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4.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8800" windowHeight="11730" activeTab="1"/>
  </bookViews>
  <sheets>
    <sheet name="Carátula_EF" sheetId="56" r:id="rId1"/>
    <sheet name="Índice" sheetId="1" r:id="rId2"/>
    <sheet name="Agregación EEFF " sheetId="57" r:id="rId3"/>
    <sheet name="1" sheetId="17" r:id="rId4"/>
    <sheet name="2" sheetId="18" r:id="rId5"/>
    <sheet name="3" sheetId="32" r:id="rId6"/>
    <sheet name="4" sheetId="34" r:id="rId7"/>
    <sheet name="5" sheetId="35" r:id="rId8"/>
    <sheet name="6" sheetId="36" r:id="rId9"/>
    <sheet name="7" sheetId="33" r:id="rId10"/>
    <sheet name="8" sheetId="31" r:id="rId11"/>
    <sheet name="9" sheetId="37" r:id="rId12"/>
    <sheet name="10" sheetId="39" r:id="rId13"/>
    <sheet name="11" sheetId="40" r:id="rId14"/>
    <sheet name="12" sheetId="38" r:id="rId15"/>
    <sheet name="13" sheetId="45" r:id="rId16"/>
    <sheet name="14" sheetId="46" r:id="rId17"/>
    <sheet name="15" sheetId="44" r:id="rId18"/>
    <sheet name="16" sheetId="42" r:id="rId19"/>
    <sheet name="17" sheetId="47" r:id="rId20"/>
    <sheet name="18" sheetId="41" r:id="rId21"/>
    <sheet name="19" sheetId="43" r:id="rId22"/>
    <sheet name="20" sheetId="50" r:id="rId23"/>
    <sheet name="21" sheetId="48" r:id="rId24"/>
    <sheet name="22" sheetId="49" r:id="rId25"/>
    <sheet name="23" sheetId="51" r:id="rId26"/>
    <sheet name="24" sheetId="52" r:id="rId27"/>
    <sheet name="25" sheetId="53" r:id="rId28"/>
    <sheet name="26" sheetId="54" r:id="rId29"/>
    <sheet name="27" sheetId="55" r:id="rId30"/>
    <sheet name="28" sheetId="19" r:id="rId31"/>
    <sheet name="29" sheetId="23" r:id="rId32"/>
    <sheet name="30" sheetId="24" r:id="rId33"/>
    <sheet name="31" sheetId="25" r:id="rId34"/>
    <sheet name="32" sheetId="20" r:id="rId35"/>
    <sheet name="33" sheetId="26" r:id="rId36"/>
    <sheet name="34" sheetId="27" r:id="rId37"/>
    <sheet name="35" sheetId="29" r:id="rId38"/>
    <sheet name="36" sheetId="21" r:id="rId39"/>
    <sheet name="37" sheetId="30" r:id="rId40"/>
    <sheet name="38" sheetId="22" r:id="rId41"/>
    <sheet name="39" sheetId="28" r:id="rId42"/>
    <sheet name="40" sheetId="10" r:id="rId43"/>
    <sheet name="41" sheetId="11" r:id="rId44"/>
    <sheet name="42" sheetId="12" r:id="rId45"/>
    <sheet name="43" sheetId="13" r:id="rId46"/>
    <sheet name="44" sheetId="2" r:id="rId47"/>
    <sheet name="45" sheetId="8" r:id="rId48"/>
    <sheet name="46" sheetId="4" r:id="rId49"/>
    <sheet name="47" sheetId="15" r:id="rId50"/>
    <sheet name="48" sheetId="5" r:id="rId51"/>
    <sheet name="49" sheetId="6" r:id="rId52"/>
    <sheet name="50" sheetId="16" r:id="rId53"/>
    <sheet name="51" sheetId="3" r:id="rId54"/>
    <sheet name="52" sheetId="9" r:id="rId55"/>
    <sheet name="53" sheetId="7" r:id="rId56"/>
    <sheet name="54" sheetId="14" r:id="rId57"/>
  </sheets>
  <externalReferences>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s>
  <definedNames>
    <definedName name="_Fill" hidden="1">#REF!</definedName>
    <definedName name="_Key1" hidden="1">#REF!</definedName>
    <definedName name="_Order1" hidden="1">255</definedName>
    <definedName name="_Sort" hidden="1">#REF!</definedName>
    <definedName name="A_IMPRESIÓN_IM">#REF!</definedName>
    <definedName name="_xlnm.Print_Area" localSheetId="3">'1'!$A$1:$AR$142</definedName>
    <definedName name="_xlnm.Print_Area" localSheetId="13">'11'!$A$2:$Z$21</definedName>
    <definedName name="_xlnm.Print_Area" localSheetId="16">'14'!$A$1:$D$68</definedName>
    <definedName name="_xlnm.Print_Area" localSheetId="18">'16'!$A$1:$F$25</definedName>
    <definedName name="_xlnm.Print_Area" localSheetId="19">'17'!$A$1:$K$21</definedName>
    <definedName name="_xlnm.Print_Area" localSheetId="20">'18'!$A$1:$L$29</definedName>
    <definedName name="_xlnm.Print_Area" localSheetId="4">'2'!$A$1:$AR$80</definedName>
    <definedName name="_xlnm.Print_Area" localSheetId="5">'3'!$A$1:$L$32</definedName>
    <definedName name="_xlnm.Print_Area" localSheetId="8">'6'!$A$2:$T$91</definedName>
    <definedName name="_xlnm.Print_Area" localSheetId="10">'8'!$A$1:$K$23</definedName>
    <definedName name="_xlnm.Print_Area" localSheetId="11">'9'!$A$2:$W$25</definedName>
    <definedName name="_xlnm.Print_Area" localSheetId="1">'Índice'!$A$1:$C$61</definedName>
    <definedName name="BANCOS">#REF!</definedName>
    <definedName name="CM" localSheetId="19">'[1]Data'!$B$1</definedName>
    <definedName name="CM">'[1]Data'!$B$1</definedName>
    <definedName name="CONTINENTAL" localSheetId="12">#REF!</definedName>
    <definedName name="CONTINENTAL" localSheetId="13">#REF!</definedName>
    <definedName name="CONTINENTAL" localSheetId="14">#REF!</definedName>
    <definedName name="CONTINENTAL" localSheetId="15">#REF!</definedName>
    <definedName name="CONTINENTAL" localSheetId="16">#REF!</definedName>
    <definedName name="CONTINENTAL" localSheetId="17">#REF!</definedName>
    <definedName name="CONTINENTAL" localSheetId="18">#REF!</definedName>
    <definedName name="CONTINENTAL" localSheetId="19">#REF!</definedName>
    <definedName name="CONTINENTAL" localSheetId="20">#REF!</definedName>
    <definedName name="CONTINENTAL" localSheetId="21">#REF!</definedName>
    <definedName name="CONTINENTAL" localSheetId="27">#REF!</definedName>
    <definedName name="CONTINENTAL" localSheetId="28">#REF!</definedName>
    <definedName name="CONTINENTAL" localSheetId="29">#REF!</definedName>
    <definedName name="CONTINENTAL" localSheetId="30">#REF!</definedName>
    <definedName name="CONTINENTAL" localSheetId="31">#REF!</definedName>
    <definedName name="CONTINENTAL" localSheetId="5">#REF!</definedName>
    <definedName name="CONTINENTAL" localSheetId="32">#REF!</definedName>
    <definedName name="CONTINENTAL" localSheetId="33">#REF!</definedName>
    <definedName name="CONTINENTAL" localSheetId="34">#REF!</definedName>
    <definedName name="CONTINENTAL" localSheetId="35">#REF!</definedName>
    <definedName name="CONTINENTAL" localSheetId="36">#REF!</definedName>
    <definedName name="CONTINENTAL" localSheetId="37">#REF!</definedName>
    <definedName name="CONTINENTAL" localSheetId="38">#REF!</definedName>
    <definedName name="CONTINENTAL" localSheetId="39">#REF!</definedName>
    <definedName name="CONTINENTAL" localSheetId="40">#REF!</definedName>
    <definedName name="CONTINENTAL" localSheetId="41">#REF!</definedName>
    <definedName name="CONTINENTAL" localSheetId="6">#REF!</definedName>
    <definedName name="CONTINENTAL" localSheetId="47">#REF!</definedName>
    <definedName name="CONTINENTAL" localSheetId="7">#REF!</definedName>
    <definedName name="CONTINENTAL" localSheetId="8">#REF!</definedName>
    <definedName name="CONTINENTAL" localSheetId="9">#REF!</definedName>
    <definedName name="CONTINENTAL" localSheetId="10">#REF!</definedName>
    <definedName name="CONTINENTAL" localSheetId="11">#REF!</definedName>
    <definedName name="CONTINENTAL">#REF!</definedName>
    <definedName name="CR" localSheetId="19">'[1]Data'!$Q$1</definedName>
    <definedName name="CR">'[1]Data'!$Q$1</definedName>
    <definedName name="Datos1" localSheetId="12">#REF!,#REF!,#REF!</definedName>
    <definedName name="Datos1" localSheetId="13">#REF!,#REF!,#REF!</definedName>
    <definedName name="Datos1" localSheetId="14">#REF!,#REF!,#REF!</definedName>
    <definedName name="Datos1" localSheetId="15">#REF!,#REF!,#REF!</definedName>
    <definedName name="Datos1" localSheetId="16">#REF!,#REF!,#REF!</definedName>
    <definedName name="Datos1" localSheetId="17">#REF!,#REF!,#REF!</definedName>
    <definedName name="Datos1" localSheetId="18">#REF!,#REF!,#REF!</definedName>
    <definedName name="Datos1" localSheetId="19">#REF!,#REF!,#REF!</definedName>
    <definedName name="Datos1" localSheetId="20">#REF!,#REF!,#REF!</definedName>
    <definedName name="Datos1" localSheetId="21">#REF!,#REF!,#REF!</definedName>
    <definedName name="Datos1" localSheetId="27">#REF!,#REF!,#REF!</definedName>
    <definedName name="Datos1" localSheetId="28">#REF!,#REF!,#REF!</definedName>
    <definedName name="Datos1" localSheetId="29">#REF!,#REF!,#REF!</definedName>
    <definedName name="Datos1" localSheetId="30">#REF!,#REF!,#REF!</definedName>
    <definedName name="Datos1" localSheetId="31">#REF!,#REF!,#REF!</definedName>
    <definedName name="Datos1" localSheetId="32">#REF!,#REF!,#REF!</definedName>
    <definedName name="Datos1" localSheetId="33">#REF!,#REF!,#REF!</definedName>
    <definedName name="Datos1" localSheetId="34">#REF!,#REF!,#REF!</definedName>
    <definedName name="Datos1" localSheetId="35">#REF!,#REF!,#REF!</definedName>
    <definedName name="Datos1" localSheetId="36">#REF!,#REF!,#REF!</definedName>
    <definedName name="Datos1" localSheetId="37">#REF!,#REF!,#REF!</definedName>
    <definedName name="Datos1" localSheetId="38">#REF!,#REF!,#REF!</definedName>
    <definedName name="Datos1" localSheetId="39">#REF!,#REF!,#REF!</definedName>
    <definedName name="Datos1" localSheetId="40">#REF!,#REF!,#REF!</definedName>
    <definedName name="Datos1" localSheetId="41">#REF!,#REF!,#REF!</definedName>
    <definedName name="Datos1" localSheetId="6">#REF!,#REF!,#REF!</definedName>
    <definedName name="Datos1" localSheetId="47">#REF!,#REF!,#REF!</definedName>
    <definedName name="Datos1" localSheetId="7">#REF!,#REF!,#REF!</definedName>
    <definedName name="Datos1" localSheetId="8">#REF!,#REF!,#REF!</definedName>
    <definedName name="Datos1" localSheetId="9">#REF!,#REF!,#REF!</definedName>
    <definedName name="Datos1" localSheetId="10">#REF!,#REF!,#REF!</definedName>
    <definedName name="Datos1" localSheetId="11">#REF!,#REF!,#REF!</definedName>
    <definedName name="Datos1">#REF!,#REF!,#REF!</definedName>
    <definedName name="Datos2" localSheetId="12">#REF!,#REF!</definedName>
    <definedName name="Datos2" localSheetId="13">#REF!,#REF!</definedName>
    <definedName name="Datos2" localSheetId="14">#REF!,#REF!</definedName>
    <definedName name="Datos2" localSheetId="15">#REF!,#REF!</definedName>
    <definedName name="Datos2" localSheetId="16">#REF!,#REF!</definedName>
    <definedName name="Datos2" localSheetId="17">#REF!,#REF!</definedName>
    <definedName name="Datos2" localSheetId="18">#REF!,#REF!</definedName>
    <definedName name="Datos2" localSheetId="19">#REF!,#REF!</definedName>
    <definedName name="Datos2" localSheetId="20">#REF!,#REF!</definedName>
    <definedName name="Datos2" localSheetId="21">#REF!,#REF!</definedName>
    <definedName name="Datos2" localSheetId="27">#REF!,#REF!</definedName>
    <definedName name="Datos2" localSheetId="28">#REF!,#REF!</definedName>
    <definedName name="Datos2" localSheetId="29">#REF!,#REF!</definedName>
    <definedName name="Datos2" localSheetId="30">#REF!,#REF!</definedName>
    <definedName name="Datos2" localSheetId="31">#REF!,#REF!</definedName>
    <definedName name="Datos2" localSheetId="32">#REF!,#REF!</definedName>
    <definedName name="Datos2" localSheetId="33">#REF!,#REF!</definedName>
    <definedName name="Datos2" localSheetId="34">#REF!,#REF!</definedName>
    <definedName name="Datos2" localSheetId="35">#REF!,#REF!</definedName>
    <definedName name="Datos2" localSheetId="36">#REF!,#REF!</definedName>
    <definedName name="Datos2" localSheetId="37">#REF!,#REF!</definedName>
    <definedName name="Datos2" localSheetId="38">#REF!,#REF!</definedName>
    <definedName name="Datos2" localSheetId="39">#REF!,#REF!</definedName>
    <definedName name="Datos2" localSheetId="40">#REF!,#REF!</definedName>
    <definedName name="Datos2" localSheetId="41">#REF!,#REF!</definedName>
    <definedName name="Datos2" localSheetId="6">#REF!,#REF!</definedName>
    <definedName name="Datos2" localSheetId="47">#REF!,#REF!</definedName>
    <definedName name="Datos2" localSheetId="7">#REF!,#REF!</definedName>
    <definedName name="Datos2" localSheetId="8">#REF!,#REF!</definedName>
    <definedName name="Datos2" localSheetId="9">#REF!,#REF!</definedName>
    <definedName name="Datos2" localSheetId="10">#REF!,#REF!</definedName>
    <definedName name="Datos2" localSheetId="11">#REF!,#REF!</definedName>
    <definedName name="Datos2">#REF!,#REF!</definedName>
    <definedName name="Datos3" localSheetId="12">#REF!,#REF!</definedName>
    <definedName name="Datos3" localSheetId="13">#REF!,#REF!</definedName>
    <definedName name="Datos3" localSheetId="14">#REF!,#REF!</definedName>
    <definedName name="Datos3" localSheetId="15">#REF!,#REF!</definedName>
    <definedName name="Datos3" localSheetId="16">#REF!,#REF!</definedName>
    <definedName name="Datos3" localSheetId="17">#REF!,#REF!</definedName>
    <definedName name="Datos3" localSheetId="18">#REF!,#REF!</definedName>
    <definedName name="Datos3" localSheetId="19">#REF!,#REF!</definedName>
    <definedName name="Datos3" localSheetId="20">#REF!,#REF!</definedName>
    <definedName name="Datos3" localSheetId="21">#REF!,#REF!</definedName>
    <definedName name="Datos3" localSheetId="27">#REF!,#REF!</definedName>
    <definedName name="Datos3" localSheetId="28">#REF!,#REF!</definedName>
    <definedName name="Datos3" localSheetId="29">#REF!,#REF!</definedName>
    <definedName name="Datos3" localSheetId="30">#REF!,#REF!</definedName>
    <definedName name="Datos3" localSheetId="31">#REF!,#REF!</definedName>
    <definedName name="Datos3" localSheetId="32">#REF!,#REF!</definedName>
    <definedName name="Datos3" localSheetId="33">#REF!,#REF!</definedName>
    <definedName name="Datos3" localSheetId="34">#REF!,#REF!</definedName>
    <definedName name="Datos3" localSheetId="35">#REF!,#REF!</definedName>
    <definedName name="Datos3" localSheetId="36">#REF!,#REF!</definedName>
    <definedName name="Datos3" localSheetId="37">#REF!,#REF!</definedName>
    <definedName name="Datos3" localSheetId="38">#REF!,#REF!</definedName>
    <definedName name="Datos3" localSheetId="39">#REF!,#REF!</definedName>
    <definedName name="Datos3" localSheetId="40">#REF!,#REF!</definedName>
    <definedName name="Datos3" localSheetId="41">#REF!,#REF!</definedName>
    <definedName name="Datos3" localSheetId="6">#REF!,#REF!</definedName>
    <definedName name="Datos3" localSheetId="47">#REF!,#REF!</definedName>
    <definedName name="Datos3" localSheetId="7">#REF!,#REF!</definedName>
    <definedName name="Datos3" localSheetId="8">#REF!,#REF!</definedName>
    <definedName name="Datos3" localSheetId="9">#REF!,#REF!</definedName>
    <definedName name="Datos3" localSheetId="10">#REF!,#REF!</definedName>
    <definedName name="Datos3" localSheetId="11">#REF!,#REF!</definedName>
    <definedName name="Datos3">#REF!,#REF!</definedName>
    <definedName name="EDPYME" localSheetId="19">'[1]Data'!$AD$1</definedName>
    <definedName name="EDPYME">'[1]Data'!$AD$1</definedName>
    <definedName name="Fecha" localSheetId="13">'[2]Datos'!$D$4</definedName>
    <definedName name="Fecha" localSheetId="14">'[3]Datos'!$D$4</definedName>
    <definedName name="Fecha" localSheetId="15">'[2]Datos'!$D$4</definedName>
    <definedName name="Fecha" localSheetId="16">'[2]Datos'!$D$4</definedName>
    <definedName name="Fecha" localSheetId="23">'[4]Datos'!$D$4</definedName>
    <definedName name="fecha" localSheetId="27">'[5]Posicion ME'!$C$1</definedName>
    <definedName name="fecha" localSheetId="28">'[5]Posicion ME'!$C$1</definedName>
    <definedName name="fecha" localSheetId="29">'[5]Posicion ME'!$C$1</definedName>
    <definedName name="fecha" localSheetId="37">'[5]Posicion ME'!$C$1</definedName>
    <definedName name="Fecha" localSheetId="39">'[6]Datos'!$D$4</definedName>
    <definedName name="Fecha" localSheetId="41">'[2]Datos'!$D$4</definedName>
    <definedName name="Fecha" localSheetId="6">'[2]Datos'!$D$4</definedName>
    <definedName name="fecha" localSheetId="10">'[5]Posicion ME'!$C$1</definedName>
    <definedName name="fecha" localSheetId="11">'[5]Posicion ME'!$C$1</definedName>
    <definedName name="Fecha">'[7]Datos'!$D$4</definedName>
    <definedName name="FWD">'[5]Posicion ME'!$B$34:$I$49</definedName>
    <definedName name="GAdmin" localSheetId="12">#REF!</definedName>
    <definedName name="GAdmin" localSheetId="13">#REF!</definedName>
    <definedName name="GAdmin" localSheetId="14">#REF!</definedName>
    <definedName name="GAdmin" localSheetId="15">#REF!</definedName>
    <definedName name="GAdmin" localSheetId="16">#REF!</definedName>
    <definedName name="GAdmin" localSheetId="17">#REF!</definedName>
    <definedName name="GAdmin" localSheetId="18">#REF!</definedName>
    <definedName name="GAdmin" localSheetId="19">#REF!</definedName>
    <definedName name="GAdmin" localSheetId="20">#REF!</definedName>
    <definedName name="GAdmin" localSheetId="21">#REF!</definedName>
    <definedName name="GAdmin" localSheetId="31">#REF!</definedName>
    <definedName name="GAdmin" localSheetId="32">#REF!</definedName>
    <definedName name="GAdmin" localSheetId="33">#REF!</definedName>
    <definedName name="GAdmin" localSheetId="34">#REF!</definedName>
    <definedName name="GAdmin" localSheetId="35">#REF!</definedName>
    <definedName name="GAdmin" localSheetId="36">#REF!</definedName>
    <definedName name="GAdmin" localSheetId="38">#REF!</definedName>
    <definedName name="GAdmin" localSheetId="39">#REF!</definedName>
    <definedName name="GAdmin" localSheetId="40">#REF!</definedName>
    <definedName name="GAdmin" localSheetId="41">#REF!</definedName>
    <definedName name="GAdmin" localSheetId="6">#REF!</definedName>
    <definedName name="GAdmin" localSheetId="8">#REF!</definedName>
    <definedName name="GAdmin" localSheetId="9">#REF!</definedName>
    <definedName name="GAdmin">#REF!</definedName>
    <definedName name="IMFNB" localSheetId="12">#REF!</definedName>
    <definedName name="IMFNB" localSheetId="13">#REF!</definedName>
    <definedName name="IMFNB" localSheetId="14">#REF!</definedName>
    <definedName name="IMFNB" localSheetId="15">#REF!</definedName>
    <definedName name="IMFNB" localSheetId="16">#REF!</definedName>
    <definedName name="IMFNB" localSheetId="17">#REF!</definedName>
    <definedName name="IMFNB" localSheetId="18">#REF!</definedName>
    <definedName name="IMFNB" localSheetId="19">#REF!</definedName>
    <definedName name="IMFNB" localSheetId="20">#REF!</definedName>
    <definedName name="IMFNB" localSheetId="21">#REF!</definedName>
    <definedName name="IMFNB" localSheetId="31">#REF!</definedName>
    <definedName name="IMFNB" localSheetId="32">#REF!</definedName>
    <definedName name="IMFNB" localSheetId="33">#REF!</definedName>
    <definedName name="IMFNB" localSheetId="34">#REF!</definedName>
    <definedName name="IMFNB" localSheetId="35">#REF!</definedName>
    <definedName name="IMFNB" localSheetId="36">#REF!</definedName>
    <definedName name="IMFNB" localSheetId="38">#REF!</definedName>
    <definedName name="IMFNB" localSheetId="39">#REF!</definedName>
    <definedName name="IMFNB" localSheetId="40">#REF!</definedName>
    <definedName name="IMFNB" localSheetId="41">#REF!</definedName>
    <definedName name="IMFNB" localSheetId="6">#REF!</definedName>
    <definedName name="IMFNB" localSheetId="8">#REF!</definedName>
    <definedName name="IMFNB" localSheetId="9">#REF!</definedName>
    <definedName name="IMFNB">#REF!</definedName>
    <definedName name="Indic.Propuestos" localSheetId="12">#REF!</definedName>
    <definedName name="Indic.Propuestos" localSheetId="13">#REF!</definedName>
    <definedName name="Indic.Propuestos" localSheetId="14">#REF!</definedName>
    <definedName name="Indic.Propuestos" localSheetId="15">#REF!</definedName>
    <definedName name="Indic.Propuestos" localSheetId="16">#REF!</definedName>
    <definedName name="Indic.Propuestos" localSheetId="17">#REF!</definedName>
    <definedName name="Indic.Propuestos" localSheetId="18">#REF!</definedName>
    <definedName name="Indic.Propuestos" localSheetId="19">#REF!</definedName>
    <definedName name="Indic.Propuestos" localSheetId="20">#REF!</definedName>
    <definedName name="Indic.Propuestos" localSheetId="39">#REF!</definedName>
    <definedName name="Indic.Propuestos" localSheetId="41">#REF!</definedName>
    <definedName name="Indic.Propuestos" localSheetId="6">#REF!</definedName>
    <definedName name="Indic.Propuestos" localSheetId="8">#REF!</definedName>
    <definedName name="Indic.Propuestos" localSheetId="9">#REF!</definedName>
    <definedName name="Indic.Propuestos">#REF!</definedName>
    <definedName name="INDICE" localSheetId="12">[9]!INDICE</definedName>
    <definedName name="INDICE" localSheetId="13">[9]!INDICE</definedName>
    <definedName name="INDICE" localSheetId="15">[9]!INDICE</definedName>
    <definedName name="INDICE" localSheetId="17">[9]!INDICE</definedName>
    <definedName name="INDICE" localSheetId="20">[9]!INDICE</definedName>
    <definedName name="INDICE" localSheetId="41">[9]!INDICE</definedName>
    <definedName name="INDICE" localSheetId="6">[9]!INDICE</definedName>
    <definedName name="INDICE" localSheetId="8">[9]!INDICE</definedName>
    <definedName name="INDICE" localSheetId="9">[9]!INDICE</definedName>
    <definedName name="INDICE">[9]!INDICE</definedName>
    <definedName name="IngresF" localSheetId="12">#REF!</definedName>
    <definedName name="IngresF" localSheetId="13">#REF!</definedName>
    <definedName name="IngresF" localSheetId="14">#REF!</definedName>
    <definedName name="IngresF" localSheetId="15">#REF!</definedName>
    <definedName name="IngresF" localSheetId="16">#REF!</definedName>
    <definedName name="IngresF" localSheetId="17">#REF!</definedName>
    <definedName name="IngresF" localSheetId="18">#REF!</definedName>
    <definedName name="IngresF" localSheetId="19">#REF!</definedName>
    <definedName name="IngresF" localSheetId="20">#REF!</definedName>
    <definedName name="IngresF" localSheetId="21">#REF!</definedName>
    <definedName name="IngresF" localSheetId="31">#REF!</definedName>
    <definedName name="IngresF" localSheetId="32">#REF!</definedName>
    <definedName name="IngresF" localSheetId="33">#REF!</definedName>
    <definedName name="IngresF" localSheetId="34">#REF!</definedName>
    <definedName name="IngresF" localSheetId="35">#REF!</definedName>
    <definedName name="IngresF" localSheetId="36">#REF!</definedName>
    <definedName name="IngresF" localSheetId="38">#REF!</definedName>
    <definedName name="IngresF" localSheetId="39">#REF!</definedName>
    <definedName name="IngresF" localSheetId="40">#REF!</definedName>
    <definedName name="IngresF" localSheetId="41">#REF!</definedName>
    <definedName name="IngresF" localSheetId="6">#REF!</definedName>
    <definedName name="IngresF" localSheetId="8">#REF!</definedName>
    <definedName name="IngresF" localSheetId="9">#REF!</definedName>
    <definedName name="IngresF">#REF!</definedName>
    <definedName name="Inicio" localSheetId="12">#REF!</definedName>
    <definedName name="Inicio" localSheetId="13">#REF!</definedName>
    <definedName name="Inicio" localSheetId="14">#REF!</definedName>
    <definedName name="Inicio" localSheetId="15">#REF!</definedName>
    <definedName name="Inicio" localSheetId="16">#REF!</definedName>
    <definedName name="Inicio" localSheetId="17">#REF!</definedName>
    <definedName name="Inicio" localSheetId="18">#REF!</definedName>
    <definedName name="Inicio" localSheetId="19">#REF!</definedName>
    <definedName name="Inicio" localSheetId="20">#REF!</definedName>
    <definedName name="Inicio" localSheetId="21">#REF!</definedName>
    <definedName name="Inicio" localSheetId="27">#REF!</definedName>
    <definedName name="Inicio" localSheetId="28">#REF!</definedName>
    <definedName name="Inicio" localSheetId="29">#REF!</definedName>
    <definedName name="Inicio" localSheetId="30">#REF!</definedName>
    <definedName name="Inicio" localSheetId="31">#REF!</definedName>
    <definedName name="Inicio" localSheetId="32">#REF!</definedName>
    <definedName name="Inicio" localSheetId="33">#REF!</definedName>
    <definedName name="Inicio" localSheetId="34">#REF!</definedName>
    <definedName name="Inicio" localSheetId="35">#REF!</definedName>
    <definedName name="Inicio" localSheetId="36">#REF!</definedName>
    <definedName name="Inicio" localSheetId="37">#REF!</definedName>
    <definedName name="Inicio" localSheetId="38">#REF!</definedName>
    <definedName name="Inicio" localSheetId="39">#REF!</definedName>
    <definedName name="Inicio" localSheetId="40">#REF!</definedName>
    <definedName name="Inicio" localSheetId="41">#REF!</definedName>
    <definedName name="Inicio" localSheetId="6">#REF!</definedName>
    <definedName name="Inicio" localSheetId="8">#REF!</definedName>
    <definedName name="Inicio" localSheetId="9">#REF!</definedName>
    <definedName name="Inicio" localSheetId="10">#REF!</definedName>
    <definedName name="Inicio" localSheetId="11">#REF!</definedName>
    <definedName name="Inicio">#REF!</definedName>
    <definedName name="lima" localSheetId="18">#REF!</definedName>
    <definedName name="lima" localSheetId="47">#REF!</definedName>
    <definedName name="lima" localSheetId="7">#REF!</definedName>
    <definedName name="lima">#REF!</definedName>
    <definedName name="matrix">#REF!</definedName>
    <definedName name="MFinanc" localSheetId="12">#REF!</definedName>
    <definedName name="MFinanc" localSheetId="13">#REF!</definedName>
    <definedName name="MFinanc" localSheetId="14">#REF!</definedName>
    <definedName name="MFinanc" localSheetId="15">#REF!</definedName>
    <definedName name="MFinanc" localSheetId="16">#REF!</definedName>
    <definedName name="MFinanc" localSheetId="17">#REF!</definedName>
    <definedName name="MFinanc" localSheetId="18">#REF!</definedName>
    <definedName name="MFinanc" localSheetId="19">#REF!</definedName>
    <definedName name="MFinanc" localSheetId="20">#REF!</definedName>
    <definedName name="MFinanc" localSheetId="21">#REF!</definedName>
    <definedName name="MFinanc" localSheetId="31">#REF!</definedName>
    <definedName name="MFinanc" localSheetId="32">#REF!</definedName>
    <definedName name="MFinanc" localSheetId="33">#REF!</definedName>
    <definedName name="MFinanc" localSheetId="34">#REF!</definedName>
    <definedName name="MFinanc" localSheetId="35">#REF!</definedName>
    <definedName name="MFinanc" localSheetId="36">#REF!</definedName>
    <definedName name="MFinanc" localSheetId="38">#REF!</definedName>
    <definedName name="MFinanc" localSheetId="39">#REF!</definedName>
    <definedName name="MFinanc" localSheetId="40">#REF!</definedName>
    <definedName name="MFinanc" localSheetId="41">#REF!</definedName>
    <definedName name="MFinanc" localSheetId="6">#REF!</definedName>
    <definedName name="MFinanc" localSheetId="8">#REF!</definedName>
    <definedName name="MFinanc" localSheetId="9">#REF!</definedName>
    <definedName name="MFinanc">#REF!</definedName>
    <definedName name="pali">#REF!</definedName>
    <definedName name="palii">#REF!</definedName>
    <definedName name="parei">#REF!</definedName>
    <definedName name="pata">#REF!</definedName>
    <definedName name="patai">#REF!</definedName>
    <definedName name="paug">#REF!</definedName>
    <definedName name="pbap">#REF!</definedName>
    <definedName name="pbkji">#REF!</definedName>
    <definedName name="pbueb">#REF!</definedName>
    <definedName name="pcel">#REF!</definedName>
    <definedName name="pceli">#REF!</definedName>
    <definedName name="pcon">#REF!</definedName>
    <definedName name="pcre">#REF!</definedName>
    <definedName name="pcsg">#REF!</definedName>
    <definedName name="pede">#REF!</definedName>
    <definedName name="PEF">#REF!</definedName>
    <definedName name="pege">#REF!</definedName>
    <definedName name="pelsi">#REF!</definedName>
    <definedName name="Periodo" localSheetId="3">'1'!$A$3</definedName>
    <definedName name="periodo" localSheetId="27">'[15]BD_Datos'!$B$3</definedName>
    <definedName name="periodo" localSheetId="28">'[15]BD_Datos'!$B$3</definedName>
    <definedName name="periodo" localSheetId="29">'[15]BD_Datos'!$B$3</definedName>
    <definedName name="periodo" localSheetId="37">'[15]BD_Datos'!$B$3</definedName>
    <definedName name="periodo" localSheetId="10">'[15]BD_Datos'!$B$3</definedName>
    <definedName name="periodo" localSheetId="11">'[15]BD_Datos'!$B$3</definedName>
    <definedName name="Periodo">'[16]05-BG'!$B$3</definedName>
    <definedName name="periodo_aa">'[15]BD_Datos'!$D$3</definedName>
    <definedName name="pfer">#REF!</definedName>
    <definedName name="pgra">#REF!</definedName>
    <definedName name="pluz">#REF!</definedName>
    <definedName name="pmili">#REF!</definedName>
    <definedName name="pmini">#REF!</definedName>
    <definedName name="pmori">#REF!</definedName>
    <definedName name="ppom">#REF!</definedName>
    <definedName name="pspc">#REF!</definedName>
    <definedName name="ptelb">#REF!</definedName>
    <definedName name="pvol">#REF!</definedName>
    <definedName name="pvolb">#REF!</definedName>
    <definedName name="pwie">#REF!</definedName>
    <definedName name="qqqq">#REF!</definedName>
    <definedName name="SWAPS">'[5]Posicion ME'!$B$56:$I$71</definedName>
    <definedName name="TipoCambioMes" localSheetId="3">'1'!$A$62</definedName>
    <definedName name="TipoCambioMes" localSheetId="12">#REF!</definedName>
    <definedName name="TipoCambioMes" localSheetId="13">#REF!</definedName>
    <definedName name="TipoCambioMes" localSheetId="14">#REF!</definedName>
    <definedName name="TipoCambioMes" localSheetId="15">#REF!</definedName>
    <definedName name="TipoCambioMes" localSheetId="16">#REF!</definedName>
    <definedName name="TipoCambioMes" localSheetId="17">#REF!</definedName>
    <definedName name="TipoCambioMes" localSheetId="18">#REF!</definedName>
    <definedName name="TipoCambioMes" localSheetId="19">#REF!</definedName>
    <definedName name="TipoCambioMes" localSheetId="20">#REF!</definedName>
    <definedName name="TipoCambioMes" localSheetId="21">#REF!</definedName>
    <definedName name="TipoCambioMes" localSheetId="30">#REF!</definedName>
    <definedName name="TipoCambioMes" localSheetId="31">#REF!</definedName>
    <definedName name="TipoCambioMes" localSheetId="32">#REF!</definedName>
    <definedName name="TipoCambioMes" localSheetId="33">#REF!</definedName>
    <definedName name="TipoCambioMes" localSheetId="34">#REF!</definedName>
    <definedName name="TipoCambioMes" localSheetId="35">#REF!</definedName>
    <definedName name="TipoCambioMes" localSheetId="36">#REF!</definedName>
    <definedName name="TipoCambioMes" localSheetId="38">#REF!</definedName>
    <definedName name="TipoCambioMes" localSheetId="39">#REF!</definedName>
    <definedName name="TipoCambioMes" localSheetId="40">#REF!</definedName>
    <definedName name="TipoCambioMes" localSheetId="41">#REF!</definedName>
    <definedName name="TipoCambioMes" localSheetId="6">#REF!</definedName>
    <definedName name="TipoCambioMes" localSheetId="8">#REF!</definedName>
    <definedName name="TipoCambioMes" localSheetId="9">#REF!</definedName>
    <definedName name="TipoCambioMes">'[16]05-BG'!$B$62</definedName>
    <definedName name="TIT">#REF!</definedName>
    <definedName name="Utilid" localSheetId="12">#REF!</definedName>
    <definedName name="Utilid" localSheetId="13">#REF!</definedName>
    <definedName name="Utilid" localSheetId="14">#REF!</definedName>
    <definedName name="Utilid" localSheetId="15">#REF!</definedName>
    <definedName name="Utilid" localSheetId="16">#REF!</definedName>
    <definedName name="Utilid" localSheetId="17">#REF!</definedName>
    <definedName name="Utilid" localSheetId="18">#REF!</definedName>
    <definedName name="Utilid" localSheetId="19">#REF!</definedName>
    <definedName name="Utilid" localSheetId="20">#REF!</definedName>
    <definedName name="Utilid" localSheetId="21">#REF!</definedName>
    <definedName name="Utilid" localSheetId="31">#REF!</definedName>
    <definedName name="Utilid" localSheetId="32">#REF!</definedName>
    <definedName name="Utilid" localSheetId="33">#REF!</definedName>
    <definedName name="Utilid" localSheetId="34">#REF!</definedName>
    <definedName name="Utilid" localSheetId="35">#REF!</definedName>
    <definedName name="Utilid" localSheetId="36">#REF!</definedName>
    <definedName name="Utilid" localSheetId="38">#REF!</definedName>
    <definedName name="Utilid" localSheetId="39">#REF!</definedName>
    <definedName name="Utilid" localSheetId="40">#REF!</definedName>
    <definedName name="Utilid" localSheetId="41">#REF!</definedName>
    <definedName name="Utilid" localSheetId="6">#REF!</definedName>
    <definedName name="Utilid" localSheetId="8">#REF!</definedName>
    <definedName name="Utilid" localSheetId="9">#REF!</definedName>
    <definedName name="Utilid">#REF!</definedName>
    <definedName name="vali">#REF!</definedName>
    <definedName name="valii">#REF!</definedName>
    <definedName name="varei">#REF!</definedName>
    <definedName name="vata">#REF!</definedName>
    <definedName name="vatai">#REF!</definedName>
    <definedName name="vaug">#REF!</definedName>
    <definedName name="vbap">#REF!</definedName>
    <definedName name="vbkji">#REF!</definedName>
    <definedName name="vbueb">#REF!</definedName>
    <definedName name="vcel">#REF!</definedName>
    <definedName name="vceli">#REF!</definedName>
    <definedName name="vcon">#REF!</definedName>
    <definedName name="vcre">#REF!</definedName>
    <definedName name="vcsg">#REF!</definedName>
    <definedName name="vede">#REF!</definedName>
    <definedName name="vege">#REF!</definedName>
    <definedName name="velsi">#REF!</definedName>
    <definedName name="vfer">#REF!</definedName>
    <definedName name="vgra">#REF!</definedName>
    <definedName name="vluz">#REF!</definedName>
    <definedName name="vmili">#REF!</definedName>
    <definedName name="vmini">#REF!</definedName>
    <definedName name="vmori">#REF!</definedName>
    <definedName name="vpom">#REF!</definedName>
    <definedName name="vspc">#REF!</definedName>
    <definedName name="vtelb">#REF!</definedName>
    <definedName name="vvolb">#REF!</definedName>
    <definedName name="vwie">#REF!</definedName>
    <definedName name="_xlnm.Print_Titles" localSheetId="2">'Agregación EEFF '!$1:$10</definedName>
    <definedName name="_xlnm.Print_Titles" localSheetId="16">'14'!$A:$A,'14'!$1:$68</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<sst xmlns="http://schemas.openxmlformats.org/spreadsheetml/2006/main" count="6713" uniqueCount="1424">
  <si>
    <t>Distribución de Oficinas por Zona Geográfica de las Empresas Financieras</t>
  </si>
  <si>
    <t>Empresas</t>
  </si>
  <si>
    <t>Amazonas</t>
  </si>
  <si>
    <t>Ancash</t>
  </si>
  <si>
    <t>Apurímac</t>
  </si>
  <si>
    <t>Arequipa</t>
  </si>
  <si>
    <t>Ayacucho</t>
  </si>
  <si>
    <t>Cajamarca</t>
  </si>
  <si>
    <t>Callao</t>
  </si>
  <si>
    <t>Cusco</t>
  </si>
  <si>
    <t>Huancavelica</t>
  </si>
  <si>
    <t>Huánuco</t>
  </si>
  <si>
    <t>Ica</t>
  </si>
  <si>
    <t>Junín</t>
  </si>
  <si>
    <t>La Libertad</t>
  </si>
  <si>
    <t>Lambayeque</t>
  </si>
  <si>
    <t>Lima</t>
  </si>
  <si>
    <t>Loreto</t>
  </si>
  <si>
    <t>Madre de Dios</t>
  </si>
  <si>
    <t>Moquegua</t>
  </si>
  <si>
    <t>Pasco</t>
  </si>
  <si>
    <t>Piura</t>
  </si>
  <si>
    <t>Puno</t>
  </si>
  <si>
    <t>San Martín</t>
  </si>
  <si>
    <t>Tacna</t>
  </si>
  <si>
    <t>Tumbes</t>
  </si>
  <si>
    <t>Ucayali</t>
  </si>
  <si>
    <t xml:space="preserve">TOTAL </t>
  </si>
  <si>
    <t>Crediscotia Financiera</t>
  </si>
  <si>
    <t>Compartamos Financiera</t>
  </si>
  <si>
    <t>Financiera Confianza</t>
  </si>
  <si>
    <t>Financiera Efectiva</t>
  </si>
  <si>
    <t>Financiera Qapaq</t>
  </si>
  <si>
    <t>Financiera Oh!</t>
  </si>
  <si>
    <t>Amérika Financiera</t>
  </si>
  <si>
    <t>Mitsui Auto Finance</t>
  </si>
  <si>
    <t>Financiera Proempresa</t>
  </si>
  <si>
    <t>Financiera Credinka</t>
  </si>
  <si>
    <t>TOTAL EMPRESAS FINANCIERAS</t>
  </si>
  <si>
    <t>-</t>
  </si>
  <si>
    <t>Fuente: Anexo N° 10 Depósitos, Colocaciones y Personal por Oficina.</t>
  </si>
  <si>
    <t>Número de Deudores con Crédito Directo por Empresa Financiera</t>
  </si>
  <si>
    <t>Corporativo</t>
  </si>
  <si>
    <t>Grandes empresas</t>
  </si>
  <si>
    <t>Medianas empresas</t>
  </si>
  <si>
    <t>Pequeñas empresas</t>
  </si>
  <si>
    <t>Microempresas</t>
  </si>
  <si>
    <t>Consumo</t>
  </si>
  <si>
    <t>Hipotecario</t>
  </si>
  <si>
    <t>Deudores Corporativos</t>
  </si>
  <si>
    <t>Deudores Grandes Empresas</t>
  </si>
  <si>
    <t>Deudores  Medianas Empresas</t>
  </si>
  <si>
    <t>Deudores Pequeñas Empresas</t>
  </si>
  <si>
    <t>Deudores Microempresas</t>
  </si>
  <si>
    <t>Deudores de Créditos de  Consumo</t>
  </si>
  <si>
    <t>Deudores de Créditos de Hipotecarios para Vivienda</t>
  </si>
  <si>
    <r>
      <t xml:space="preserve">Total de deudores </t>
    </r>
    <r>
      <rPr>
        <b/>
        <vertAlign val="superscript"/>
        <sz val="10"/>
        <rFont val="Arial Narrow"/>
        <family val="2"/>
      </rPr>
      <t xml:space="preserve">2/ </t>
    </r>
  </si>
  <si>
    <t xml:space="preserve">Revolventes </t>
  </si>
  <si>
    <t/>
  </si>
  <si>
    <t>Financiera Oh</t>
  </si>
  <si>
    <r>
      <t>TOTAL EMPRESAS FINANCIERAS</t>
    </r>
    <r>
      <rPr>
        <b/>
        <vertAlign val="superscript"/>
        <sz val="8"/>
        <rFont val="Arial Narrow"/>
        <family val="2"/>
      </rPr>
      <t xml:space="preserve"> 1/</t>
    </r>
  </si>
  <si>
    <t>Nota: Información obtenida del Anexo 6 - Reporte Crediticio de Deudores. Considera sólo los deudores con crédito directo.</t>
  </si>
  <si>
    <t>1/ Consolida el número de deudores. Es decir, considera al deudor como único si éste tiene créditos del mismo tipo en más de una empresa financiera.</t>
  </si>
  <si>
    <t>2/ Consolida el número de deudores. Es decir, considera al deudor como único si éste tiene créditos de diferentes tipos (consumo, hipotecario, microempresa, etc…) en la misma empresa financiera.</t>
  </si>
  <si>
    <t>Estructura de los Créditos Directos por Departamento y Empresa Financiera</t>
  </si>
  <si>
    <t>(En porcentaje)</t>
  </si>
  <si>
    <t>Apurimac</t>
  </si>
  <si>
    <t>TOTAL (en miles de soles)</t>
  </si>
  <si>
    <t>Fuente: Anexo N° 10 Depósitos y Colocaciones por Oficina.</t>
  </si>
  <si>
    <t>Depósitos por Tipo y Persona de Empresas Financieras</t>
  </si>
  <si>
    <t>(En miles de soles)</t>
  </si>
  <si>
    <t>Depósitos a la Vista</t>
  </si>
  <si>
    <t>Depósitos de Ahorros</t>
  </si>
  <si>
    <t>Depósitos a Plazo</t>
  </si>
  <si>
    <t>Depósitos CTS</t>
  </si>
  <si>
    <t>Depósitos Totales</t>
  </si>
  <si>
    <t>Personas Naturales</t>
  </si>
  <si>
    <t>Personas Jurídicas sin fines de lucro</t>
  </si>
  <si>
    <t>Otras Personas Jurídicas</t>
  </si>
  <si>
    <t>Fuente: Anexo N° 13 : Depósitos según escalas de montos.</t>
  </si>
  <si>
    <t>Número de Personas por Tipo de Depósito y Empresa Financiera</t>
  </si>
  <si>
    <t>Nuevos Créditos Hipotecarios para Vivienda por Empresa Financiera</t>
  </si>
  <si>
    <t xml:space="preserve">N° de nuevos Créditos Desembolsados  </t>
  </si>
  <si>
    <t>Monto de Nuevos Créditos desembolsados en M.N.  
(miles de S/)</t>
  </si>
  <si>
    <t>Monto de Nuevos Créditos desembolsados en M.E.  
(miles de $)</t>
  </si>
  <si>
    <t>Fuente: Anexo N° 3: Stock y Flujo Crediticio por Tipo de Crédito y Sector Económico.</t>
  </si>
  <si>
    <t>Depósitos y Créditos por Oficina y Empresa Financiera</t>
  </si>
  <si>
    <t xml:space="preserve">  (En miles de soles)</t>
  </si>
  <si>
    <t>Empresa</t>
  </si>
  <si>
    <t>Ubicación</t>
  </si>
  <si>
    <t>Codigo Oficina</t>
  </si>
  <si>
    <t>Depósitos de Ahorro</t>
  </si>
  <si>
    <t>Total Depósitos</t>
  </si>
  <si>
    <t>Créditos Directos</t>
  </si>
  <si>
    <t>Total Créditos</t>
  </si>
  <si>
    <t>Departamento</t>
  </si>
  <si>
    <t>Provincia</t>
  </si>
  <si>
    <t>Distrito</t>
  </si>
  <si>
    <t>M.N</t>
  </si>
  <si>
    <t>M.E.</t>
  </si>
  <si>
    <t>Total</t>
  </si>
  <si>
    <t>CREDISCOTIA</t>
  </si>
  <si>
    <t>Huaraz</t>
  </si>
  <si>
    <t>Santa</t>
  </si>
  <si>
    <t>Chimbote</t>
  </si>
  <si>
    <t>Abancay</t>
  </si>
  <si>
    <t>Andahuaylas</t>
  </si>
  <si>
    <t>Cayma</t>
  </si>
  <si>
    <t>Jose Luis Bustamante y Rivero</t>
  </si>
  <si>
    <t>Camana</t>
  </si>
  <si>
    <t>Caylloma</t>
  </si>
  <si>
    <t>Majes</t>
  </si>
  <si>
    <t>Islay</t>
  </si>
  <si>
    <t>Mollendo</t>
  </si>
  <si>
    <t>Huamanga</t>
  </si>
  <si>
    <t>Huanta</t>
  </si>
  <si>
    <t>Jaen</t>
  </si>
  <si>
    <t>Prov. Const. del Callao</t>
  </si>
  <si>
    <t>Ventanilla</t>
  </si>
  <si>
    <t>Canchis</t>
  </si>
  <si>
    <t>Sicuani</t>
  </si>
  <si>
    <t>La Convencion</t>
  </si>
  <si>
    <t>Santa Ana</t>
  </si>
  <si>
    <t>Huanuco</t>
  </si>
  <si>
    <t>Leoncio Prado</t>
  </si>
  <si>
    <t>Rupa-Rupa</t>
  </si>
  <si>
    <t>Chincha</t>
  </si>
  <si>
    <t>Chincha Alta</t>
  </si>
  <si>
    <t>Nazca</t>
  </si>
  <si>
    <t>Pisco</t>
  </si>
  <si>
    <t>Junin</t>
  </si>
  <si>
    <t>Chanchamayo</t>
  </si>
  <si>
    <t>Pichanaqui</t>
  </si>
  <si>
    <t>Huancayo</t>
  </si>
  <si>
    <t>El Tambo</t>
  </si>
  <si>
    <t>Tarma</t>
  </si>
  <si>
    <t>Ascope</t>
  </si>
  <si>
    <t>Casa Grande</t>
  </si>
  <si>
    <t>Chepen</t>
  </si>
  <si>
    <t>Trujillo</t>
  </si>
  <si>
    <t>El Porvenir</t>
  </si>
  <si>
    <t>Viru</t>
  </si>
  <si>
    <t>Pacasmayo</t>
  </si>
  <si>
    <t>Chiclayo</t>
  </si>
  <si>
    <t>Jose Leonardo Ortiz</t>
  </si>
  <si>
    <t>Ferreñafe</t>
  </si>
  <si>
    <t>Pueblo Nuevo</t>
  </si>
  <si>
    <t>Barranca</t>
  </si>
  <si>
    <t>Cañete</t>
  </si>
  <si>
    <t>San Vicente de Cañete</t>
  </si>
  <si>
    <t>Huaral</t>
  </si>
  <si>
    <t>Huaura</t>
  </si>
  <si>
    <t>Huacho</t>
  </si>
  <si>
    <t>Ate</t>
  </si>
  <si>
    <t>Carabayllo</t>
  </si>
  <si>
    <t>Comas</t>
  </si>
  <si>
    <t>Jesus Maria</t>
  </si>
  <si>
    <t>La Victoria</t>
  </si>
  <si>
    <t>Los Olivos</t>
  </si>
  <si>
    <t>Lurigancho</t>
  </si>
  <si>
    <t>Lurin</t>
  </si>
  <si>
    <t>Miraflores</t>
  </si>
  <si>
    <t>Puente Piedra</t>
  </si>
  <si>
    <t>San Borja</t>
  </si>
  <si>
    <t>San Isidro</t>
  </si>
  <si>
    <t>San Juan de Lurigancho</t>
  </si>
  <si>
    <t>San Juan de Miraflores</t>
  </si>
  <si>
    <t>San Martin de Porres</t>
  </si>
  <si>
    <t>San Miguel</t>
  </si>
  <si>
    <t>Santa Anita</t>
  </si>
  <si>
    <t>Santiago de Surco</t>
  </si>
  <si>
    <t>Villa El Salvador</t>
  </si>
  <si>
    <t>Villa Maria del Triunfo</t>
  </si>
  <si>
    <t>Independencia</t>
  </si>
  <si>
    <t>Chorrillos</t>
  </si>
  <si>
    <t>Rimac</t>
  </si>
  <si>
    <t>El Agustino</t>
  </si>
  <si>
    <t>Surquillo</t>
  </si>
  <si>
    <t>Alto Amazonas</t>
  </si>
  <si>
    <t>Yurimaguas</t>
  </si>
  <si>
    <t>Maynas</t>
  </si>
  <si>
    <t>Iquitos</t>
  </si>
  <si>
    <t>Tambopata</t>
  </si>
  <si>
    <t>Ilo</t>
  </si>
  <si>
    <t>Mariscal Nieto</t>
  </si>
  <si>
    <t>Yanacancha</t>
  </si>
  <si>
    <t>Morropon</t>
  </si>
  <si>
    <t>Chulucanas</t>
  </si>
  <si>
    <t>Paita</t>
  </si>
  <si>
    <t>Castilla</t>
  </si>
  <si>
    <t>Tambo Grande</t>
  </si>
  <si>
    <t>Sullana</t>
  </si>
  <si>
    <t>Talara</t>
  </si>
  <si>
    <t>Pariñas</t>
  </si>
  <si>
    <t>El Collao</t>
  </si>
  <si>
    <t>Ilave</t>
  </si>
  <si>
    <t>San Roman</t>
  </si>
  <si>
    <t>Juliaca</t>
  </si>
  <si>
    <t>San Martin</t>
  </si>
  <si>
    <t>Moyobamba</t>
  </si>
  <si>
    <t>Rioja</t>
  </si>
  <si>
    <t>Nueva Cajamarca</t>
  </si>
  <si>
    <t>Tarapoto</t>
  </si>
  <si>
    <t>Coronel Portillo</t>
  </si>
  <si>
    <t>Callaria</t>
  </si>
  <si>
    <t>Padre Abad</t>
  </si>
  <si>
    <t>COMPARTAMOS FINANCIE</t>
  </si>
  <si>
    <t>Casma</t>
  </si>
  <si>
    <t>Nuevo Chimbote</t>
  </si>
  <si>
    <t>Carhuaz</t>
  </si>
  <si>
    <t>Cerro Colorado</t>
  </si>
  <si>
    <t>Paucarpata</t>
  </si>
  <si>
    <t>Alto Selva Alegre</t>
  </si>
  <si>
    <t>Jacobo Hunter</t>
  </si>
  <si>
    <t>Cocachacra</t>
  </si>
  <si>
    <t>Chota</t>
  </si>
  <si>
    <t>Bellavista</t>
  </si>
  <si>
    <t>San Jeronimo</t>
  </si>
  <si>
    <t>La Esperanza</t>
  </si>
  <si>
    <t>Olmos</t>
  </si>
  <si>
    <t>Pachacamac</t>
  </si>
  <si>
    <t>Huarochiri</t>
  </si>
  <si>
    <t>San Antonio</t>
  </si>
  <si>
    <t>La Union</t>
  </si>
  <si>
    <t>Marcavelica</t>
  </si>
  <si>
    <t>Mancora</t>
  </si>
  <si>
    <t>Coronel Gregorio Albarracín L</t>
  </si>
  <si>
    <t>FINANCIERA CONFIANZA</t>
  </si>
  <si>
    <t>Chachapoyas</t>
  </si>
  <si>
    <t>Moro</t>
  </si>
  <si>
    <t>La Joya</t>
  </si>
  <si>
    <t>Uraca</t>
  </si>
  <si>
    <t>Chivay</t>
  </si>
  <si>
    <t>Condesuyos</t>
  </si>
  <si>
    <t>Chuquibamba</t>
  </si>
  <si>
    <t>San Juan Bautista</t>
  </si>
  <si>
    <t>Cajabamba</t>
  </si>
  <si>
    <t>Celendin</t>
  </si>
  <si>
    <t>Cutervo</t>
  </si>
  <si>
    <t>Hualgayoc</t>
  </si>
  <si>
    <t>Bambamarca</t>
  </si>
  <si>
    <t>San Marcos</t>
  </si>
  <si>
    <t>Pedro Galvez</t>
  </si>
  <si>
    <t>Anta</t>
  </si>
  <si>
    <t>Calca</t>
  </si>
  <si>
    <t>Pisac</t>
  </si>
  <si>
    <t>San Sebastian</t>
  </si>
  <si>
    <t>Quispicanchi</t>
  </si>
  <si>
    <t>Urcos</t>
  </si>
  <si>
    <t>Urubamba</t>
  </si>
  <si>
    <t>Chinchero</t>
  </si>
  <si>
    <t>Tayacaja</t>
  </si>
  <si>
    <t>Pampas</t>
  </si>
  <si>
    <t>Pachitea</t>
  </si>
  <si>
    <t>Panao</t>
  </si>
  <si>
    <t>Perene</t>
  </si>
  <si>
    <t>Chupaca</t>
  </si>
  <si>
    <t>Concepcion</t>
  </si>
  <si>
    <t>Chilca</t>
  </si>
  <si>
    <t>Jauja</t>
  </si>
  <si>
    <t>Satipo</t>
  </si>
  <si>
    <t>Pangoa</t>
  </si>
  <si>
    <t>Yauli</t>
  </si>
  <si>
    <t>Santa Rosa de Sacco</t>
  </si>
  <si>
    <t>Chocope</t>
  </si>
  <si>
    <t>Otuzco</t>
  </si>
  <si>
    <t>Sanchez Carrion</t>
  </si>
  <si>
    <t>Huamachuco</t>
  </si>
  <si>
    <t>Santiago de Chuco</t>
  </si>
  <si>
    <t>Pataz</t>
  </si>
  <si>
    <t>Tayabamba</t>
  </si>
  <si>
    <t>Parcoy</t>
  </si>
  <si>
    <t>Tucume</t>
  </si>
  <si>
    <t>Imperial</t>
  </si>
  <si>
    <t>Canta</t>
  </si>
  <si>
    <t>Oxapampa</t>
  </si>
  <si>
    <t>Puerto Bermudez</t>
  </si>
  <si>
    <t>Villa Rica</t>
  </si>
  <si>
    <t>Palcazu</t>
  </si>
  <si>
    <t>Chaupimarca</t>
  </si>
  <si>
    <t>Ayabaca</t>
  </si>
  <si>
    <t>Montero</t>
  </si>
  <si>
    <t>Huancabamba</t>
  </si>
  <si>
    <t>Huarmaca</t>
  </si>
  <si>
    <t>Sechura</t>
  </si>
  <si>
    <t>Candarave</t>
  </si>
  <si>
    <t>Tarata</t>
  </si>
  <si>
    <t>Jorge Basadre</t>
  </si>
  <si>
    <t>Locumba</t>
  </si>
  <si>
    <t>Campoverde</t>
  </si>
  <si>
    <t>FINANCIERA EFECTIVA</t>
  </si>
  <si>
    <t>Yanahuara</t>
  </si>
  <si>
    <t>Victor Larco Herrera</t>
  </si>
  <si>
    <t>Motupe</t>
  </si>
  <si>
    <t>Mariscal Caceres</t>
  </si>
  <si>
    <t>Juanjui</t>
  </si>
  <si>
    <t>Tocache</t>
  </si>
  <si>
    <t>Zarumilla</t>
  </si>
  <si>
    <t>Aguas Verdes</t>
  </si>
  <si>
    <t>FINANCIERA QAPAQ</t>
  </si>
  <si>
    <t>Mala</t>
  </si>
  <si>
    <t>La Molina</t>
  </si>
  <si>
    <t>Magdalena del Mar</t>
  </si>
  <si>
    <t>Oyon</t>
  </si>
  <si>
    <t>Pachangara</t>
  </si>
  <si>
    <t>FINANC. PROEMPRESA</t>
  </si>
  <si>
    <t>Chincheros</t>
  </si>
  <si>
    <t>Anco-Huallo</t>
  </si>
  <si>
    <t>Yura</t>
  </si>
  <si>
    <t>Orcopampa</t>
  </si>
  <si>
    <t>La Mar</t>
  </si>
  <si>
    <t>Ayna</t>
  </si>
  <si>
    <t>Lucanas</t>
  </si>
  <si>
    <t>Puquio</t>
  </si>
  <si>
    <t>Sucre</t>
  </si>
  <si>
    <t>Querobamba</t>
  </si>
  <si>
    <t>Pichari</t>
  </si>
  <si>
    <t>Acobamba</t>
  </si>
  <si>
    <t>Paucara</t>
  </si>
  <si>
    <t>Mazamari</t>
  </si>
  <si>
    <t>FINANC. CREDINKA</t>
  </si>
  <si>
    <t>Curahuasi</t>
  </si>
  <si>
    <t>Cotabambas</t>
  </si>
  <si>
    <t>Challhuahuacho</t>
  </si>
  <si>
    <t>Contumaza</t>
  </si>
  <si>
    <t>Chilete</t>
  </si>
  <si>
    <t>Yanatile</t>
  </si>
  <si>
    <t>Wanchaq</t>
  </si>
  <si>
    <t>Espinar</t>
  </si>
  <si>
    <t>Santa Teresa</t>
  </si>
  <si>
    <t>Chumbivilcas</t>
  </si>
  <si>
    <t>Santo Tomas</t>
  </si>
  <si>
    <t>Paucartambo</t>
  </si>
  <si>
    <t>Kosñipata</t>
  </si>
  <si>
    <t>Paruro</t>
  </si>
  <si>
    <t>Accha</t>
  </si>
  <si>
    <t>Chucuito</t>
  </si>
  <si>
    <t>Desaguadero</t>
  </si>
  <si>
    <t>Juli</t>
  </si>
  <si>
    <t>Melgar</t>
  </si>
  <si>
    <t>Ayaviri</t>
  </si>
  <si>
    <t>Yunguyo</t>
  </si>
  <si>
    <t>Azangaro</t>
  </si>
  <si>
    <t>Carabaya</t>
  </si>
  <si>
    <t>Macusani</t>
  </si>
  <si>
    <t>Huancane</t>
  </si>
  <si>
    <t>Ciudad Nueva</t>
  </si>
  <si>
    <t>MITSUI AUTO FINANCE</t>
  </si>
  <si>
    <t>FINANCIERA OH</t>
  </si>
  <si>
    <t>Grocio Prado</t>
  </si>
  <si>
    <t>Laredo</t>
  </si>
  <si>
    <t>Santa Maria</t>
  </si>
  <si>
    <t>Breña</t>
  </si>
  <si>
    <t>Pueblo Libre (Magdalena Vieja)</t>
  </si>
  <si>
    <t>Veintiséis de Octubre</t>
  </si>
  <si>
    <t>Morales</t>
  </si>
  <si>
    <t>Yarinacocha</t>
  </si>
  <si>
    <t>Total general</t>
  </si>
  <si>
    <t>Número de Tarjetas de Crédito por Tipo de Crédito y Empresa Financiera</t>
  </si>
  <si>
    <t>Créditos de Consumo</t>
  </si>
  <si>
    <t xml:space="preserve"> Créditos Corporativos </t>
  </si>
  <si>
    <t>Créditos a Grandes Empresas</t>
  </si>
  <si>
    <t xml:space="preserve"> Créditos a Medianas Empresas </t>
  </si>
  <si>
    <t>Créditos a Pequeñas Empresas</t>
  </si>
  <si>
    <t xml:space="preserve">Créditos  a Microempresas </t>
  </si>
  <si>
    <t xml:space="preserve">Total  </t>
  </si>
  <si>
    <t>Fuente: Reporte N° 7: Número de Tarjetas de Crédito</t>
  </si>
  <si>
    <t xml:space="preserve">Nota: Las definiciones de los tipos de crédito se encuentran en el Numeral 4 del Capítulo I del Reglamento para la Evaluación y Clasificación del Deudor y la Exigencia de Provisiones, </t>
  </si>
  <si>
    <t>aprobado mediante Resolución SBS N° 11356-2008 (https://www.sbs.gob.pe/Portals/0/jer/pfrpv_normatividad/20160719_Res-11356-2008.pdf).</t>
  </si>
  <si>
    <t>Ranking de Créditos, Depósitos y Patrimonio</t>
  </si>
  <si>
    <t>Monto</t>
  </si>
  <si>
    <t>Participación</t>
  </si>
  <si>
    <t>Porcentaje</t>
  </si>
  <si>
    <t>( % )</t>
  </si>
  <si>
    <t>Acumulado</t>
  </si>
  <si>
    <t>Patrimonio</t>
  </si>
  <si>
    <t>Fuente: Balance de comprobación.</t>
  </si>
  <si>
    <t>Ranking de Créditos Directos por Tipo de Crédito</t>
  </si>
  <si>
    <t>Créditos Corporativos</t>
  </si>
  <si>
    <t>Créditos a Medianas Empresas</t>
  </si>
  <si>
    <t>Participación                           (%)</t>
  </si>
  <si>
    <t>Porcentaje                        Acumulado</t>
  </si>
  <si>
    <t>%</t>
  </si>
  <si>
    <t>ACUMULADO</t>
  </si>
  <si>
    <t xml:space="preserve"> Financiera Credinka</t>
  </si>
  <si>
    <t>Créditos a Microempresas</t>
  </si>
  <si>
    <t>Créditos Hipotecarios para Vivienda</t>
  </si>
  <si>
    <t xml:space="preserve">Compartamos Financiera </t>
  </si>
  <si>
    <t>Consumo Revolvente</t>
  </si>
  <si>
    <t>Consumo no Revolvente</t>
  </si>
  <si>
    <t>Fuente: Balance de Comprobación. Incluye cartera vigente, refinanciada, reestructurada, vencida, en cobranza judicial.</t>
  </si>
  <si>
    <t xml:space="preserve">Las definiciones de los tipos de crédito se encuentran en el Numeral 4 del Capítulo I del Reglamento para la Evaluación y Clasificación del Deudor y la Exigencia de Provisiones, </t>
  </si>
  <si>
    <t>Ranking de Principales Modalidades de Créditos Directos</t>
  </si>
  <si>
    <t>Descuentos</t>
  </si>
  <si>
    <t>Participación                         (%)</t>
  </si>
  <si>
    <t>Porcentaje                      Acumulado</t>
  </si>
  <si>
    <t>Tarjetas de Crédito*</t>
  </si>
  <si>
    <t>Préstamos</t>
  </si>
  <si>
    <t xml:space="preserve">Arrendamiento Financiero </t>
  </si>
  <si>
    <t>Fuente: Balance de Comprobación. Incluye la cartera vigente, refinanciada, reestructurada, vencida y en cobranza judicial.</t>
  </si>
  <si>
    <t>* Los financiamientos no revolventes para titulares de tarjetas de crédito independientes de la línea, que antes se registraban en la modalidad de tarjetas de crédito, se deben registrar a partir de enero de 2021 como préstamos (Resolución SBS N° 5570-2019 y modificatorias).</t>
  </si>
  <si>
    <t>Ranking de Depósitos por Tipo</t>
  </si>
  <si>
    <t>Porcentaje                           Acumulado</t>
  </si>
  <si>
    <t>Fuente: Balance de Comprobación. Incluye Depósitos del Público y del Sistema Financiero y Organismos Internacionales.</t>
  </si>
  <si>
    <t>Nuevos créditos corporativos, a grandes, medianas, pequeñas y a micro empresas por sector económico y Empresa Financiera</t>
  </si>
  <si>
    <t>Agricultura, Ganadería, Caza     y Silvicultura</t>
  </si>
  <si>
    <t>Minería</t>
  </si>
  <si>
    <t>Industria Manufacturera</t>
  </si>
  <si>
    <t xml:space="preserve">Construcción </t>
  </si>
  <si>
    <t>Comercio</t>
  </si>
  <si>
    <t>N° de nuevos Créditos Desembolsados</t>
  </si>
  <si>
    <t>Monto de Nuevos Créditos desembolsados en M.N.         (miles de S/)</t>
  </si>
  <si>
    <t>Monto de Nuevos Créditos desembolsados en M.E.          (miles de $)</t>
  </si>
  <si>
    <t>Fuente: Anexo  N° 3 Flujo Crediticio por Tipo de Crédito.</t>
  </si>
  <si>
    <t>Estructura de los Depósitos por Departamento y Empresa Financiera</t>
  </si>
  <si>
    <t>TOTAL (en miles de   soles)</t>
  </si>
  <si>
    <t>Número de tarjetas de débito por Empresa Financiera</t>
  </si>
  <si>
    <t>N° Tarjetas de débito</t>
  </si>
  <si>
    <t>Fuente: Anexo N° 11 Movimiento de los Depósitos según Monto y Número de Cuentas.</t>
  </si>
  <si>
    <t>Balance General por Empresa Financiera</t>
  </si>
  <si>
    <t xml:space="preserve">(En miles de soles)  </t>
  </si>
  <si>
    <t>Activo</t>
  </si>
  <si>
    <t xml:space="preserve">Financiera Efectiva </t>
  </si>
  <si>
    <t xml:space="preserve">Amérika Financiera </t>
  </si>
  <si>
    <t xml:space="preserve">Mitsui Auto Finance </t>
  </si>
  <si>
    <t xml:space="preserve">Financiera Proempresa </t>
  </si>
  <si>
    <t>Total Empresas Financieras</t>
  </si>
  <si>
    <t>MN</t>
  </si>
  <si>
    <t>ME</t>
  </si>
  <si>
    <t>TOTAL</t>
  </si>
  <si>
    <t>DISPONIBLE</t>
  </si>
  <si>
    <t xml:space="preserve">   Caja</t>
  </si>
  <si>
    <t xml:space="preserve">   Bancos y Corresponsales</t>
  </si>
  <si>
    <t xml:space="preserve">   Canje</t>
  </si>
  <si>
    <t xml:space="preserve">   Otros</t>
  </si>
  <si>
    <t>FONDOS INTERBANCARIOS</t>
  </si>
  <si>
    <t xml:space="preserve">INVERSIONES NETAS DE PROVISIONES </t>
  </si>
  <si>
    <t xml:space="preserve">    Inversiones a Valor Razonable con Cambios en Resultados</t>
  </si>
  <si>
    <t xml:space="preserve">    Inversiones Disponibles para la Venta</t>
  </si>
  <si>
    <t xml:space="preserve">    Inversiones a Vencimiento</t>
  </si>
  <si>
    <t xml:space="preserve">    Inversiones en Subsidiarias, Asociadas y Negocios Conjuntos</t>
  </si>
  <si>
    <t xml:space="preserve">    Inversiones en Commodities</t>
  </si>
  <si>
    <t xml:space="preserve">   Provisiones</t>
  </si>
  <si>
    <t>CRÉDITOS NETOS DE PROVISIONES Y DE INGRESOS NO DEVENGADOS</t>
  </si>
  <si>
    <t xml:space="preserve">   Vigentes</t>
  </si>
  <si>
    <t xml:space="preserve">      Cuentas Corrientes</t>
  </si>
  <si>
    <t xml:space="preserve">      Tarjetas de Crédito</t>
  </si>
  <si>
    <t xml:space="preserve">      Descuentos</t>
  </si>
  <si>
    <t xml:space="preserve">      Factoring</t>
  </si>
  <si>
    <t xml:space="preserve">      Préstamos</t>
  </si>
  <si>
    <t xml:space="preserve">      Arrendamiento Financiero</t>
  </si>
  <si>
    <t xml:space="preserve">      Hipotecarios para Vivienda</t>
  </si>
  <si>
    <t xml:space="preserve">      Comercio Exterior</t>
  </si>
  <si>
    <t xml:space="preserve">      Créditos por Liquidar</t>
  </si>
  <si>
    <t xml:space="preserve">      Otros</t>
  </si>
  <si>
    <t xml:space="preserve">   Refinanciados y Reestructurados</t>
  </si>
  <si>
    <t xml:space="preserve">   Atrasados</t>
  </si>
  <si>
    <t xml:space="preserve">      Vencidos</t>
  </si>
  <si>
    <t xml:space="preserve">      En Cobranza Judicial</t>
  </si>
  <si>
    <t xml:space="preserve">   Intereses y Comisiones no Devengados</t>
  </si>
  <si>
    <t>CUENTAS POR COBRAR NETAS DE PROVISIONES</t>
  </si>
  <si>
    <t>RENDIMIENTOS POR COBRAR</t>
  </si>
  <si>
    <t>Disponible</t>
  </si>
  <si>
    <t xml:space="preserve">    Fondos Interbancarios</t>
  </si>
  <si>
    <t xml:space="preserve">    Inversiones</t>
  </si>
  <si>
    <t xml:space="preserve">    Créditos</t>
  </si>
  <si>
    <t xml:space="preserve">    Cuentas por Cobrar</t>
  </si>
  <si>
    <t>BIENES REALIZABLES, RECIBIDOS EN PAGO Y ADJUDICADOS NETOS</t>
  </si>
  <si>
    <t>INMUEBLES, MOBILIARIO Y EQUIPO NETO</t>
  </si>
  <si>
    <t>OTROS  ACTIVOS</t>
  </si>
  <si>
    <t>TOTAL ACTIVO</t>
  </si>
  <si>
    <t>Tipo de Cambio Contable:  S/ 4.134</t>
  </si>
  <si>
    <t>Pasivo</t>
  </si>
  <si>
    <t>OBLIGACIONES CON EL PÚBLICO</t>
  </si>
  <si>
    <t xml:space="preserve">     Depósitos a la Vista</t>
  </si>
  <si>
    <t xml:space="preserve">     Depósitos de Ahorro</t>
  </si>
  <si>
    <t xml:space="preserve">     Depósitos a Plazo</t>
  </si>
  <si>
    <t xml:space="preserve">          Certificados Bancarios y de Depósitos</t>
  </si>
  <si>
    <t xml:space="preserve">          Cuentas a Plazo</t>
  </si>
  <si>
    <t xml:space="preserve">          C.T.S.</t>
  </si>
  <si>
    <t xml:space="preserve">          Otros</t>
  </si>
  <si>
    <t xml:space="preserve">      Depósitos Restringidos</t>
  </si>
  <si>
    <t xml:space="preserve">      Otras Obligaciones</t>
  </si>
  <si>
    <t xml:space="preserve">           A la vista</t>
  </si>
  <si>
    <t xml:space="preserve">          Relacionadas con Inversiones</t>
  </si>
  <si>
    <t>DEPÓSITOS DEL SISTEMA FINANCIERO Y ORGANISMOS INTERNACIONALES</t>
  </si>
  <si>
    <t xml:space="preserve">    Depósitos a la Vista</t>
  </si>
  <si>
    <t xml:space="preserve">    Depósitos de Ahorro</t>
  </si>
  <si>
    <t xml:space="preserve">    Depósitos a Plazo</t>
  </si>
  <si>
    <t>ADEUDOS Y OBLIGACIONES  FINANCIERAS</t>
  </si>
  <si>
    <t xml:space="preserve">     Instituciones del País</t>
  </si>
  <si>
    <t xml:space="preserve">     Instituciones del Exterior y Organismos Internacionales</t>
  </si>
  <si>
    <t>OBLIGACIONES EN CIRCULACIÓN NO SUBORDINADAS</t>
  </si>
  <si>
    <t xml:space="preserve">   Bonos de Arrendamiento Financiero</t>
  </si>
  <si>
    <t xml:space="preserve">   Instrumentos Hipotecarios</t>
  </si>
  <si>
    <t xml:space="preserve">   Otros Instrumentos de Deuda</t>
  </si>
  <si>
    <t xml:space="preserve">CUENTAS POR PAGAR </t>
  </si>
  <si>
    <t>INTERESES Y OTROS GASTOS  POR PAGAR</t>
  </si>
  <si>
    <t xml:space="preserve">   Obligaciones con el Público</t>
  </si>
  <si>
    <t xml:space="preserve">   Depósitos del Sistema Financiero y Organismos Internacionales</t>
  </si>
  <si>
    <t xml:space="preserve">   Fondos Interbancarios</t>
  </si>
  <si>
    <t xml:space="preserve">   Adeudos y Obligaciones Financieras</t>
  </si>
  <si>
    <t xml:space="preserve">   Obligaciones en Circulación no Subordinadas</t>
  </si>
  <si>
    <t xml:space="preserve">   Cuentas por Pagar</t>
  </si>
  <si>
    <t>OTROS PASIVOS</t>
  </si>
  <si>
    <t xml:space="preserve">PROVISIONES </t>
  </si>
  <si>
    <t xml:space="preserve">    Créditos Indirectos</t>
  </si>
  <si>
    <t xml:space="preserve">    Otras Provisiones</t>
  </si>
  <si>
    <r>
      <t xml:space="preserve">OBLIGACIONES EN CIRCULACIÓN SUBORDINADAS </t>
    </r>
    <r>
      <rPr>
        <b/>
        <vertAlign val="superscript"/>
        <sz val="9"/>
        <rFont val="Arial Narrow"/>
        <family val="2"/>
      </rPr>
      <t>1/</t>
    </r>
  </si>
  <si>
    <t>TOTAL PASIVO</t>
  </si>
  <si>
    <t>PATRIMONIO</t>
  </si>
  <si>
    <t xml:space="preserve">     Capital Social </t>
  </si>
  <si>
    <t xml:space="preserve">     Capital Adicional</t>
  </si>
  <si>
    <t xml:space="preserve">     Reservas</t>
  </si>
  <si>
    <t xml:space="preserve">     Ajustes al Patrimonio</t>
  </si>
  <si>
    <t xml:space="preserve">     Resultados Acumulados</t>
  </si>
  <si>
    <t xml:space="preserve">     Resultado Neto del Ejercicio</t>
  </si>
  <si>
    <t>TOTAL PASIVO Y PATRIMONIO</t>
  </si>
  <si>
    <t>CONTINGENTES</t>
  </si>
  <si>
    <t xml:space="preserve">     Avales, Cartas Fianza, Cartas de Crédito y Aceptaciones Bancarias</t>
  </si>
  <si>
    <t xml:space="preserve">     Líneas de Crédito no Utilizadas y Créditos Concedidos no Desembolsados</t>
  </si>
  <si>
    <t xml:space="preserve">     Instrumentos Financieros Derivados</t>
  </si>
  <si>
    <t xml:space="preserve">     Otras Cuentas Contingentes</t>
  </si>
  <si>
    <t>1/ Incluye gastos devengados por pagar.</t>
  </si>
  <si>
    <t>Estado de Ganancias y Pérdidas por Empresa Financiera</t>
  </si>
  <si>
    <t xml:space="preserve">Financiera Qapaq </t>
  </si>
  <si>
    <t xml:space="preserve">INGRESOS FINANCIEROS </t>
  </si>
  <si>
    <t xml:space="preserve">      Disponible</t>
  </si>
  <si>
    <t xml:space="preserve">      Fondos Interbancarios</t>
  </si>
  <si>
    <t xml:space="preserve">      Inversiones</t>
  </si>
  <si>
    <t xml:space="preserve">      Créditos Directos</t>
  </si>
  <si>
    <t xml:space="preserve">      Ganancias por Valorización de Inversiones </t>
  </si>
  <si>
    <t xml:space="preserve">      Ganancias por Inversiones en Subsidiarias, Asociadas y Negocios Conjuntos</t>
  </si>
  <si>
    <t xml:space="preserve">      Diferencia de Cambio</t>
  </si>
  <si>
    <t xml:space="preserve">      Ganancias en Productos Financieros Derivados</t>
  </si>
  <si>
    <t xml:space="preserve">GASTOS FINANCIEROS </t>
  </si>
  <si>
    <t xml:space="preserve">      Obligaciones con el Público</t>
  </si>
  <si>
    <t xml:space="preserve">      Depósitos del Sistema Financiero y Organismos Financieros Internacionales</t>
  </si>
  <si>
    <t xml:space="preserve">      Adeudos y Obligaciones Financieras</t>
  </si>
  <si>
    <t xml:space="preserve">      Obligaciones en Circulación no Subordinadas</t>
  </si>
  <si>
    <t xml:space="preserve">      Obligaciones en Circulación Subordinadas</t>
  </si>
  <si>
    <t xml:space="preserve">      Pérdida por Valorización de Inversiones</t>
  </si>
  <si>
    <t xml:space="preserve">      Pérdidas por Inversiones en Subsidiarias, Asociadas y Negocios Conjuntos</t>
  </si>
  <si>
    <t xml:space="preserve">      Primas al Fondo de Seguro de Depósitos</t>
  </si>
  <si>
    <t xml:space="preserve">      Pérdidas en Productos Financieros Derivados</t>
  </si>
  <si>
    <t>MARGEN FINANCIERO BRUTO</t>
  </si>
  <si>
    <t>PROVISIONES PARA CRÉDITOS DIRECTOS</t>
  </si>
  <si>
    <t>MARGEN FINANCIERO NETO</t>
  </si>
  <si>
    <t>INGRESOS POR SERVICIOS FINANCIEROS</t>
  </si>
  <si>
    <t xml:space="preserve">      Cuentas por Cobrar</t>
  </si>
  <si>
    <t xml:space="preserve">      Créditos Indirectos</t>
  </si>
  <si>
    <t xml:space="preserve">      Fideicomisos y Comisiones de Confianza</t>
  </si>
  <si>
    <t xml:space="preserve">      Ingresos Diversos</t>
  </si>
  <si>
    <t>GASTOS POR SERVICIOS FINANCIEROS</t>
  </si>
  <si>
    <t xml:space="preserve">      Cuentas por Pagar</t>
  </si>
  <si>
    <t xml:space="preserve">      Gastos Diversos</t>
  </si>
  <si>
    <t>UTILIDAD (PÉRDIDA) POR VENTA DE CARTERA</t>
  </si>
  <si>
    <t>MARGEN OPERACIONAL</t>
  </si>
  <si>
    <t>GASTOS ADMINISTRATIVOS</t>
  </si>
  <si>
    <t xml:space="preserve">      Personal</t>
  </si>
  <si>
    <t xml:space="preserve">      Directorio</t>
  </si>
  <si>
    <t xml:space="preserve">      Servicios Recibidos de Terceros</t>
  </si>
  <si>
    <t xml:space="preserve">      Impuestos y Contribuciones</t>
  </si>
  <si>
    <t>MARGEN OPERACIONAL NETO</t>
  </si>
  <si>
    <t>PROVISIONES, DEPRECIACIÓN Y AMORTIZACIÓN</t>
  </si>
  <si>
    <t xml:space="preserve">      Provisones para Créditos Indirectos</t>
  </si>
  <si>
    <t xml:space="preserve">      Provisiones por Pérdida por Deterioro de Inversiones</t>
  </si>
  <si>
    <t xml:space="preserve">      Provisiones para Incobrabilidad de Cuentas por Cobrar </t>
  </si>
  <si>
    <t xml:space="preserve">      Provisiones para Bienes Realizables, Recibidos en Pago y Adjudicados</t>
  </si>
  <si>
    <t xml:space="preserve">      Otras Provisiones</t>
  </si>
  <si>
    <t xml:space="preserve">      Depreciación</t>
  </si>
  <si>
    <t xml:space="preserve">      Amortización</t>
  </si>
  <si>
    <t>OTROS INGRESOS Y GASTOS</t>
  </si>
  <si>
    <t>RESULTADO ANTES DE IMPUESTO A LA RENTA</t>
  </si>
  <si>
    <t>IMPUESTO A LA RENTA</t>
  </si>
  <si>
    <t>RESULTADO NETO DEL EJERCICIO</t>
  </si>
  <si>
    <t>Estructura del Activo por Empresa Financiera</t>
  </si>
  <si>
    <t>Inversiones
Netas</t>
  </si>
  <si>
    <t>Créditos
Netos</t>
  </si>
  <si>
    <t>Cuentas por                                  Cobrar Netas y                                Rendimientos Devengados</t>
  </si>
  <si>
    <r>
      <t xml:space="preserve">Bienes Realiz.,                          Recib. en Pago,                               Adjud. Netos </t>
    </r>
    <r>
      <rPr>
        <vertAlign val="superscript"/>
        <sz val="10"/>
        <rFont val="Arial Narrow"/>
        <family val="2"/>
      </rPr>
      <t>1/</t>
    </r>
  </si>
  <si>
    <t>Activo Fijo
Neto</t>
  </si>
  <si>
    <r>
      <t xml:space="preserve">Otros
Activos </t>
    </r>
    <r>
      <rPr>
        <vertAlign val="superscript"/>
        <sz val="10"/>
        <rFont val="Arial Narrow"/>
        <family val="2"/>
      </rPr>
      <t>2/</t>
    </r>
  </si>
  <si>
    <t>Total Activo
(En miles de
soles)</t>
  </si>
  <si>
    <t>Fuente: Balance de Comprobación.</t>
  </si>
  <si>
    <t>1/ Incluye los activos no corrientes mantenidos para la venta.</t>
  </si>
  <si>
    <t>2/ Incluye pagos anticipados y cargas diferidas, pagos de impuestos corrientes y diferidos, gastos en activo intangible, operaciones entre oficinas del país y el exterior, bienes diversos y operaciones en trámite.</t>
  </si>
  <si>
    <t>Estructura del Pasivo por Empresa Financiera</t>
  </si>
  <si>
    <t>Depósitos</t>
  </si>
  <si>
    <t>Fondos
Interbancarios</t>
  </si>
  <si>
    <t>Adeudos y
Obligaciones
Financieras</t>
  </si>
  <si>
    <t>Obligaciones en
Circulación</t>
  </si>
  <si>
    <t>Cuentas y
Gastos por
Pagar</t>
  </si>
  <si>
    <r>
      <t xml:space="preserve">Otros
Pasivos </t>
    </r>
    <r>
      <rPr>
        <vertAlign val="superscript"/>
        <sz val="10"/>
        <rFont val="Arial Narrow"/>
        <family val="2"/>
      </rPr>
      <t>1/</t>
    </r>
  </si>
  <si>
    <t>Total Pasivo
(En miles de soles)</t>
  </si>
  <si>
    <t>Del Público</t>
  </si>
  <si>
    <t>Del Sistema
Financiero y Org.
Internacionales</t>
  </si>
  <si>
    <t>1/ Incluye sobrante de caja, operaciones en trámite, impuestos corrientes y diferidos, otras obligaciones con el público y reclasificaciones de instrumentos que clasifiquen como pasivo financiero.</t>
  </si>
  <si>
    <t>Estructura de los Ingresos Financieros por Empresa Financiera</t>
  </si>
  <si>
    <t>Intereses y Comisiones</t>
  </si>
  <si>
    <t>Por Valorización de Inversiones</t>
  </si>
  <si>
    <t>Por Inversiones en Subsidiarias, Asociadas y Negocios Conjuntos</t>
  </si>
  <si>
    <t>Diferencia de                          Cambio</t>
  </si>
  <si>
    <t>Productos Financieros Derivados</t>
  </si>
  <si>
    <t>Otros</t>
  </si>
  <si>
    <t>Total Ingresos
Financieros 
(En miles de 
soles)</t>
  </si>
  <si>
    <t>Fondos Interbancarios</t>
  </si>
  <si>
    <t>Inversiones</t>
  </si>
  <si>
    <t>Créditos</t>
  </si>
  <si>
    <t>Estructura de los Gastos de Administración por Empresa Financiera</t>
  </si>
  <si>
    <t xml:space="preserve"> (En porcentaje)</t>
  </si>
  <si>
    <t>Remuneración a
Trabajadores</t>
  </si>
  <si>
    <r>
      <t xml:space="preserve">Otros
Gastos de
Personal </t>
    </r>
    <r>
      <rPr>
        <vertAlign val="superscript"/>
        <sz val="10"/>
        <rFont val="Arial Narrow"/>
        <family val="2"/>
      </rPr>
      <t>1/</t>
    </r>
  </si>
  <si>
    <t>Gastos del
Directorio</t>
  </si>
  <si>
    <r>
      <t xml:space="preserve">Honorarios
Profesionales </t>
    </r>
    <r>
      <rPr>
        <vertAlign val="superscript"/>
        <sz val="10"/>
        <rFont val="Arial Narrow"/>
        <family val="2"/>
      </rPr>
      <t>2/</t>
    </r>
  </si>
  <si>
    <r>
      <t xml:space="preserve">Otros Servicios
Recibidos de
Terceros </t>
    </r>
    <r>
      <rPr>
        <vertAlign val="superscript"/>
        <sz val="10"/>
        <rFont val="Arial Narrow"/>
        <family val="2"/>
      </rPr>
      <t>3/</t>
    </r>
  </si>
  <si>
    <t>Tributos</t>
  </si>
  <si>
    <t>Total Gastos
de Administrativos
 (En miles de 
soles)</t>
  </si>
  <si>
    <t>1/ Incluye refrigerio, uniformes, capacitación, viáticos, entre otros.</t>
  </si>
  <si>
    <t>2/ Incluye consultorías, sociedades de auditoría, entre otros.</t>
  </si>
  <si>
    <t>3/ Incluye vigilancia y protección, limpieza, mantenimiento, publicidad, comunicaciones, seguros, gastos de representación,  entre otros.</t>
  </si>
  <si>
    <t>Estructura de los créditos directos según tipo y modalidad por Empresa Financiera</t>
  </si>
  <si>
    <t>Concepto</t>
  </si>
  <si>
    <t>Créditos corporativos</t>
  </si>
  <si>
    <t>Tarjetas de crédito</t>
  </si>
  <si>
    <t>Factoring</t>
  </si>
  <si>
    <t>Arrendamiento financiero y Lease-back</t>
  </si>
  <si>
    <t>Comercio exterior</t>
  </si>
  <si>
    <t>Otros 1/</t>
  </si>
  <si>
    <t>Créditos a grandes empresas</t>
  </si>
  <si>
    <t>Créditos a medianas empresas</t>
  </si>
  <si>
    <t>Créditos pequeñas empresas</t>
  </si>
  <si>
    <t>Créditos a microempresas</t>
  </si>
  <si>
    <t>Créditos de consumo*</t>
  </si>
  <si>
    <t>Préstamos revolventes</t>
  </si>
  <si>
    <t>Préstamos no revolventes</t>
  </si>
  <si>
    <t>Préstamos autos</t>
  </si>
  <si>
    <t>Créditos hipotecarios para vivienda</t>
  </si>
  <si>
    <t>Préstamos Mivivienda</t>
  </si>
  <si>
    <t>Total Créditos Directos
(En Miles S/.)</t>
  </si>
  <si>
    <t>1/ Incluye Sobregiro en Cuenta Corriente, créditos por liquidar, deudores por venta de cartera, por venta de bienes realizables, recibidos en pago y adjudicados, entre otros.</t>
  </si>
  <si>
    <t>Nota: Las definiciones de los tipos de crédito se encuentran en el Numeral 4 del Capítulo I del Reglamento para la Evaluación y Clasificación del Deudor y la Exigencia de Provisiones, aprobado mediante Resolución SBS N° 11356-2008</t>
  </si>
  <si>
    <t>https://www.sbs.gob.pe/Portals/0/jer/pfrpv_normatividad/20160719_Res-11356-2008.pdf</t>
  </si>
  <si>
    <t>Estructura de los Créditos Directos por Modalidad y Empresa Financiera</t>
  </si>
  <si>
    <t>Cuentas Corrientes</t>
  </si>
  <si>
    <r>
      <t xml:space="preserve">Descuentos </t>
    </r>
    <r>
      <rPr>
        <vertAlign val="superscript"/>
        <sz val="10"/>
        <rFont val="Arial Narrow"/>
        <family val="2"/>
      </rPr>
      <t>1/</t>
    </r>
  </si>
  <si>
    <t>Hipotecarios para Vivienda</t>
  </si>
  <si>
    <r>
      <t xml:space="preserve">Arrendamiento Financiero </t>
    </r>
    <r>
      <rPr>
        <vertAlign val="superscript"/>
        <sz val="10"/>
        <rFont val="Arial Narrow"/>
        <family val="2"/>
      </rPr>
      <t>2/</t>
    </r>
  </si>
  <si>
    <t>Comercio Exterior</t>
  </si>
  <si>
    <r>
      <t xml:space="preserve">Otros </t>
    </r>
    <r>
      <rPr>
        <vertAlign val="superscript"/>
        <sz val="10"/>
        <rFont val="Arial Narrow"/>
        <family val="2"/>
      </rPr>
      <t>3/</t>
    </r>
  </si>
  <si>
    <t>Total Créditos                 (En miles de soles)</t>
  </si>
  <si>
    <t>Fuente: Balance de Comprobación. Cada modalidad incluye cartera vigente, refinanciada, reestructurada, vencida y en cobranza judicial.</t>
  </si>
  <si>
    <t>1/ Las operaciones de descuento se registran por el monto neto desembolsado</t>
  </si>
  <si>
    <t>2/ Incluye lease-back. Los saldos se presentan neteados de los ingresos no devengados.</t>
  </si>
  <si>
    <t>3/ Incluye créditos por liquidar, pignoraticios, financiaciones estructuradas, entre otros.</t>
  </si>
  <si>
    <t>Estructura de los Créditos Indirectos por Empresa Financiera</t>
  </si>
  <si>
    <t>Avales</t>
  </si>
  <si>
    <t>Cartas                                     Fianzas</t>
  </si>
  <si>
    <t>Cartas de                                        Crédito</t>
  </si>
  <si>
    <t>Aceptaciones                                           Financieras</t>
  </si>
  <si>
    <t>Lineas de Crédito no utilizadas y Créditos concedidos no desembolsados</t>
  </si>
  <si>
    <t xml:space="preserve">Total Créditos                                                            Indirectos *                                   (En miles de                                soles) </t>
  </si>
  <si>
    <t>Fuente: Balance del Comprobación.</t>
  </si>
  <si>
    <t>* De acuerdo a la definición de créditos indirectos del Reglamento para la Evaluación y Clasificación del deudor y la exigencia de provisiones. Res. SBS 11356-2008.</t>
  </si>
  <si>
    <t>Estructura de los Depósitos por Tipo y Empresa Financiera</t>
  </si>
  <si>
    <t>Depósitos del Público</t>
  </si>
  <si>
    <t>Depósitos del Sist. Financiero y Org. Internacionales</t>
  </si>
  <si>
    <t>Depósitos Totales                                 (En miles de soles)</t>
  </si>
  <si>
    <t>Vista</t>
  </si>
  <si>
    <t>Ahorros</t>
  </si>
  <si>
    <t>Plazo</t>
  </si>
  <si>
    <r>
      <t xml:space="preserve">Restringidos </t>
    </r>
    <r>
      <rPr>
        <vertAlign val="superscript"/>
        <sz val="10"/>
        <rFont val="Arial Narrow"/>
        <family val="2"/>
      </rPr>
      <t>1/</t>
    </r>
  </si>
  <si>
    <t>1/ Incluye depósitos inmovilizados, depósitos en garantía, depósitos judiciales y administrativos, entre otros.</t>
  </si>
  <si>
    <t>Estructura de los Adeudos y Obligaciones Financieras por Empresa Financiera</t>
  </si>
  <si>
    <t>Instituciones del País</t>
  </si>
  <si>
    <t>Instituciones del Exterior y Organismos Internacionales</t>
  </si>
  <si>
    <t>Total Adeudos y                                                        Obligaciones Financieras                                                             (En miles de soles)</t>
  </si>
  <si>
    <t>Corto Plazo</t>
  </si>
  <si>
    <t>Largo Plazo</t>
  </si>
  <si>
    <t>Fideicomisos y Comisiones de Confianza por Empresa Financiera</t>
  </si>
  <si>
    <t>Activos de Fideicomisos</t>
  </si>
  <si>
    <t>Gastos de Fideicomisos</t>
  </si>
  <si>
    <t>Pasivos de Fideicomisos</t>
  </si>
  <si>
    <t>Ingresos de Fideicomisos</t>
  </si>
  <si>
    <t>Patrimonio de Fideicomisos</t>
  </si>
  <si>
    <t>Comisiones de Confianza</t>
  </si>
  <si>
    <t>Ingresos de la entidad</t>
  </si>
  <si>
    <t>Por Fideicomisos</t>
  </si>
  <si>
    <t>Por Comisiones de confianza</t>
  </si>
  <si>
    <t>Patrimonio Efectivo</t>
  </si>
  <si>
    <t>PATRIMONIO EFECTIVO</t>
  </si>
  <si>
    <t>NIVEL 1</t>
  </si>
  <si>
    <t>NIVEL 2</t>
  </si>
  <si>
    <t>NIVEL 3</t>
  </si>
  <si>
    <t>ENTIDAD</t>
  </si>
  <si>
    <t>(a)</t>
  </si>
  <si>
    <t xml:space="preserve"> (b)</t>
  </si>
  <si>
    <t xml:space="preserve"> (c)</t>
  </si>
  <si>
    <t>(d)=(a)+(b)+(c)</t>
  </si>
  <si>
    <t xml:space="preserve"> TOTAL EMPRESAS FINANCIERAS</t>
  </si>
  <si>
    <t>Fuente: Reporte N° 3: Patrimonio Efectivo</t>
  </si>
  <si>
    <t>Estructura de los Gastos Financieros por Empresa Financiera</t>
  </si>
  <si>
    <t>Primas al Fondo de Seguro de Depósitos</t>
  </si>
  <si>
    <t>Total  Gastos Financieros                           (En miles de soles)</t>
  </si>
  <si>
    <t>Obligaciones con el Público</t>
  </si>
  <si>
    <t>Depósitos del Sistema Financiero y Org. Internacionales</t>
  </si>
  <si>
    <t>Adeudos y Obligaciones Financieras</t>
  </si>
  <si>
    <t>Obligaciones en Circulación no Subordinadas</t>
  </si>
  <si>
    <t>Obligaciones en Circulación Subordinadas</t>
  </si>
  <si>
    <t xml:space="preserve">Requerimiento de Patrimonio Efectivo y Ratio de Capital Global </t>
  </si>
  <si>
    <t>por Empresa Financiera</t>
  </si>
  <si>
    <r>
      <t>REQUERIMIENTO DE PATRIMONIO EFECTIVO</t>
    </r>
    <r>
      <rPr>
        <b/>
        <vertAlign val="superscript"/>
        <sz val="10"/>
        <rFont val="Arial Narrow"/>
        <family val="2"/>
      </rPr>
      <t>1/</t>
    </r>
  </si>
  <si>
    <t>ACTIVOS Y CONTINGENTES PONDERADOS POR RIESGO</t>
  </si>
  <si>
    <t>PATRIMONIO EFECTIVO TOTAL</t>
  </si>
  <si>
    <t>RATIO DE CAPITAL</t>
  </si>
  <si>
    <t>POR RIESGO</t>
  </si>
  <si>
    <r>
      <t>GLOBAL</t>
    </r>
    <r>
      <rPr>
        <b/>
        <vertAlign val="superscript"/>
        <sz val="10"/>
        <rFont val="Arial Narrow"/>
        <family val="2"/>
      </rPr>
      <t>2/</t>
    </r>
  </si>
  <si>
    <t>EMPRESAS</t>
  </si>
  <si>
    <t>DE CRÉDITO</t>
  </si>
  <si>
    <t>DE MERCADO</t>
  </si>
  <si>
    <t>OPERACIONAL</t>
  </si>
  <si>
    <t>(i)/[(e)+(f)+(g)]</t>
  </si>
  <si>
    <t xml:space="preserve"> (C)</t>
  </si>
  <si>
    <t>(e)</t>
  </si>
  <si>
    <t xml:space="preserve"> (f) = (b) * 10</t>
  </si>
  <si>
    <t xml:space="preserve"> (g) = (c) * 10</t>
  </si>
  <si>
    <t>(h)=(e)+(f)+(g)</t>
  </si>
  <si>
    <t>(i)</t>
  </si>
  <si>
    <t>1/ Mediante DU N° 037-2021 se modificó el límite global de 10 % a 8 % por el periodo de Abril 2021 a Marzo 2022; por lo que los requerimientos de patrimonio efectivo por riesgos de crédito y de mercado son menores durante dicho periodo.</t>
  </si>
  <si>
    <t xml:space="preserve">2/ El Ratio de Capital Global considera el Patrimonio Efectivo como porcentaje de los activos y contingentes ponderados por riesgo de crédito, riesgo de mercado y riesgo operacional. </t>
  </si>
  <si>
    <t>Fuente: Reportes 2 Requerimiento de Patrimonio Efectivo por Riesgo de Crédito, Mercado y Operacional.</t>
  </si>
  <si>
    <t xml:space="preserve">            Reporte 3 Patrimonio Efectivo</t>
  </si>
  <si>
    <t>Indicadores Financieros por Empresa Financiera</t>
  </si>
  <si>
    <t>( En porcentaje )</t>
  </si>
  <si>
    <t xml:space="preserve">Compartamos Financiera      </t>
  </si>
  <si>
    <t>SOLVENCIA</t>
  </si>
  <si>
    <t>Ratio de Capital Global (al 31/08/2021)</t>
  </si>
  <si>
    <t>Pasivo Total / Capital Social y Reservas ( N° de veces )</t>
  </si>
  <si>
    <t>CALIDAD DE ACTIVOS**</t>
  </si>
  <si>
    <t>Créditos Atrasados (criterio SBS)* / Créditos Directos</t>
  </si>
  <si>
    <t>Créditos Atrasados con más de 90 días de atraso / Créditos Directos</t>
  </si>
  <si>
    <t>Créditos Refinanciados y Reestructurados / Créditos Directos</t>
  </si>
  <si>
    <t xml:space="preserve">Provisiones / Créditos Atrasados </t>
  </si>
  <si>
    <t>EFICIENCIA Y GESTIÓN</t>
  </si>
  <si>
    <t>Gastos de Administración Anualizado / Activo Productivo Promedio</t>
  </si>
  <si>
    <t>Gastos de Operación / Margen Financiero Total</t>
  </si>
  <si>
    <t>Ingresos Financieros / Ingresos Totales</t>
  </si>
  <si>
    <t>Ingresos Financieros Anualizados / Activo Productivo Promedio</t>
  </si>
  <si>
    <t>Créditos Directos / Personal ( S/ Miles )</t>
  </si>
  <si>
    <t>Depósitos / Número de Oficinas ( S/ Miles )</t>
  </si>
  <si>
    <t>RENTABILIDAD</t>
  </si>
  <si>
    <t>Utilidad Anualizada / Patrimonio Promedio</t>
  </si>
  <si>
    <t>Utilidad Anualizada / Activo Promedio</t>
  </si>
  <si>
    <t>LIQUIDEZ</t>
  </si>
  <si>
    <t>Ratio de Liquidez MN (Promedio de saldos del mes)</t>
  </si>
  <si>
    <t>Ratio de Liquidez ME (Promedio de saldos del mes)</t>
  </si>
  <si>
    <t>Nota: La definición de los Indicadores se encuentra en el Glosario de Términos e Indicadores.</t>
  </si>
  <si>
    <t>Los valores anualizados se obtienen de la siguiente manera: valor del mes + valor a diciembre del año anterior - valor del mismo mes del año anterior. El promedio corresponde a los últimos doce meses.</t>
  </si>
  <si>
    <t>Para los créditos corporativos, a grandes y a medianas empresas cuando el atraso supera los 15 días; para los créditos a pequeñas y microempresas los 30 días; y para los créditos hipotecarios y de consumo, a los 30 días de atraso se considera la cuota como vencida y a los 90 días el saldo total.</t>
  </si>
  <si>
    <r>
      <rPr>
        <i/>
        <sz val="8"/>
        <rFont val="Arial Narrow"/>
        <family val="2"/>
      </rPr>
      <t xml:space="preserve">*  </t>
    </r>
    <r>
      <rPr>
        <sz val="8"/>
        <rFont val="Arial Narrow"/>
        <family val="2"/>
      </rPr>
      <t xml:space="preserve">En el marco de la Emergencia Nacional ante el Covid-19, se permitió a las  empresas del sistema financiero realizar la modificación de las condiciones contractuales de su cartera de créditos siempre que estos </t>
    </r>
  </si>
  <si>
    <t xml:space="preserve">    hayan estado al día a la fecha de la declaratoria de emergencia (DS 044-2020) o hayan presentado como máximo 15 días calendario de atraso al 29 de febrero 2020, hasta el 31 de agosto 2020.</t>
  </si>
  <si>
    <t>Financiera TFC S.A.</t>
  </si>
  <si>
    <t>Financiera Edyficar</t>
  </si>
  <si>
    <t xml:space="preserve">Financiera Universal </t>
  </si>
  <si>
    <t xml:space="preserve">Financiera UNO </t>
  </si>
  <si>
    <t>Personal Según Categoría Laboral por Empresa Financiera</t>
  </si>
  <si>
    <t>(En número de personas)</t>
  </si>
  <si>
    <t>Gerentes</t>
  </si>
  <si>
    <t>Funcionarios</t>
  </si>
  <si>
    <t>Empleados</t>
  </si>
  <si>
    <t>TOTAL EMPRESAS FINANCIERAS*</t>
  </si>
  <si>
    <t>Créditos Directos y Número de Deudores de las Empresas Financieras  por Tipo de Crédito y Sector Económico</t>
  </si>
  <si>
    <r>
      <t xml:space="preserve">Número de                    Deudores </t>
    </r>
    <r>
      <rPr>
        <vertAlign val="superscript"/>
        <sz val="10"/>
        <rFont val="Arial Narrow"/>
        <family val="2"/>
      </rPr>
      <t>1/</t>
    </r>
  </si>
  <si>
    <t>Créditos en Moneda                                Nacional</t>
  </si>
  <si>
    <t>Créditos en Moneda   Extranjera</t>
  </si>
  <si>
    <t>Total Créditos                         Directos</t>
  </si>
  <si>
    <t>Distribución Créditos     Directos %</t>
  </si>
  <si>
    <t xml:space="preserve">CRÉDITOS CORPORATIVOS, GRANDES, MEDIANAS, PEQUEÑAS Y A MICROEMPRESAS </t>
  </si>
  <si>
    <t xml:space="preserve">      Agricultura, Ganadería, Caza y Silvicutura</t>
  </si>
  <si>
    <t xml:space="preserve">      Pesca</t>
  </si>
  <si>
    <t xml:space="preserve">      Minería</t>
  </si>
  <si>
    <t xml:space="preserve">      Industria Manufacturera</t>
  </si>
  <si>
    <t xml:space="preserve">         Alimentos bebidas y tabaco</t>
  </si>
  <si>
    <t xml:space="preserve">         Textiles y cueros</t>
  </si>
  <si>
    <t xml:space="preserve">         Madera y papel</t>
  </si>
  <si>
    <t xml:space="preserve">         Fab. de sustancias y productos químicos</t>
  </si>
  <si>
    <t xml:space="preserve">         Fab. de productos de caucho y plástico</t>
  </si>
  <si>
    <t xml:space="preserve">         Fab. de productos minerales no metálicos</t>
  </si>
  <si>
    <t xml:space="preserve">         Fab. de metales</t>
  </si>
  <si>
    <t xml:space="preserve">         Maquinaria y equipo</t>
  </si>
  <si>
    <t xml:space="preserve">         Fab. de vehículos y equipos de transporte</t>
  </si>
  <si>
    <t xml:space="preserve">         Resto manufactura</t>
  </si>
  <si>
    <t xml:space="preserve">      Electricidad, Gas y Agua</t>
  </si>
  <si>
    <t xml:space="preserve">      Construcción</t>
  </si>
  <si>
    <t xml:space="preserve">      Comercio</t>
  </si>
  <si>
    <t xml:space="preserve">         Venta y reparación de vehículos</t>
  </si>
  <si>
    <t xml:space="preserve">         Comercio al por mayor</t>
  </si>
  <si>
    <t xml:space="preserve">         Comercio al por menor</t>
  </si>
  <si>
    <t xml:space="preserve">      Hoteles y Restaurantes</t>
  </si>
  <si>
    <t xml:space="preserve">      Transporte, Almacenamiento y Comunicaciones</t>
  </si>
  <si>
    <t xml:space="preserve">      Intermediación Financiera</t>
  </si>
  <si>
    <t xml:space="preserve">      Actividades Inmobiliarias, Empresariales y de Alquiler</t>
  </si>
  <si>
    <t xml:space="preserve">         Act. inmobiliaria y de alquiler</t>
  </si>
  <si>
    <t xml:space="preserve">         Act. empresarial</t>
  </si>
  <si>
    <t xml:space="preserve">      Administracion Pública y de Defensa</t>
  </si>
  <si>
    <t xml:space="preserve">      Enseñanza</t>
  </si>
  <si>
    <t xml:space="preserve">      Servicios Sociales y de Salud</t>
  </si>
  <si>
    <t xml:space="preserve">      Otras Actividades de servicios comunitarios</t>
  </si>
  <si>
    <t xml:space="preserve">      Hogares privados c/ serv. doméstico y Órganos Extraterritoriales</t>
  </si>
  <si>
    <t>CRÉDITOS HIPOTECARIOS PARA VIVIENDA</t>
  </si>
  <si>
    <t>CRÉDITOS DE CONSUMO</t>
  </si>
  <si>
    <t xml:space="preserve">TOTAL CRÉDITOS </t>
  </si>
  <si>
    <t xml:space="preserve">1/  Corresponde a la suma de deudores de cada empresa. Por lo tanto, si un deudor tiene obligaciones con más de un banco, </t>
  </si>
  <si>
    <t xml:space="preserve">    éste se considera tantas veces como el número de bancos con las que mantiene deuda.</t>
  </si>
  <si>
    <t>Créditos Directos y Depósitos de las Empresas Financieras por Zona Geográfica</t>
  </si>
  <si>
    <t xml:space="preserve"> Departamento</t>
  </si>
  <si>
    <t xml:space="preserve">         MN</t>
  </si>
  <si>
    <t xml:space="preserve">           ME</t>
  </si>
  <si>
    <t xml:space="preserve">      Total</t>
  </si>
  <si>
    <t>Total Amazonas</t>
  </si>
  <si>
    <t>Total Ancash</t>
  </si>
  <si>
    <t>Total Apurimac</t>
  </si>
  <si>
    <t>Total Arequipa</t>
  </si>
  <si>
    <t>Total Ayacucho</t>
  </si>
  <si>
    <t>Total Cajamarca</t>
  </si>
  <si>
    <t>Total Callao</t>
  </si>
  <si>
    <t>Total Cusco</t>
  </si>
  <si>
    <t>Total Huancavelica</t>
  </si>
  <si>
    <t>Total Huanuco</t>
  </si>
  <si>
    <t>Total Ica</t>
  </si>
  <si>
    <t>Total Junin</t>
  </si>
  <si>
    <t>Total La Libertad</t>
  </si>
  <si>
    <t>Total Lambayeque</t>
  </si>
  <si>
    <t>Total Lima</t>
  </si>
  <si>
    <t>Total Loreto</t>
  </si>
  <si>
    <t>Total Madre de Dios</t>
  </si>
  <si>
    <t>Total Moquegua</t>
  </si>
  <si>
    <t>Total Pasco</t>
  </si>
  <si>
    <t>Total Piura</t>
  </si>
  <si>
    <t>Total Puno</t>
  </si>
  <si>
    <t>Total San Martin</t>
  </si>
  <si>
    <t>Total Tacna</t>
  </si>
  <si>
    <t>Total Tumbes</t>
  </si>
  <si>
    <t>Total Ucayali</t>
  </si>
  <si>
    <t>Depósitos de Empresas Financieras según Escala de Montos</t>
  </si>
  <si>
    <t>Escala</t>
  </si>
  <si>
    <t>Personas                                        Naturales</t>
  </si>
  <si>
    <t>Personas Jurídicas</t>
  </si>
  <si>
    <t>Privadas sin fines de lucro</t>
  </si>
  <si>
    <t xml:space="preserve">Otras personas jurídicas </t>
  </si>
  <si>
    <t>( En soles )</t>
  </si>
  <si>
    <t>Número</t>
  </si>
  <si>
    <t>(en miles)</t>
  </si>
  <si>
    <t>Depósitos Vista</t>
  </si>
  <si>
    <t>Hasta</t>
  </si>
  <si>
    <t>de</t>
  </si>
  <si>
    <t>a</t>
  </si>
  <si>
    <t>más</t>
  </si>
  <si>
    <t>Fuente: Anexo N° 13 Depósitos según Escala de Montos.</t>
  </si>
  <si>
    <t>Activos y Contingentes Ponderados por Riesgo de Crédito por Empresa Financiera</t>
  </si>
  <si>
    <t>TOTAL ACTIVOS Y CONTINGENTES PONDERADOS POR RIESGO DE CRÉDITO</t>
  </si>
  <si>
    <r>
      <t xml:space="preserve">ACTIVOS Y CONTINGENTES PONDERADOS  POR  RIESGO DE CRÉDITO </t>
    </r>
    <r>
      <rPr>
        <b/>
        <vertAlign val="superscript"/>
        <sz val="10"/>
        <color indexed="8"/>
        <rFont val="Arial Narrow"/>
        <family val="2"/>
      </rPr>
      <t>1/</t>
    </r>
  </si>
  <si>
    <t>Total Exposiciones ajustadas ponderadas por riesgo de crédito</t>
  </si>
  <si>
    <r>
      <t>Provisiones genéricas no consideradas en Patrimonio Efectivo</t>
    </r>
    <r>
      <rPr>
        <vertAlign val="superscript"/>
        <sz val="10"/>
        <rFont val="Arial Narrow"/>
        <family val="2"/>
      </rPr>
      <t>2/</t>
    </r>
  </si>
  <si>
    <t>Ponderador</t>
  </si>
  <si>
    <t>Ponderador soberano de ME</t>
  </si>
  <si>
    <t>Ponderador certifcados de particip. en fondos mutuos</t>
  </si>
  <si>
    <t>Ponderador certificados de particip. en fondos de inversión</t>
  </si>
  <si>
    <t>Ponderador derivados crediticios</t>
  </si>
  <si>
    <t>1/  Las exposiciones incluyen los rendimientos devengados y se presentan netas de ingresos diferidos y de provisiones específicas. En el caso de contingentes, se refiere al monto del contingente multiplicado por el respectivo factor de conversión crediticia.</t>
  </si>
  <si>
    <t>2/  Considera el exceso de las provisiones genéricas sobre el importe computable de las mismas en el patrimonio efectivo (equivalente a 1,25% de los activos y contingentes ponderados por riesgo de crédito).</t>
  </si>
  <si>
    <t>Fuente: Reporte 2-A1-II Distribución por Ponderadores de Riesgo.</t>
  </si>
  <si>
    <t>Estructura de Créditos Directos e Indirectos según Categoría de Riesgo del Deudor
por Empresa Financiera</t>
  </si>
  <si>
    <t>Normal
(0)</t>
  </si>
  <si>
    <t>Con Problemas
Potenciales
(1)</t>
  </si>
  <si>
    <t>Deficiente
(2)</t>
  </si>
  <si>
    <t>Dudoso
(3)</t>
  </si>
  <si>
    <t>Pérdida
(4)</t>
  </si>
  <si>
    <r>
      <t xml:space="preserve">Total Créditos Directos e Indirectos </t>
    </r>
    <r>
      <rPr>
        <b/>
        <vertAlign val="superscript"/>
        <sz val="10"/>
        <rFont val="Arial Narrow"/>
        <family val="2"/>
      </rPr>
      <t>1/</t>
    </r>
    <r>
      <rPr>
        <b/>
        <sz val="10"/>
        <rFont val="Arial Narrow"/>
        <family val="2"/>
      </rPr>
      <t xml:space="preserve">                             (En miles
de soles)</t>
    </r>
  </si>
  <si>
    <t>Mitsui Financiera</t>
  </si>
  <si>
    <t>Fuente: Anexo N° 5 Informe de Clasificación de  Deudores y Provisiones.</t>
  </si>
  <si>
    <t xml:space="preserve">1/  En el caso de operaciones de arrendamiento financiero considera sólo el monto del principal del crédito y en el caso de los créditos indirectos considera sólo el equivalente a riesgo crediticio. </t>
  </si>
  <si>
    <t>(Ver los factores de conversión crediticia en la Resolución SBS 11356-2008)</t>
  </si>
  <si>
    <t>Nota: Ante la emergencia sanitaria y el Estado de Emergencia Nacional, la SBS permitió que las empresas del sistema financiero puedan efectuar modificaciones en los contratos de créditos que no obedezcan a dificultades estructurales en la capacidad de pago de los prestatarios (créditos</t>
  </si>
  <si>
    <t xml:space="preserve">         reprogramados COVID-19), a efectos de que no sean considerados como refinanciaciones, ni se deteriore la clasificación crediticia del deudor para efectos del Reporte Crediticio de Deudores. Asimismo, ha dispuesto que los créditos de consumo, microempresa y pequeña empresa </t>
  </si>
  <si>
    <t xml:space="preserve">         reprogramados COVID-19 de deudores con clasificación Normal, sean considerados como CPP a partir de diciembre 2020 para efectos del cálculo de provisiones, otorgándose un período de adecuación hasta el 31.12.2021 (Resolución SBS N° 3155-2020).</t>
  </si>
  <si>
    <t>Créditos Directos según Situación por Empresa Financiera</t>
  </si>
  <si>
    <t>Vigentes</t>
  </si>
  <si>
    <t>Reestructurados</t>
  </si>
  <si>
    <t>Refinanciados</t>
  </si>
  <si>
    <t>Vencidos</t>
  </si>
  <si>
    <t>En Cobranza                        Judicial</t>
  </si>
  <si>
    <t>Total Créditos                        Directos</t>
  </si>
  <si>
    <t>Reestruct. y Refinanciados</t>
  </si>
  <si>
    <t>Fuente: Anexo N° 2 Créditos Directos e Indirectos por Tipo de Garantía.</t>
  </si>
  <si>
    <t>Créditos Directos según Tipo de Crédito y Situación por Empresa Financiera</t>
  </si>
  <si>
    <t>Grandes Empresas</t>
  </si>
  <si>
    <t>Medianas Empresas</t>
  </si>
  <si>
    <t>Pequeñas Empresas</t>
  </si>
  <si>
    <t>Total Créditos Directos</t>
  </si>
  <si>
    <t>Revolventes</t>
  </si>
  <si>
    <t>No Revolventes</t>
  </si>
  <si>
    <t>Refinanc. y Reestruct.</t>
  </si>
  <si>
    <t>Atrasados</t>
  </si>
  <si>
    <t>Fuente: Balance de Comprobación</t>
  </si>
  <si>
    <t>Créditos Directos Corporativos, a Grandes, Medianas, Pequeñas y a Microempresas por Sector Económico y Empresa Financiera</t>
  </si>
  <si>
    <t>Sector Económico</t>
  </si>
  <si>
    <t>Crediscotia              Financiera</t>
  </si>
  <si>
    <t>Total
(En miles de
soles)</t>
  </si>
  <si>
    <t xml:space="preserve">   Agricultura, Ganadería, Caza y Silvicultura</t>
  </si>
  <si>
    <t xml:space="preserve">   Pesca</t>
  </si>
  <si>
    <t xml:space="preserve">   Minería</t>
  </si>
  <si>
    <t xml:space="preserve">   Industria Manufacturera</t>
  </si>
  <si>
    <t xml:space="preserve">   Electricidad, Gas y Agua</t>
  </si>
  <si>
    <t xml:space="preserve">   Construcción</t>
  </si>
  <si>
    <t xml:space="preserve">   Comercio</t>
  </si>
  <si>
    <t xml:space="preserve">   Hoteles y Restaurantes</t>
  </si>
  <si>
    <t xml:space="preserve">   Transporte, Almacenamiento y Comunicaciones</t>
  </si>
  <si>
    <t xml:space="preserve">   Intermediación Financiera</t>
  </si>
  <si>
    <t xml:space="preserve">   Actividades Inmobiliarias, Empresariales y de Alquiler</t>
  </si>
  <si>
    <t xml:space="preserve">   Administración Pública y Defensa</t>
  </si>
  <si>
    <t xml:space="preserve">   Enseñanza</t>
  </si>
  <si>
    <t xml:space="preserve">   Servicios Sociales y Salud</t>
  </si>
  <si>
    <t xml:space="preserve">   Otras Actividades de Servicios Comunitarios</t>
  </si>
  <si>
    <t xml:space="preserve">   Hogares Privados c/Serv.  Doméstico y Órganos Extraterritoriales</t>
  </si>
  <si>
    <t>TOTAL CRÉDITOS A ACTIVIDADES EMPRESARIALES</t>
  </si>
  <si>
    <t>Fuente: Anexo  N° 3 Stock y Flujo Crediticio por Tipo de Crédito y Sector Económico.</t>
  </si>
  <si>
    <t>Ratios de Morosidad según días de incumplimiento por Empresa Financiera</t>
  </si>
  <si>
    <t>Porcentaje de créditos con</t>
  </si>
  <si>
    <t>Morosidad según criterio contable SBS**</t>
  </si>
  <si>
    <t>Más de 30 días de incumplimiento</t>
  </si>
  <si>
    <t>Más de 60 días de incumplimiento</t>
  </si>
  <si>
    <t>Más de 90 días de incumplimiento*</t>
  </si>
  <si>
    <t>Más de 120 días de incumplimiento</t>
  </si>
  <si>
    <t>Fuente: Reporte N° 14 Créditos según días de incumplimiento.</t>
  </si>
  <si>
    <t>*  Morosidad acorde con estándares internacionales. Corresponde a la definición de créditos vencidos establecida en Basilea II.</t>
  </si>
  <si>
    <t>** Un crédito se considera vencido cuando tiene más de 15 días de atraso para los créditos corporativos, a grandes y a medianas empresas; más de 30 días para los créditos a pequeñas y microempresas;</t>
  </si>
  <si>
    <t>y en el caso de los créditos hipotecarios y de consumo, se considera vencida la cuota con más de 30 días de atraso y el saldo a partir de 90 días de atraso.</t>
  </si>
  <si>
    <t>Flujo de Créditos Castigados por Tipo de Crédito y Empresa Financiera</t>
  </si>
  <si>
    <t>en el mes de Setiembre de 2021</t>
  </si>
  <si>
    <t>( En miles de Soles )</t>
  </si>
  <si>
    <t xml:space="preserve">Flujo Mensual de castigos </t>
  </si>
  <si>
    <t>Corporativos</t>
  </si>
  <si>
    <t xml:space="preserve">Grandes Empresas </t>
  </si>
  <si>
    <t xml:space="preserve">Consumo </t>
  </si>
  <si>
    <t>Hipotecarios</t>
  </si>
  <si>
    <t>TOTAL EMPRESA FINANCIERA</t>
  </si>
  <si>
    <t>Fuente: Reporte N° 25 Información de Castigos y Condonaciones de Créditos.</t>
  </si>
  <si>
    <t>Morosidad según tipo y modalidad de crédito por Empresa Financiera</t>
  </si>
  <si>
    <t xml:space="preserve">   Préstamos revolventes</t>
  </si>
  <si>
    <t xml:space="preserve">   Préstamos no revolventes</t>
  </si>
  <si>
    <t xml:space="preserve">     Préstamos autos</t>
  </si>
  <si>
    <t xml:space="preserve">Total Créditos Directos                          </t>
  </si>
  <si>
    <t>Estructura de Créditos Directos e Indirectos por Tipo de Crédito y Categoría de Riesgo del Deudor por Empresa Financiera</t>
  </si>
  <si>
    <t>Hipotecario para Vivienda</t>
  </si>
  <si>
    <t>Fuente: Anexo N° 5 Informe de Clasificación de Deudores y Provisiones.</t>
  </si>
  <si>
    <t>Clasificación del deudor 0: Normal; 1: Con Problemas Potenciales; 2: Deficiente; 3: Dudoso y 4: Pérdida.</t>
  </si>
  <si>
    <t>Corresponde a los créditos directos y la exposición equivalente a riesgo crediticio de los créditos indirectos.</t>
  </si>
  <si>
    <t>Nota: Ante la emergencia sanitaria y el Estado de Emergencia Nacional, la SBS permitió que las empresas del sistema financiero puedan efectuar modificaciones en los contratos de créditos que no obedezcan a dificultades estructurales en la capacidad de pago de los prestatarios (créditos reprogramados COVID-19), a efectos de que no sean considerados como refinanciaciones, ni se deteriore la clasificación crediticia del deudor para efectos del</t>
  </si>
  <si>
    <t xml:space="preserve">         Reporte Crediticio de Deudores. Asimismo, ha dispuesto que los créditos de consumo, microempresa y pequeña empresa reprogramados COVID-19 de deudores con clasificación Normal, sean considerados como CPP a partir de diciembre 2020 para efectos del cálculo de provisiones, otorgándose un período de adecuación hasta el 31.12.2021 (Resolución SBS N° 3155-2020).</t>
  </si>
  <si>
    <t>Detalle de créditos por tipo, modalidad y moneda por Empresa Financiera</t>
  </si>
  <si>
    <t>MN 
(S/ Miles)</t>
  </si>
  <si>
    <t>ME 
(US$ miles)</t>
  </si>
  <si>
    <t>Total 
(S/ Miles)</t>
  </si>
  <si>
    <t xml:space="preserve">   Créditos corporativo</t>
  </si>
  <si>
    <t>Sobregiros en cuenta corriente</t>
  </si>
  <si>
    <t>Otros créditos corporativo</t>
  </si>
  <si>
    <t xml:space="preserve">   Créditos a grandes empresas</t>
  </si>
  <si>
    <t>Otros créditos a grandes empresas</t>
  </si>
  <si>
    <t xml:space="preserve">   Créditos a medianas empresas</t>
  </si>
  <si>
    <t>Otros créditos a medianas empresas</t>
  </si>
  <si>
    <t xml:space="preserve">   Créditos a pequeñas empresas</t>
  </si>
  <si>
    <t>Otros créditos a pequeñas empresas</t>
  </si>
  <si>
    <t xml:space="preserve">   Créditos a microempresas</t>
  </si>
  <si>
    <t>Otros créditos a microempresas</t>
  </si>
  <si>
    <t xml:space="preserve">   Créditos de consumo*</t>
  </si>
  <si>
    <t xml:space="preserve">   Préstamos Revolventes</t>
  </si>
  <si>
    <t xml:space="preserve">   Préstamos no Revolventes</t>
  </si>
  <si>
    <t xml:space="preserve">      Préstamos autos</t>
  </si>
  <si>
    <t>Pignoraticios</t>
  </si>
  <si>
    <t>Otros créditos de consumo</t>
  </si>
  <si>
    <t xml:space="preserve">   Créditos hipotecarios para vivienda</t>
  </si>
  <si>
    <t>Otros créditos hipotecarios para vivienda</t>
  </si>
  <si>
    <t>Total Créditos:</t>
  </si>
  <si>
    <t xml:space="preserve">Tipo de Cambio: </t>
  </si>
  <si>
    <t>Créditos Directos por Tipo de Garantía por Empresa Financiera</t>
  </si>
  <si>
    <t>(En Porcentaje)</t>
  </si>
  <si>
    <t>Garantías Preferidas</t>
  </si>
  <si>
    <t>Créditos con responsabilidad subsidiaria</t>
  </si>
  <si>
    <t>Créditos de arrendamiento financiero</t>
  </si>
  <si>
    <t xml:space="preserve">Créditos con garantías no preferidas </t>
  </si>
  <si>
    <t>Créditos sin garantías</t>
  </si>
  <si>
    <t>Total créditos directos
(En miles de S/)</t>
  </si>
  <si>
    <t>Autoliquidables</t>
  </si>
  <si>
    <t>De muy rápida realización</t>
  </si>
  <si>
    <t>Primera hipoteca sobre inmuebles</t>
  </si>
  <si>
    <t>Otras garantías preferidas</t>
  </si>
  <si>
    <t>Fuente: Anexo N° 2: Créditos directos e indirectos según tipo de garantía.</t>
  </si>
  <si>
    <t>Movimiento de los Depósitos Totales en Moneda Nacional por Empresa Financiera</t>
  </si>
  <si>
    <t>Número de
Cuentas</t>
  </si>
  <si>
    <t>Saldo
Anterior</t>
  </si>
  <si>
    <t>Abonos</t>
  </si>
  <si>
    <t>Intereses
Capitalizados</t>
  </si>
  <si>
    <t>Retiros y
Cargos</t>
  </si>
  <si>
    <t>Saldo Final</t>
  </si>
  <si>
    <t>Fuente: Anexo 11 Movimiento de los Depósitos según Monto y Número de Cuentas.</t>
  </si>
  <si>
    <t>Movimiento de los Depósitos Totales en Moneda Extranjera por Empresa Financiera</t>
  </si>
  <si>
    <t>Ratios de Liquidez en Moneda Nacional y Moneda Extranjera por Empresa Financiera</t>
  </si>
  <si>
    <t xml:space="preserve">Liquidez en Moneda Nacional                                                                                                 </t>
  </si>
  <si>
    <t xml:space="preserve">Liquidez en Moneda Extranjera                                                                                                                   </t>
  </si>
  <si>
    <t>Activos Líquidos                     (a)                                            (En miles de soles)</t>
  </si>
  <si>
    <t>Pasivos de Corto                               Plazo                                         (b)                                                (En miles de soles)</t>
  </si>
  <si>
    <t>Ratio de Liquidez                                                                                                                                 (a)/(b)                                                                ( En porcentaje)</t>
  </si>
  <si>
    <t>Activos Líquidos                           (c)                                        (En miles de dólares)</t>
  </si>
  <si>
    <t>Pasivos de Corto                                    Plazo                                         (d)                                            (En miles de dólares)</t>
  </si>
  <si>
    <t>Ratio de Liquidez                                                               (c)/(d)                                                              (En porcentaje)</t>
  </si>
  <si>
    <t>Fuente: Anexo N° 15-C Posición Mensual de Liquidez.</t>
  </si>
  <si>
    <t>Depósitos del público en Moneda Nacional por Empresa Financiera</t>
  </si>
  <si>
    <t>Cuentas a Plazo</t>
  </si>
  <si>
    <t>Cuenta Corriente</t>
  </si>
  <si>
    <t>Hasta 30          días</t>
  </si>
  <si>
    <t>De 31 a 90       días</t>
  </si>
  <si>
    <t>De 91 a 180 días</t>
  </si>
  <si>
    <t>De 181 a 360 días</t>
  </si>
  <si>
    <t>Más de 360     días</t>
  </si>
  <si>
    <t>C.T.S.</t>
  </si>
  <si>
    <t>Fuente: Reporte N° 6-B : Tasas de Interés Pasivas sobre Saldos.</t>
  </si>
  <si>
    <t>Depósitos del público en Moneda Extranjera por Empresa Financiera</t>
  </si>
  <si>
    <t>(En miles de dólares)</t>
  </si>
  <si>
    <t>Requerimiento de Patrimonio Efectivo por Riesgo de Mercado por Empresa Financiera</t>
  </si>
  <si>
    <r>
      <t>Requerimiento de Patrimonio Efectivo</t>
    </r>
    <r>
      <rPr>
        <b/>
        <vertAlign val="superscript"/>
        <sz val="12"/>
        <rFont val="Arial Narrow"/>
        <family val="2"/>
      </rPr>
      <t>1/</t>
    </r>
  </si>
  <si>
    <t xml:space="preserve"> Por Riesgo 
Cambiario 
(a)</t>
  </si>
  <si>
    <t>Por Riesgo de Precio en la Cartera de Negociación 
(b)</t>
  </si>
  <si>
    <t>Por Riesgo de Tasa de Interés en la Cartera de Negociación
(c)</t>
  </si>
  <si>
    <t>Por Riesgo de
Commodities 
(d)</t>
  </si>
  <si>
    <t>Requerimiento Total por
Riesgo de Mercado
(a) + (b) + (c) + (d)</t>
  </si>
  <si>
    <t>Fuente: Reporte Nº 2-B1: Requerimiento de Patrimonio Efectivo por Riesgo Cambiario, de Precio en la Cartera de Negociación y de Tasa de Interés.</t>
  </si>
  <si>
    <t>1/ Mediante DU N° 037-2021 se modificó el límite global de 10 % a 8 % por el periodo de Abril 2021 a Marzo 2022; por lo que el requerimiento de patrimonio efectivo por riesgos cambiario y de precio es menor durante dicho periodo.</t>
  </si>
  <si>
    <t>Posición Global en Moneda Extranjera por Empresa Financiera</t>
  </si>
  <si>
    <t>Posición de Cambio de 
Balance en M. E. 
(a)</t>
  </si>
  <si>
    <t xml:space="preserve"> Posición Neta en Derivados 
de M. E. *
(b)</t>
  </si>
  <si>
    <t>Delta de las Posiciones Netas en Opciones sobre M. E. 
(c)</t>
  </si>
  <si>
    <t>Posición Global 
en M.E. 
(a)+(b)+(c)</t>
  </si>
  <si>
    <t>Fuente: Reporte 2-B1 Anexo 3: Requerimiento de Patrimonio Efectivo por Riesgo Cambiario - Método Estándar</t>
  </si>
  <si>
    <t xml:space="preserve">* Las posiciones para cada divisa, se registran por el importe equivalente al valor presente. (Ver Resolución SBSN° 6328-2009)
N° 6328-2009
</t>
  </si>
  <si>
    <t xml:space="preserve">     Requerimiento de Patrimonio Efectivo por Riesgo Operacional                                       por Empresa Financiera</t>
  </si>
  <si>
    <t>Actualizado el 21.12.2021</t>
  </si>
  <si>
    <t>Requerimiento según Método del Indicador Básico</t>
  </si>
  <si>
    <t>Requerimiento según Método Estándar Alternativo</t>
  </si>
  <si>
    <t>Requerimiento según Métodos Avanzados</t>
  </si>
  <si>
    <t>Requerimiento
Adicional</t>
  </si>
  <si>
    <t>Requerimiento Total por Riesgo Operacional</t>
  </si>
  <si>
    <t>Fuente: Reporte 2-C1 Requerimiento del Patrimonio Efectivo por Riesgo Operacional - Método del Indicador Básico, Reporte 2-C2 Requerimiento del Patrimonio Efectivo por Riesgo Operacional - Método Estándar Alternativo y Reporte 2-D Requerimientos de Patrimonio Efectivo por Riesgo de Crédito, Mercado y Operacional.</t>
  </si>
  <si>
    <t>Índice</t>
  </si>
  <si>
    <t>Volver al Índice</t>
  </si>
  <si>
    <t xml:space="preserve">Balance General  </t>
  </si>
  <si>
    <t xml:space="preserve">Estado de Ganancias y Pérdidas  </t>
  </si>
  <si>
    <t xml:space="preserve">Indicadores Financieros  </t>
  </si>
  <si>
    <t xml:space="preserve">Créditos Directos por Sector Económico  </t>
  </si>
  <si>
    <t xml:space="preserve">Créditos Directos y Depósitos por Zona Geográfica  </t>
  </si>
  <si>
    <t xml:space="preserve">Depósitos según Escala de Montos  </t>
  </si>
  <si>
    <t xml:space="preserve">Número de Personal  </t>
  </si>
  <si>
    <t xml:space="preserve">Requerimiento de Patrimonio Efectivo y Ratio de Capital Global  </t>
  </si>
  <si>
    <t xml:space="preserve">Activos y Contingentes Ponderados por Riesgo de Crédito  </t>
  </si>
  <si>
    <t xml:space="preserve">Créditos Directos según Situación  </t>
  </si>
  <si>
    <t xml:space="preserve">Créditos Directos según Tipo de Crédito y Situación  </t>
  </si>
  <si>
    <t xml:space="preserve">Estructura de Créditos Directos e Indirectos según Categoría de Riesgo del Deudor  </t>
  </si>
  <si>
    <t xml:space="preserve">Estructura de Créditos Directos e Indirectos por Tipo de Crédito y Categoría de Riesgo del Deudor </t>
  </si>
  <si>
    <t>Créditos Directos por Tipo, Modalidad y Moneda</t>
  </si>
  <si>
    <t xml:space="preserve">Morosidad por tipo de crédito y modalidad  </t>
  </si>
  <si>
    <t xml:space="preserve">Ratios de Morosidad según días de incumplimiento  </t>
  </si>
  <si>
    <t xml:space="preserve">Créditos por Tipo de Garantía   </t>
  </si>
  <si>
    <t xml:space="preserve">Créditos a Actividades Empresariales por Sector Económico  </t>
  </si>
  <si>
    <t xml:space="preserve">Flujo de Créditos Castigados por Tipo de Crédito  </t>
  </si>
  <si>
    <t xml:space="preserve">Ratios de Liquidez  </t>
  </si>
  <si>
    <t>Movimiento de los Depósitos  (Moneda Nacional)</t>
  </si>
  <si>
    <t>Movimiento de los Depósitos  (Moneda Extranjera)</t>
  </si>
  <si>
    <t>Depósitos del Público por Tipo de Depósito y Plazo (Moneda Nacional)</t>
  </si>
  <si>
    <t>Depósitos del Público por Tipo de Depósito y Plazo (Moneda Extranjera)</t>
  </si>
  <si>
    <t xml:space="preserve">Requerimiento de Patrimonio Efectivo por Riesgo de Mercado  </t>
  </si>
  <si>
    <t xml:space="preserve">Posición Global en Moneda Extranjera  </t>
  </si>
  <si>
    <t xml:space="preserve">Requerimiento de Patrimonio Efectivo por Riesgo Operacional  </t>
  </si>
  <si>
    <t xml:space="preserve">Estructura del Activo  </t>
  </si>
  <si>
    <t xml:space="preserve">Estructura de los Créditos Directos por Modalidad  </t>
  </si>
  <si>
    <t xml:space="preserve">Estructura de los Créditos Directos por Tipo y Modalidad  </t>
  </si>
  <si>
    <t xml:space="preserve">Estructura de los Créditos Indirectos  </t>
  </si>
  <si>
    <t xml:space="preserve">Estructura del Pasivo  </t>
  </si>
  <si>
    <t xml:space="preserve">Estructura de los Depósitos por Tipo  </t>
  </si>
  <si>
    <t xml:space="preserve">Estructura de los Adeudos y Obligaciones Financieras  </t>
  </si>
  <si>
    <t>Estructura del Patrimonio Efectivo</t>
  </si>
  <si>
    <t xml:space="preserve">Estructura de los Ingresos Financieros  </t>
  </si>
  <si>
    <t xml:space="preserve">Estructura de los Gastos Financieros  </t>
  </si>
  <si>
    <t xml:space="preserve">Estructura de los Gastos de Administración  </t>
  </si>
  <si>
    <t xml:space="preserve">Estructura de Fideicomisos y Comisiones de Confianza  </t>
  </si>
  <si>
    <t xml:space="preserve">Ranking de Créditos, Depósitos y Patrimonio  </t>
  </si>
  <si>
    <t xml:space="preserve">Ranking de Créditos Directos por Tipo  </t>
  </si>
  <si>
    <t xml:space="preserve">Ranking de Créditos Directos por Modalidad de Operación  </t>
  </si>
  <si>
    <t xml:space="preserve">Ranking de Depósitos por Tipo  </t>
  </si>
  <si>
    <t>Distribución de Oficinas por Zona Geográfica</t>
  </si>
  <si>
    <t xml:space="preserve">Créditos Directos y Depósitos por Oficinas  </t>
  </si>
  <si>
    <t xml:space="preserve">Estructura de los Créditos Directos por Departamento  </t>
  </si>
  <si>
    <t xml:space="preserve">Estructura de los Depósitos por Departamento  </t>
  </si>
  <si>
    <t xml:space="preserve">Depósitos por Tipo y Persona  </t>
  </si>
  <si>
    <t xml:space="preserve">Número de Depositantes por Tipo de Depósito  </t>
  </si>
  <si>
    <t>Número de Tarjetas de Débito</t>
  </si>
  <si>
    <t xml:space="preserve">Número de Deudores según Tipo de Crédito  </t>
  </si>
  <si>
    <t xml:space="preserve">Número de Tarjetas de Crédito por Tipo  </t>
  </si>
  <si>
    <t xml:space="preserve">Nuevos Créditos Hipotecarios para Vivienda  </t>
  </si>
  <si>
    <t xml:space="preserve">Nuevos Créditos a Principales Sectores Económicos  </t>
  </si>
  <si>
    <t>Boletín Informativo Mensual de las Empresas Financieras</t>
  </si>
  <si>
    <t xml:space="preserve">NOTA METODOLÓGICA SOBRE LOS ESTADOS FINANCIEROS </t>
  </si>
  <si>
    <t>Con el fin de poner a disposición del público información de las principales cuentas del Balance General y del Estado de Ganancias y Pérdidas, que sean comparables en el tiempo, la agrupación de la información financiera publicada en la web de la SBS es diferente a la agrupación que las empresas del sistema financiero deben utilizar para presentar y publicar sus Estados de Situación Financiera (Forma A) y sus Estados de Resultados (Forma B-1), la cual está establecida en el Manual de Contabilidad. Por ello, a continuación, se presenta la agrupación empleada en la publicación del Balance General y Estado de Ganancias y Pérdidas del Boletín Estadístico publicado en la web.</t>
  </si>
  <si>
    <t>BALANCE GENERAL</t>
  </si>
  <si>
    <t>ACTIVO</t>
  </si>
  <si>
    <t>(A)</t>
  </si>
  <si>
    <t>(A.1)</t>
  </si>
  <si>
    <t>Caja</t>
  </si>
  <si>
    <t>(A.2)</t>
  </si>
  <si>
    <t>Bancos y Corresponsales</t>
  </si>
  <si>
    <t>1102+1103+1104-2702.05.01</t>
  </si>
  <si>
    <t>(A.3)</t>
  </si>
  <si>
    <t>1106+1107</t>
  </si>
  <si>
    <t>(A.4)</t>
  </si>
  <si>
    <t>Canje</t>
  </si>
  <si>
    <t>(B)</t>
  </si>
  <si>
    <t>(C)</t>
  </si>
  <si>
    <t>INVERSIONES NETAS DE PROV. Y DE ING. NO DEVENGADOS</t>
  </si>
  <si>
    <t>(C.1)</t>
  </si>
  <si>
    <t>Inversiones Negociables a valor razonable con cambios en resultados</t>
  </si>
  <si>
    <t>1301+1302</t>
  </si>
  <si>
    <t>(C.2)</t>
  </si>
  <si>
    <t>Inversiones Disponibles para la Venta</t>
  </si>
  <si>
    <t>1303+1304</t>
  </si>
  <si>
    <t>(C.3)</t>
  </si>
  <si>
    <t>Inversiones a Vencimiento</t>
  </si>
  <si>
    <t>(C.4)</t>
  </si>
  <si>
    <t>Inversiones en Commodities</t>
  </si>
  <si>
    <t>(C.5)</t>
  </si>
  <si>
    <t>Inversiones en Subsidiarias, Asociadas y negocios conjuntos</t>
  </si>
  <si>
    <t>1701+1702+1703+1704+1705</t>
  </si>
  <si>
    <t>(C.6)</t>
  </si>
  <si>
    <t>Provisiones</t>
  </si>
  <si>
    <t>1309-2702.05.03-2702.05.07</t>
  </si>
  <si>
    <t>(D)</t>
  </si>
  <si>
    <t>CREDITOS NETOS DE PROV. Y DE ING. NO DEVENGADOS</t>
  </si>
  <si>
    <t>(D.1)</t>
  </si>
  <si>
    <t>(D.2)</t>
  </si>
  <si>
    <r>
      <t>1401.10.01+1401.10.04+1401.11.01+1401.11.04+1401.12.01+1401.12.04+1401.13.01+1401.13.04+1401.02.01+ 1401.02.04+1401.03.01+1401.03.04+1401.07.01+1401.07.04+1401.08.01+1401.08.04-</t>
    </r>
    <r>
      <rPr>
        <b/>
        <sz val="10"/>
        <rFont val="Arial"/>
        <family val="2"/>
      </rPr>
      <t>N(</t>
    </r>
    <r>
      <rPr>
        <sz val="11"/>
        <color theme="1"/>
        <rFont val="Calibri"/>
        <family val="2"/>
        <scheme val="minor"/>
      </rPr>
      <t>2101.01)</t>
    </r>
  </si>
  <si>
    <t>(D.3)</t>
  </si>
  <si>
    <t>Tarjetas de Crédito</t>
  </si>
  <si>
    <t>1401.02.02+1401.03.02+1401.07.02+1401.08.02+1401.10.02+1401.11.02+1401.12.02+1401.13.02+1401.02.08+ 1401.03.08+1401.07.08+1401.08.08+1401.10.08+1401.11.08+1401.12.08+1401.13.08</t>
  </si>
  <si>
    <t>(D.4)</t>
  </si>
  <si>
    <t>1401.02.05+1401.07.05+1401.08.05+1401.10.05+1401.11.05+1401.12.05+1401.13.05</t>
  </si>
  <si>
    <t>(D.5)</t>
  </si>
  <si>
    <t>1401.02.10+1401.07.10+1401.08.10+1401.10.10+1401.11.10+1401.12.10+1401.13.10</t>
  </si>
  <si>
    <t>(D.6)</t>
  </si>
  <si>
    <t>1401.02.06+1401.03.06+1401.05.06+1401.06.06+1401.07.06+1401.08.06+1401.09.06+1401.10.06+1401.11.06+ 1401.12.06+1401.13.06+1401.03.03</t>
  </si>
  <si>
    <t>(D.7)</t>
  </si>
  <si>
    <t>Arrendamiento Financiero</t>
  </si>
  <si>
    <t>1401.02.11+1401.02.12+1401.03.11+1401.03.12+1401.07.11+1401.07.12+1401.08.11+1401.08.12+1401.10.11+ 1401.10.12+1401.11.11+1401.11.12+1401.12.11+1401.12.12+1401.13.11+1401.13.12</t>
  </si>
  <si>
    <t>(D.8)</t>
  </si>
  <si>
    <t>(D.9)</t>
  </si>
  <si>
    <t>1401.02.26+1401.07.26+1401.10.26+1401.11.26+1401.12.26+1401.13.26</t>
  </si>
  <si>
    <t>(D.10)</t>
  </si>
  <si>
    <t>Créditos por Liquidar</t>
  </si>
  <si>
    <t>1401.02.21+1401.07.21+1401.08.21+1401.10.21+1401.11.21+1401.12.21+1401.13.21</t>
  </si>
  <si>
    <t>(D.11)</t>
  </si>
  <si>
    <t>1401.02.27+1401.02.99+1401.03.13+1401.03.99+1401.05.99+1401.06.99+1401.07.18+1401.07.27+1401.07.99+ 1401.08.18+1401.08.27+1401.08.99+1401.09.18+1401.09.99+1401.10.18+1401.10.27+1401.10.30+1401.10.31+ 1401.10.32+1401.10.33+1401.10.34+1401.10.99+1401.11.18+1401.11.27+1401.11.30+1401.11.31+1401.11.32+ 1401.11.33+1401.11.34+1401.11.99+1401.12.18+1401.12.27+1401.12.30+1401.12.31+1401.12.32+1401.12.33+ 1401.12.34+1401.12.99+1401.13.18+1401.13.27+1401.13.99</t>
  </si>
  <si>
    <t>(D.12)</t>
  </si>
  <si>
    <t>Refinanciados y Reestruturados</t>
  </si>
  <si>
    <t>1403+1404</t>
  </si>
  <si>
    <t>(D.13)</t>
  </si>
  <si>
    <t>(D.14)</t>
  </si>
  <si>
    <t>(D.15)</t>
  </si>
  <si>
    <t>En Cobranza Judicial</t>
  </si>
  <si>
    <t>(D.16)</t>
  </si>
  <si>
    <t>1409-2702.05.04.01</t>
  </si>
  <si>
    <t>(D.17)</t>
  </si>
  <si>
    <t>Intereses y Comisiones  no Devengados</t>
  </si>
  <si>
    <t>-2901.01.01-2901.01.03-2901.01.04-2901.01.05-2901.01.06 -(2901.02-2901.02.07)-2901.08.01-2901.07.02-2901.01.08</t>
  </si>
  <si>
    <t>(E)</t>
  </si>
  <si>
    <t>15-1508-2702.05.05-2901.07.06</t>
  </si>
  <si>
    <t>(F)</t>
  </si>
  <si>
    <t>RENDIMIENTOS DEVENGADOS POR COBRAR</t>
  </si>
  <si>
    <t>(F.1)</t>
  </si>
  <si>
    <t>(F.2)</t>
  </si>
  <si>
    <t>(F.3)</t>
  </si>
  <si>
    <t>(F.4)</t>
  </si>
  <si>
    <t>(F.5)</t>
  </si>
  <si>
    <t>Cuentas por Cobrar</t>
  </si>
  <si>
    <t>(G)</t>
  </si>
  <si>
    <t>16-2702.05.06</t>
  </si>
  <si>
    <t>(H)</t>
  </si>
  <si>
    <t>INMUEBLE, MOBILIARIO Y EQUIPO NETO</t>
  </si>
  <si>
    <t>(I)</t>
  </si>
  <si>
    <t>OTROS ACTIVOS</t>
  </si>
  <si>
    <r>
      <t xml:space="preserve">MN: 
</t>
    </r>
    <r>
      <rPr>
        <sz val="11"/>
        <color theme="1"/>
        <rFont val="Calibri"/>
        <family val="2"/>
        <scheme val="minor"/>
      </rPr>
      <t>1914+SI((1906.01+1906.02-2507.03.01-2507.03.02)&gt;0,(1916.01+1916.02-2517.03.01-2517.03.02)+(1936.01+1936.02-2537.03.01-2537.03.02),0)+1913+1911+1916.09+1917+1918+1919+1934+1933+1931+1936.09+1937+1938+1939</t>
    </r>
  </si>
  <si>
    <r>
      <t xml:space="preserve">ME:
</t>
    </r>
    <r>
      <rPr>
        <sz val="11"/>
        <color theme="1"/>
        <rFont val="Calibri"/>
        <family val="2"/>
        <scheme val="minor"/>
      </rPr>
      <t>1924+SI((1906.01+1906.02-2507.03.01-2507.03.02)&gt;0,1926.01+1926.02-2527.03.01-2527.03.02,0)+1923+1921+1926.09+1927+1928+1929</t>
    </r>
  </si>
  <si>
    <t>(J)</t>
  </si>
  <si>
    <t>TOTAL  ACTIVO</t>
  </si>
  <si>
    <t>PASIVO</t>
  </si>
  <si>
    <t>(K)</t>
  </si>
  <si>
    <t>(K.1)</t>
  </si>
  <si>
    <r>
      <rPr>
        <b/>
        <sz val="10"/>
        <rFont val="Arial"/>
        <family val="2"/>
      </rPr>
      <t>P(</t>
    </r>
    <r>
      <rPr>
        <sz val="11"/>
        <color theme="1"/>
        <rFont val="Calibri"/>
        <family val="2"/>
        <scheme val="minor"/>
      </rPr>
      <t>2101.01)+2101.02+2101.03</t>
    </r>
  </si>
  <si>
    <t>(K.2)</t>
  </si>
  <si>
    <t>(K.3)</t>
  </si>
  <si>
    <t>(K.4)</t>
  </si>
  <si>
    <t xml:space="preserve">    Certificados Bancarios y de Depósitos</t>
  </si>
  <si>
    <t>2103.01+2103.02</t>
  </si>
  <si>
    <t>(K.5)</t>
  </si>
  <si>
    <t xml:space="preserve">    Cuentas a Plazo</t>
  </si>
  <si>
    <t>(K.6)</t>
  </si>
  <si>
    <t xml:space="preserve">    C.T.S.</t>
  </si>
  <si>
    <t>(K.7)</t>
  </si>
  <si>
    <t xml:space="preserve">    Otros</t>
  </si>
  <si>
    <t>2103.04+2103.06+2103.09+2101.09</t>
  </si>
  <si>
    <t>(K.8)</t>
  </si>
  <si>
    <t>Depósitos Restringidos</t>
  </si>
  <si>
    <t>(K.9)</t>
  </si>
  <si>
    <t>Otras Obligaciones a la Vista</t>
  </si>
  <si>
    <t>(K.10)</t>
  </si>
  <si>
    <t>A la vista</t>
  </si>
  <si>
    <t>2101.04+2101.05+2101.06+2101.07+2101.08+2101.10+2101.11+2101.15+2101.19+2101.13+2101.14+2101.16+ 2101.12+2101.17+2101.18</t>
  </si>
  <si>
    <t>(K.11)</t>
  </si>
  <si>
    <t>Rlacionadas con Inversiones</t>
  </si>
  <si>
    <t>(L)</t>
  </si>
  <si>
    <t>DEPOSITOS DELSISTEMA FINANCIERO Y ORGANISMOS INTERNACIONALES</t>
  </si>
  <si>
    <t>(L.1)</t>
  </si>
  <si>
    <t>(L.2)</t>
  </si>
  <si>
    <t>(L.3)</t>
  </si>
  <si>
    <t>(M)</t>
  </si>
  <si>
    <t>22- 2208</t>
  </si>
  <si>
    <t>(N)</t>
  </si>
  <si>
    <t>ADEUDOS Y OBLIGACIONES FINANCIERAS</t>
  </si>
  <si>
    <t>(N.1)</t>
  </si>
  <si>
    <t xml:space="preserve">    Instituciones del País</t>
  </si>
  <si>
    <t>2401+2402+2403+2406+2602+2603+2606</t>
  </si>
  <si>
    <t>(N.2)</t>
  </si>
  <si>
    <t xml:space="preserve">    Instituciones del Exterior y Organismos Internacionales</t>
  </si>
  <si>
    <t>2404+2405+2407+2604+2605+2607</t>
  </si>
  <si>
    <t>(Ñ)</t>
  </si>
  <si>
    <t>OBLIGACIONES EN CIRCULACION NO SUBORDINADAS</t>
  </si>
  <si>
    <t>(Ñ.1)</t>
  </si>
  <si>
    <t xml:space="preserve">    Bonos de Arrendamiento Financiero</t>
  </si>
  <si>
    <t>(Ñ.2)</t>
  </si>
  <si>
    <t xml:space="preserve">    Instrumentos Hipotecarios</t>
  </si>
  <si>
    <t>(Ñ.3)</t>
  </si>
  <si>
    <t xml:space="preserve">    Otros Instrumentos de Deuda</t>
  </si>
  <si>
    <t>2801+2807</t>
  </si>
  <si>
    <t>(O)</t>
  </si>
  <si>
    <t>CUENTAS POR PAGAR NETAS</t>
  </si>
  <si>
    <t>25-2508-(2507.03.01+2507.03.02)</t>
  </si>
  <si>
    <t>(P)</t>
  </si>
  <si>
    <t>INTERESES Y OTROS GASTOS DEVENGADOS POR PAGAR</t>
  </si>
  <si>
    <t>(P.1)</t>
  </si>
  <si>
    <t xml:space="preserve">    Obligaciones con el Público</t>
  </si>
  <si>
    <t>2108.01+2108.02+2108.03+2108.07</t>
  </si>
  <si>
    <t>(P.2)</t>
  </si>
  <si>
    <t xml:space="preserve">    Depósitos del Sistema Financiero y Organismos Internacionales</t>
  </si>
  <si>
    <t>(P.3)</t>
  </si>
  <si>
    <t>(P.4)</t>
  </si>
  <si>
    <t xml:space="preserve">    Adeudos y Obligaciones Financieras</t>
  </si>
  <si>
    <t>2408+2608</t>
  </si>
  <si>
    <t>(P.5)</t>
  </si>
  <si>
    <t xml:space="preserve">    Obligaciones en Circulación no Subordinadas</t>
  </si>
  <si>
    <t>2808.01+2808.07+2808.05+2808.04</t>
  </si>
  <si>
    <t>(P.6)</t>
  </si>
  <si>
    <t xml:space="preserve">    Cuentas por Pagar</t>
  </si>
  <si>
    <t>(Q)</t>
  </si>
  <si>
    <r>
      <rPr>
        <b/>
        <sz val="10"/>
        <rFont val="Arial"/>
        <family val="2"/>
      </rPr>
      <t>MN:</t>
    </r>
    <r>
      <rPr>
        <sz val="11"/>
        <color theme="1"/>
        <rFont val="Calibri"/>
        <family val="2"/>
        <scheme val="minor"/>
      </rPr>
      <t xml:space="preserve">
291-2911.01-2911.02+2116-2911.08.01+293-2931.01-2931.02+2136-2931.08.01+2911.02.07-2911.07.02+2931.02.07-2931.07.02-1912-1932+SI((1906.01+1906.02-2507.03.01-2507.03.02)&lt;0, ((1916.01+1916.02-2517.03.01-2517.03.02)+(1936.01+1936.02-2537.03.01-2537.03.02))*(-1),0)+2419+2619+2819-2911.07.06+2439+2639+2839-2931.07.06</t>
    </r>
  </si>
  <si>
    <r>
      <rPr>
        <b/>
        <sz val="10"/>
        <rFont val="Arial"/>
        <family val="2"/>
      </rPr>
      <t>ME:</t>
    </r>
    <r>
      <rPr>
        <sz val="11"/>
        <color theme="1"/>
        <rFont val="Calibri"/>
        <family val="2"/>
        <scheme val="minor"/>
      </rPr>
      <t xml:space="preserve">
292-2921.01-2921.02+2126-2921.08.01+2921.02.07-2921.07.02-1922+SI((1906.01+1906.02-2507.03.01-2507.03.02)&lt;0, (1916.01+1916.02-2517.03.01-2517.03.02)*(-1),0)+2429+2629+2829-2921.07.06</t>
    </r>
  </si>
  <si>
    <t>(R)</t>
  </si>
  <si>
    <t>PROVISIONES</t>
  </si>
  <si>
    <t>(R.1)</t>
  </si>
  <si>
    <t>Créditos Indirectos</t>
  </si>
  <si>
    <t>(R.2)</t>
  </si>
  <si>
    <t>Otras Provisiones</t>
  </si>
  <si>
    <t>2702-(2705.02-2702.05.04.02)</t>
  </si>
  <si>
    <t>(S)</t>
  </si>
  <si>
    <t xml:space="preserve">OBLIGACIONES EN CIRCULACION SUBORDINADAS </t>
  </si>
  <si>
    <t>2802+2803+2806+2808.02+2808.03+2808.06</t>
  </si>
  <si>
    <t>(T)</t>
  </si>
  <si>
    <t>(U)</t>
  </si>
  <si>
    <t>(U.1)</t>
  </si>
  <si>
    <t>Capital Social</t>
  </si>
  <si>
    <t>3101+3102+3103+3104+3401</t>
  </si>
  <si>
    <t>(U.2)</t>
  </si>
  <si>
    <t>Capital Adicional</t>
  </si>
  <si>
    <t>3201+3202+3203+3204+3402</t>
  </si>
  <si>
    <t>(U.3)</t>
  </si>
  <si>
    <t>Reservas</t>
  </si>
  <si>
    <t>3301+3302+3303</t>
  </si>
  <si>
    <t>(U.4)</t>
  </si>
  <si>
    <t>Ajustes al Patrimonio</t>
  </si>
  <si>
    <t>38-(3801.01+3801.02+3802.01)+3602+3603+3605</t>
  </si>
  <si>
    <t>(U.5)</t>
  </si>
  <si>
    <t>Resultados Acumulados</t>
  </si>
  <si>
    <t>3801.01+3801.02+3802.01</t>
  </si>
  <si>
    <t>(U.6)</t>
  </si>
  <si>
    <t>Resultados Netos del Ejercicio</t>
  </si>
  <si>
    <t>3901+3902</t>
  </si>
  <si>
    <t>(V)</t>
  </si>
  <si>
    <t>(W)</t>
  </si>
  <si>
    <t>CONTIGENTES ACREEDORAS</t>
  </si>
  <si>
    <t>(W.1)</t>
  </si>
  <si>
    <t>7201+7202+7203+7204</t>
  </si>
  <si>
    <t>(W.2)</t>
  </si>
  <si>
    <t>Lineas de Crédito no Utilizadas y Créditos no Desembolsados</t>
  </si>
  <si>
    <t>(W.3)</t>
  </si>
  <si>
    <t>Instrumentos  Financieros Derivados</t>
  </si>
  <si>
    <t>(W.4)</t>
  </si>
  <si>
    <t>Otras Cuentas Contingentes</t>
  </si>
  <si>
    <t>7208+7209</t>
  </si>
  <si>
    <t>ESTADO DE GANANCIAS Y PÉRDIDAS</t>
  </si>
  <si>
    <t>INGRESOS FINANCIEROS</t>
  </si>
  <si>
    <t>(A.1)+(A.2)+(A.3)+(A.4)+(A.5)+(A.6)+(A.7)+(A.8)+(A.9)</t>
  </si>
  <si>
    <t>Ganancias por valorización de inversiones</t>
  </si>
  <si>
    <r>
      <rPr>
        <b/>
        <sz val="10"/>
        <rFont val="Arial"/>
        <family val="2"/>
      </rPr>
      <t>SA</t>
    </r>
    <r>
      <rPr>
        <sz val="11"/>
        <color theme="1"/>
        <rFont val="Calibri"/>
        <family val="2"/>
        <scheme val="minor"/>
      </rPr>
      <t>((5109.11+5109.12+5109.13+5109.14+5109.15+5108.04.03) - (4109.11-4109.12-4109.13-4109.14-4109.15-4108.04.03))</t>
    </r>
  </si>
  <si>
    <t>(A.5)</t>
  </si>
  <si>
    <t>Ganancias por Inversiones en Subsidiarias, Asociadas y Negocios Conjuntos</t>
  </si>
  <si>
    <r>
      <rPr>
        <b/>
        <sz val="10"/>
        <rFont val="Arial"/>
        <family val="2"/>
      </rPr>
      <t>SA</t>
    </r>
    <r>
      <rPr>
        <sz val="11"/>
        <color theme="1"/>
        <rFont val="Calibri"/>
        <family val="2"/>
        <scheme val="minor"/>
      </rPr>
      <t>(5109.04-4109.04)</t>
    </r>
  </si>
  <si>
    <t>(A.6)</t>
  </si>
  <si>
    <t>Créditos directos</t>
  </si>
  <si>
    <t>5104+5107</t>
  </si>
  <si>
    <t>(A.7)</t>
  </si>
  <si>
    <t>Diferencia de cambio</t>
  </si>
  <si>
    <r>
      <rPr>
        <b/>
        <sz val="10"/>
        <rFont val="Arial"/>
        <family val="2"/>
      </rPr>
      <t>SA</t>
    </r>
    <r>
      <rPr>
        <sz val="11"/>
        <color theme="1"/>
        <rFont val="Calibri"/>
        <family val="2"/>
        <scheme val="minor"/>
      </rPr>
      <t>((5108.01+5108.04.09+5108.09-4108.01) - (4108.04.09+4108.09))</t>
    </r>
  </si>
  <si>
    <t>(A.8)</t>
  </si>
  <si>
    <t>Ganancias en Productos Financieros Derivados</t>
  </si>
  <si>
    <r>
      <rPr>
        <b/>
        <sz val="10"/>
        <rFont val="Arial"/>
        <family val="2"/>
      </rPr>
      <t>SA</t>
    </r>
    <r>
      <rPr>
        <sz val="11"/>
        <color theme="1"/>
        <rFont val="Calibri"/>
        <family val="2"/>
        <scheme val="minor"/>
      </rPr>
      <t>((5109.16+5109.17+5109.24.01.01+5109.24.01.02+5109.24.03) - (4109.16+4109.17+4109.24.01.01+4109.24.01.02+4109.24.03))</t>
    </r>
  </si>
  <si>
    <t>(A.9)</t>
  </si>
  <si>
    <t>5109.01+5109.08+5109.19+SA(5109.10-4109.10)+5109.03+SA(5109.18-4109.18)+5109.28</t>
  </si>
  <si>
    <t>GASTOS FINANCIEROS</t>
  </si>
  <si>
    <t>(B.1)+(B.2)+(B.3)+(B.4)+(B.5)+(B.6)+(B.7)+(B.8)+(B.9)+(B.10)+(B.11)+(B.12)</t>
  </si>
  <si>
    <t>(B.1)</t>
  </si>
  <si>
    <t>(B.2)</t>
  </si>
  <si>
    <t>(B.3)</t>
  </si>
  <si>
    <t>Depósitos del Sist. Financ. y Org. Internacionales</t>
  </si>
  <si>
    <t>(B.4)</t>
  </si>
  <si>
    <t>4104.01+4104.02+4104.03+4104.04+4104.05+4104.06+4104.07+4104.08+4107</t>
  </si>
  <si>
    <t>(B.5)</t>
  </si>
  <si>
    <t>4106.01+4106.04+4106.05+4106.07</t>
  </si>
  <si>
    <t>(B.6)</t>
  </si>
  <si>
    <t>4106.02+4106.03+4106.06</t>
  </si>
  <si>
    <t>(B.7)</t>
  </si>
  <si>
    <t>Pérdida por Valorización de Inversiones</t>
  </si>
  <si>
    <r>
      <rPr>
        <b/>
        <sz val="10"/>
        <rFont val="Arial"/>
        <family val="2"/>
      </rPr>
      <t>SD</t>
    </r>
    <r>
      <rPr>
        <sz val="11"/>
        <color theme="1"/>
        <rFont val="Calibri"/>
        <family val="2"/>
        <scheme val="minor"/>
      </rPr>
      <t>((5109.11+5109.12+5109.13+5109.14+5109.15+5108.04.03) - (4109.11+4109.12+4109.13+4109.14+4109.15+4108.04.03))</t>
    </r>
  </si>
  <si>
    <t>(B.8)</t>
  </si>
  <si>
    <t>Pérdida por Inversiones en Subsidiarias, Asociadas y Negocios Conjuntos</t>
  </si>
  <si>
    <r>
      <rPr>
        <b/>
        <sz val="10"/>
        <rFont val="Arial"/>
        <family val="2"/>
      </rPr>
      <t>SD</t>
    </r>
    <r>
      <rPr>
        <sz val="11"/>
        <color theme="1"/>
        <rFont val="Calibri"/>
        <family val="2"/>
        <scheme val="minor"/>
      </rPr>
      <t>(5109.04-4109.04)</t>
    </r>
  </si>
  <si>
    <t>(B.9)</t>
  </si>
  <si>
    <t xml:space="preserve">Primas al Fondo de Seguro de Depósito </t>
  </si>
  <si>
    <t>(B.10)</t>
  </si>
  <si>
    <t>Diferencia de Cambio</t>
  </si>
  <si>
    <r>
      <rPr>
        <b/>
        <sz val="10"/>
        <rFont val="Arial"/>
        <family val="2"/>
      </rPr>
      <t>SD</t>
    </r>
    <r>
      <rPr>
        <sz val="11"/>
        <color theme="1"/>
        <rFont val="Calibri"/>
        <family val="2"/>
        <scheme val="minor"/>
      </rPr>
      <t>((5108.01+5108.04.09+5108.09) - (4108.01+4108.04.09+4108.09))</t>
    </r>
  </si>
  <si>
    <t>(B.11)</t>
  </si>
  <si>
    <t>Pérdidas en Productos Financieros Derivados</t>
  </si>
  <si>
    <r>
      <rPr>
        <b/>
        <sz val="10"/>
        <rFont val="Arial"/>
        <family val="2"/>
      </rPr>
      <t>SD</t>
    </r>
    <r>
      <rPr>
        <sz val="11"/>
        <color theme="1"/>
        <rFont val="Calibri"/>
        <family val="2"/>
        <scheme val="minor"/>
      </rPr>
      <t>((5109.16+5109.17+5109.24.01.01+5109.24.01.02+5109.24.03) - (4109.16+4109.17+4109.24.01.01+4109.24.01.02+4109.24.03))</t>
    </r>
  </si>
  <si>
    <t>(B.12)</t>
  </si>
  <si>
    <r>
      <t xml:space="preserve">4109.01+4109.03+4109.08+4109.09+4109.19+4109.20+4109.21+4109.22+4109.23+ </t>
    </r>
    <r>
      <rPr>
        <b/>
        <sz val="10"/>
        <rFont val="Arial"/>
        <family val="2"/>
      </rPr>
      <t>SD</t>
    </r>
    <r>
      <rPr>
        <sz val="11"/>
        <color theme="1"/>
        <rFont val="Calibri"/>
        <family val="2"/>
        <scheme val="minor"/>
      </rPr>
      <t xml:space="preserve">(4109.10-5109.10) + </t>
    </r>
    <r>
      <rPr>
        <b/>
        <sz val="10"/>
        <rFont val="Arial"/>
        <family val="2"/>
      </rPr>
      <t>SD</t>
    </r>
    <r>
      <rPr>
        <sz val="11"/>
        <color theme="1"/>
        <rFont val="Calibri"/>
        <family val="2"/>
        <scheme val="minor"/>
      </rPr>
      <t>(4109.18-5109.18)</t>
    </r>
  </si>
  <si>
    <t>(A)-(B)</t>
  </si>
  <si>
    <t>Provisiones para Créditos Directos</t>
  </si>
  <si>
    <t>4302+4305.05.04.01-(5109.27+5404.01)</t>
  </si>
  <si>
    <t>(C)-(D)</t>
  </si>
  <si>
    <t>(F.1)+(F.2)+(F.3)+(F.4)</t>
  </si>
  <si>
    <t>Cuentas por cobrar</t>
  </si>
  <si>
    <t>Fideicomisos y comisiones de confianza</t>
  </si>
  <si>
    <t>5202.04+5202.05</t>
  </si>
  <si>
    <t>Ingresos diversos</t>
  </si>
  <si>
    <t>5202-5202.04-5202.05+5203</t>
  </si>
  <si>
    <t>(G.1)+(G.2)+(G.3)+(G.4)</t>
  </si>
  <si>
    <t>(G.1)</t>
  </si>
  <si>
    <t>Cuentas por pagar</t>
  </si>
  <si>
    <t>(G.2)</t>
  </si>
  <si>
    <t>Créditos indirectos</t>
  </si>
  <si>
    <t>4201+4109.07</t>
  </si>
  <si>
    <t>(G.3)</t>
  </si>
  <si>
    <t>4202.04+4202.05</t>
  </si>
  <si>
    <t>(G.4)</t>
  </si>
  <si>
    <t>Gastos diversos</t>
  </si>
  <si>
    <t>4202-4202.04-4202.05</t>
  </si>
  <si>
    <t>UTILIDAD (PÉRDIDA) POR VENTA DE CARTERA CREDITICIA</t>
  </si>
  <si>
    <t>5109.26-4109.26</t>
  </si>
  <si>
    <t>(E)+(F)-(G)+(I)</t>
  </si>
  <si>
    <t>GASTOS DE  ADMINISTRACIÓN</t>
  </si>
  <si>
    <t>(K.1)+(K.2)+(K.3)+(K.4)+(K.5)</t>
  </si>
  <si>
    <t>Personal</t>
  </si>
  <si>
    <t>Directorio</t>
  </si>
  <si>
    <t>Servicios Recibidos de Terceros</t>
  </si>
  <si>
    <t>Impuestos y Contribuciones</t>
  </si>
  <si>
    <t>(J)-(K)</t>
  </si>
  <si>
    <t>PROVISIONES, DEPRECIACION Y AMORTIZACION</t>
  </si>
  <si>
    <t>(M.1)+(M.2)+(M.3)+(M.4)+(M.5)+(M.6)+(M.7)</t>
  </si>
  <si>
    <t>(M.1)</t>
  </si>
  <si>
    <t>Provisiones para Créditos Indirectos</t>
  </si>
  <si>
    <t>4305.01+4305.02+4305.05.04.02+4305.06-5404.02</t>
  </si>
  <si>
    <t>(M.2)</t>
  </si>
  <si>
    <t>Provisiones por Pérdida por Deterioro de Inversiones</t>
  </si>
  <si>
    <t>4301-5301+4305.05.03+4305.05.07</t>
  </si>
  <si>
    <t>(M.3)</t>
  </si>
  <si>
    <t>Provisiones para Incobrabilidad de Cuentas por Cobrar</t>
  </si>
  <si>
    <t>4303+4305.05.05-5405</t>
  </si>
  <si>
    <t>(M.4)</t>
  </si>
  <si>
    <t>Provisiones para Bienes Realizados, Recidos en Pago y Adjudicados</t>
  </si>
  <si>
    <t>4304+4305.05.06-5406</t>
  </si>
  <si>
    <t>(M.5)</t>
  </si>
  <si>
    <t>4305.03+4305.04+4305.05.01+4305.09</t>
  </si>
  <si>
    <t>(M.6)</t>
  </si>
  <si>
    <t>Depreciación</t>
  </si>
  <si>
    <t>4401+4404-5302</t>
  </si>
  <si>
    <t>(M.7)</t>
  </si>
  <si>
    <t>Amortización</t>
  </si>
  <si>
    <t>4403+4405-5303</t>
  </si>
  <si>
    <t xml:space="preserve">OTROS INGRESOS Y GASTOS </t>
  </si>
  <si>
    <t>(56-46)+(5109.25-4109.25)+(57-49)</t>
  </si>
  <si>
    <t>RESULTADOS DEL EJERCICIO ANTES DE  IMPUESTO A LA RENTA</t>
  </si>
  <si>
    <t>(L)-(M)+(N)</t>
  </si>
  <si>
    <t>(O)-(P)</t>
  </si>
  <si>
    <t>Notas:</t>
  </si>
  <si>
    <t>N(*): considerar solo si * es negativo.</t>
  </si>
  <si>
    <t>P(*): considerar solo si * es positivo.</t>
  </si>
  <si>
    <t>SA(*): Saldo acreedor del resultado de *.</t>
  </si>
  <si>
    <t>SD(*): Saldo deudor del resultado de *.</t>
  </si>
  <si>
    <t>Nota sobre la agregación de los EEFF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</si>
</sst>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4">
    <numFmt numFmtId="164" formatCode="_(* #,##0.00_);_(* \(#,##0.00\);_(* &quot;-&quot;??_);_(@_)"/>
    <numFmt numFmtId="165" formatCode="\A\l\ dd\ &quot;de&quot;\ mmmm\ &quot; de&quot;\ yyyy"/>
    <numFmt numFmtId="166" formatCode="* #\ ###\ ###___ ;\ * #\ ###\ ###\_\ __\ ;* &quot;-&quot;?,_ ;_(@_)"/>
    <numFmt numFmtId="167" formatCode="_([$€-2]\ * #,##0.00_);_([$€-2]\ * \(#,##0.00\);_([$€-2]\ * &quot;-&quot;??_)"/>
    <numFmt numFmtId="168" formatCode="\A\l\ dd\ &quot;de&quot;\ mmmm\ &quot;de&quot;\ yyyy"/>
    <numFmt numFmtId="169" formatCode="_(* #,##0_________);_(* \(#,##0\);_(* &quot;-&quot;????_);_(@_)"/>
    <numFmt numFmtId="170" formatCode="&quot;Tipo de Cambio Contable:&quot;\ #.###"/>
    <numFmt numFmtId="171" formatCode="_ * #,##0.00_ ;_ * \-#,##0.00_ ;_ * &quot;-&quot;??_ ;_ @_ "/>
    <numFmt numFmtId="172" formatCode="_ * #,##0_ ;_ * \-#,##0_ ;_ * &quot;-&quot;_ ;_ @_ "/>
    <numFmt numFmtId="173" formatCode="_-* #,##0\ _P_t_a_-;\-* #,##0\ _P_t_a_-;_-* &quot;-&quot;\ _P_t_a_-;_-@_-"/>
    <numFmt numFmtId="174" formatCode="_-* #,##0.00\ _P_t_a_-;\-* #,##0.00\ _P_t_a_-;_-* &quot;-&quot;\ _P_t_a_-;_-@_-"/>
    <numFmt numFmtId="175" formatCode="_(* #,##0_);_(* \(#,##0\);_(* &quot;-&quot;??_);_(@_)"/>
    <numFmt numFmtId="176" formatCode="_(* #,##0.00000_);_(* \(#,##0.00000\);_(* &quot;-&quot;??_);_(@_)"/>
    <numFmt numFmtId="177" formatCode="\D\e\s\e\m\b\o\l\s\a\d\o\s\ \e\n\ \e\l\ \m\e\s\ &quot;de&quot;\ mmmm\ &quot;de&quot;\ yyyy"/>
    <numFmt numFmtId="178" formatCode="\(\A\l\ dd\ &quot;de&quot;\ mmmm\ &quot;de&quot;\ yyyy\)"/>
    <numFmt numFmtId="179" formatCode="_ * #,##0_________________ ;_ * \-#,##0_______________ ;_ * &quot;-&quot;????????_ ;_ @_ "/>
    <numFmt numFmtId="180" formatCode="_ * #,##0_____________________ ;_ * \-#,##0_______________ ;_ * &quot;-&quot;????????_ ;_ @_ "/>
    <numFmt numFmtId="181" formatCode="_ * #,##0_______________ ;_ * \-#,##0_______________ ;_ * &quot;-&quot;????????_ ;_ @_ "/>
    <numFmt numFmtId="182" formatCode="_ * #,##0____________\ ;_ * \-#,##0____________\ ;_ * &quot;-&quot;??????_ ;_ @_ "/>
    <numFmt numFmtId="183" formatCode="_ * #,##0_________________________ ;_ * \-#,##0_________________________ ;_ * &quot;-&quot;?????????????_ ;_ @_ "/>
    <numFmt numFmtId="184" formatCode="_(* #,##0_________________________);_(* \(#,##0\);_(* &quot;-&quot;????????????_);_(@_)"/>
    <numFmt numFmtId="185" formatCode="_(* #,###,##0_________)\ ;_(* \(#,###,##0\)\ __\ _____ ;* &quot;-&quot;??????;_(@_)"/>
    <numFmt numFmtId="186" formatCode="&quot;Al &quot;dd&quot; de &quot;mmmm&quot; de &quot;yyyy"/>
    <numFmt numFmtId="187" formatCode="_(* #\ ###\ ##0_);_(* \(#\ ###\ ##0\)__;* &quot;-&quot;??;_(@_)"/>
    <numFmt numFmtId="188" formatCode="_(* #,###,##0_________)\ ;_(* \(#,###,##0\)\ ;* &quot;-&quot;??????;_(@_)"/>
    <numFmt numFmtId="189" formatCode="_(* #,###,##0.000000_________)\ ;_(* \(#,###,##0.000000\)\ ;* &quot;-&quot;??????;_(@_)"/>
    <numFmt numFmtId="190" formatCode="_(* #,###,##0.0000_________)\ ;_(* \(#,###,##0.0000\)\ ;* &quot;-&quot;??????;_(@_)"/>
    <numFmt numFmtId="191" formatCode="_(* #,###,##0.00_________)\ ;_(* \(#,###,##0.00\)\ __\ _____ ;* &quot;-&quot;??????;_(@_)"/>
    <numFmt numFmtId="192" formatCode="_-* #,##0.00\ _______________-;_-\(#,##0.00\)\ _______________-;_-* &quot;-&quot;\ ????????_-;_-@_-"/>
    <numFmt numFmtId="193" formatCode="_(* #,###,##0_____________)\ ;_(* \(#,###,##0\)\ ;* &quot;-&quot;????????;_(@_)"/>
    <numFmt numFmtId="194" formatCode="_-* #,##0.00\ _______________-;_-\(#,##0.00\)\ _______________-;_-* &quot;-&quot;\ ???????_-;_-@_-"/>
    <numFmt numFmtId="195" formatCode="_(* #,###,##0_____________)\ ;_(* \(#,###,##0\)\ ;* &quot;-&quot;??????;_(@_)"/>
    <numFmt numFmtId="196" formatCode="_-* #,##0.00\ _________-;_-\(#,##0.00\)\ _________-;_-* &quot;-&quot;\ ????_-;_-@_-"/>
    <numFmt numFmtId="197" formatCode="_(* #,###,##0_______________)\ ;_(* \(#,###,##0\)\ ;* &quot;-&quot;??????;_(@_)"/>
    <numFmt numFmtId="198" formatCode="_-* #,##0.00\ ___________________-;_-\(#,##0.00\)\ ___________________-;_-* &quot;-&quot;\ ????????????_-;_-@_-"/>
    <numFmt numFmtId="199" formatCode="_(* #,###,##0_________________)\ ;_(* \(#,###,##0\)\ ;* &quot;-&quot;????????;_(@_)"/>
    <numFmt numFmtId="200" formatCode="&quot;Al&quot;\ dd\ &quot;de&quot;\ mmmm\ &quot;de&quot;\ yyyy"/>
    <numFmt numFmtId="201" formatCode="0.00000"/>
    <numFmt numFmtId="202" formatCode="_(* #,##0.0_);_(* \(#,##0.0\);_(* &quot;-&quot;??_);_(@_)"/>
    <numFmt numFmtId="203" formatCode="_(* #\ #,###,##0.00___________________________);_(* \(#\ ###\ ###\);_(* &quot;-&quot;?????????????_);_(@_)"/>
    <numFmt numFmtId="204" formatCode="_(* #,\ ###,###_______________________);_(* \(#\ ###\ ###\);_(* &quot;-&quot;??????_);_(@_)"/>
    <numFmt numFmtId="205" formatCode="_(* #,##0.00_________________);_(* \(#,##0.00\);_(* &quot;-&quot;????????_);_(@_)"/>
    <numFmt numFmtId="206" formatCode="_-* #,##0.00\ _P_t_a_-;\-* #,##0.00\ _P_t_a_-;_-* &quot;-&quot;??\ _P_t_a_-;_-@_-"/>
    <numFmt numFmtId="207" formatCode="_(* #,\ ###,###_______________);_(* \(#\ ###\ ###\);_(* &quot;-&quot;??_);_(@_)"/>
    <numFmt numFmtId="208" formatCode="_(* #,##0_________________);_(* \(#,##0\);_(* &quot;-&quot;????????_);_(@_)"/>
    <numFmt numFmtId="209" formatCode="_(* ##,#00_____________________);_(* \(#,##0.00\);_(* &quot;-&quot;??????????_);_(@_)"/>
    <numFmt numFmtId="210" formatCode="&quot;Publicado el&quot;\ dd\-mm\-yyyy"/>
    <numFmt numFmtId="211" formatCode="* #\ ###\ ###____________;\ * #\ ###\ ###\____________ ;* &quot;-&quot;?????;_(@_)"/>
    <numFmt numFmtId="212" formatCode="0.00_);\(0.00\)"/>
    <numFmt numFmtId="213" formatCode="_(* #,##0.00_____________);_(* \(#,##0.00\)_____________ ;_(* &quot;-&quot;???????_);_(@_)"/>
    <numFmt numFmtId="214" formatCode="_(* #\ #,###,##0.00___________________);_(* \(#\ ###\ ###\);_(* &quot;-&quot;?????????_);_(@_)"/>
    <numFmt numFmtId="215" formatCode="_(* #,##0_____________);_(* \(#,##0\)_____________ ;_(* &quot;-&quot;???????,_);_(@_)"/>
    <numFmt numFmtId="216" formatCode="_(* #,##0_____________);_(* \(#,##0\)_____________ ;_(* &quot;-&quot;???????_);_(@_)"/>
    <numFmt numFmtId="217" formatCode="_-* #,##0.00\ _______-;_-\(#,##0.00\)\ _______-;_-* &quot;-&quot;\ ??????_-;_-@_-"/>
    <numFmt numFmtId="218" formatCode="_ * #,##0_ ;_ * \-#,##0_ ;_ * &quot;-&quot;??_ ;_ @_ "/>
    <numFmt numFmtId="219" formatCode="* #\ ###\ ###__________________;\ * #\ ###\ ###\________________________ ;* &quot;-&quot;???????????;_(@_)"/>
    <numFmt numFmtId="220" formatCode="_(* #\ ###\ ###_);_(* \(#\ ###\ ###\);_(* &quot;-&quot;??_);_(@_)"/>
    <numFmt numFmtId="221" formatCode="_(* ###,##0_______);_(* \(###,##0\)\ ;* &quot;-&quot;?????;_(@_)"/>
    <numFmt numFmtId="222" formatCode="_ * #,##0.00000_ ;_ * \-#,##0.00000_ ;_ * &quot;-&quot;??_ ;_ @_ "/>
    <numFmt numFmtId="223" formatCode="_(* #\ ###\ ##0___________);_(* \(#\ ###\ ##0\)\ ;* &quot;-&quot;??????;_(@_)"/>
    <numFmt numFmtId="224" formatCode="_(* #,##0_);_(* \(#,##0\);_(* &quot;-&quot;?_);_(@_)"/>
    <numFmt numFmtId="225" formatCode="_(* #,###,##0_________________)\ ;_(* \(#,###,##0\)\ ;* &quot;-&quot;??????????;_(@_)"/>
    <numFmt numFmtId="226" formatCode="d\-m\-yy;@"/>
    <numFmt numFmtId="227" formatCode="#,##0_ ;[Red]\-#,##0\ "/>
    <numFmt numFmtId="228" formatCode="0.000000000000"/>
    <numFmt numFmtId="229" formatCode="0.00000000000000000"/>
    <numFmt numFmtId="230" formatCode="_(* #\ ##0.00_);_(* \(#\ ##0.00\);_(* &quot;-&quot;??_);_(@_)"/>
    <numFmt numFmtId="231" formatCode="_(* #,##0.000_);_(* \(#,##0.000\);_(* &quot;-&quot;??_);_(@_)"/>
    <numFmt numFmtId="232" formatCode="[$-C0A]d\ &quot;de&quot;\ mmmm\ &quot;de&quot;\ yyyy;@"/>
    <numFmt numFmtId="233" formatCode="_(* #,##0.00_);_(* \(#,##0.00\);_(* &quot;-&quot;?_);_(@_)"/>
    <numFmt numFmtId="234" formatCode="_(* #,###,##0_____________________)\ ;_(* \(#,###,##0\)\ ;* &quot;-&quot;????????????;_(@_)"/>
    <numFmt numFmtId="235" formatCode="_-* #,##0.0\ _-;_-\(#,##0.0\)\ _-;_-* &quot;-&quot;\ _-;_-@_-"/>
    <numFmt numFmtId="236" formatCode="&quot;Promedio de Saldos Diarios a &quot;mmmm&quot; de &quot;yyyy"/>
    <numFmt numFmtId="237" formatCode="_(* #,##0___________);_(* \(#,##0\)__________;_(* &quot;-&quot;??????_);_(@_)"/>
  </numFmts>
  <fonts count="157">
    <font>
      <sz val="11"/>
      <color theme="1"/>
      <name val="Calibri"/>
      <family val="2"/>
      <scheme val="minor"/>
    </font>
    <font>
      <sz val="10"/>
      <name val="Arial"/>
      <family val="2"/>
    </font>
    <font>
      <b/>
      <sz val="14.5"/>
      <name val="Times New Roman"/>
      <family val="1"/>
    </font>
    <font>
      <b/>
      <sz val="13"/>
      <name val="Times New Roman"/>
      <family val="1"/>
    </font>
    <font>
      <sz val="22"/>
      <name val="Times New Roman"/>
      <family val="1"/>
    </font>
    <font>
      <sz val="18"/>
      <name val="Times New Roman"/>
      <family val="1"/>
    </font>
    <font>
      <b/>
      <sz val="14"/>
      <name val="Times New Roman"/>
      <family val="1"/>
    </font>
    <font>
      <sz val="12"/>
      <name val="Times New Roman"/>
      <family val="1"/>
    </font>
    <font>
      <b/>
      <sz val="10"/>
      <name val="Arial"/>
      <family val="2"/>
    </font>
    <font>
      <b/>
      <sz val="10"/>
      <name val="Arial Narrow"/>
      <family val="2"/>
    </font>
    <font>
      <sz val="10"/>
      <name val="Arial Narrow"/>
      <family val="2"/>
    </font>
    <font>
      <b/>
      <sz val="11"/>
      <name val="Arial Narrow"/>
      <family val="2"/>
    </font>
    <font>
      <sz val="8"/>
      <name val="Arial Narrow"/>
      <family val="2"/>
    </font>
    <font>
      <b/>
      <sz val="8"/>
      <name val="Arial Narrow"/>
      <family val="2"/>
    </font>
    <font>
      <sz val="8"/>
      <name val="Arial"/>
      <family val="2"/>
    </font>
    <font>
      <i/>
      <sz val="8"/>
      <name val="Arial Narrow"/>
      <family val="2"/>
    </font>
    <font>
      <sz val="6"/>
      <name val="Arial"/>
      <family val="2"/>
    </font>
    <font>
      <b/>
      <sz val="8"/>
      <name val="Arial"/>
      <family val="2"/>
    </font>
    <font>
      <b/>
      <sz val="10"/>
      <name val="Times New Roman"/>
      <family val="1"/>
    </font>
    <font>
      <b/>
      <sz val="22"/>
      <name val="Times New Roman"/>
      <family val="1"/>
    </font>
    <font>
      <sz val="14"/>
      <name val="Arial"/>
      <family val="2"/>
    </font>
    <font>
      <sz val="11"/>
      <name val="Times New Roman"/>
      <family val="1"/>
    </font>
    <font>
      <b/>
      <sz val="9"/>
      <name val="Arial"/>
      <family val="2"/>
    </font>
    <font>
      <sz val="10"/>
      <name val="Segoe UI"/>
      <family val="2"/>
    </font>
    <font>
      <b/>
      <vertAlign val="superscript"/>
      <sz val="10"/>
      <name val="Arial Narrow"/>
      <family val="2"/>
    </font>
    <font>
      <sz val="8.6"/>
      <name val="Arial"/>
      <family val="2"/>
    </font>
    <font>
      <b/>
      <sz val="10.5"/>
      <name val="Times New Roman"/>
      <family val="1"/>
    </font>
    <font>
      <b/>
      <sz val="8.6"/>
      <name val="Arial"/>
      <family val="2"/>
    </font>
    <font>
      <sz val="11"/>
      <color theme="1"/>
      <name val="Calibri"/>
      <family val="2"/>
    </font>
    <font>
      <b/>
      <vertAlign val="superscript"/>
      <sz val="8"/>
      <name val="Arial Narrow"/>
      <family val="2"/>
    </font>
    <font>
      <b/>
      <sz val="7"/>
      <name val="Arial"/>
      <family val="2"/>
    </font>
    <font>
      <sz val="7"/>
      <name val="Arial"/>
      <family val="2"/>
    </font>
    <font>
      <sz val="22"/>
      <name val="Arial"/>
      <family val="2"/>
    </font>
    <font>
      <sz val="13"/>
      <name val="Times New Roman"/>
      <family val="1"/>
    </font>
    <font>
      <b/>
      <sz val="15"/>
      <name val="Arial Narrow"/>
      <family val="2"/>
    </font>
    <font>
      <sz val="10"/>
      <name val="Times New Roman"/>
      <family val="1"/>
    </font>
    <font>
      <b/>
      <sz val="10"/>
      <color indexed="12"/>
      <name val="Arial"/>
      <family val="2"/>
    </font>
    <font>
      <i/>
      <sz val="7"/>
      <name val="Arial"/>
      <family val="2"/>
    </font>
    <font>
      <sz val="14"/>
      <name val="Times New Roman"/>
      <family val="1"/>
    </font>
    <font>
      <sz val="7"/>
      <name val="Arial Narrow"/>
      <family val="2"/>
    </font>
    <font>
      <i/>
      <sz val="7"/>
      <name val="Arial Narrow"/>
      <family val="2"/>
    </font>
    <font>
      <b/>
      <sz val="10"/>
      <color indexed="12"/>
      <name val="Times New Roman"/>
      <family val="1"/>
    </font>
    <font>
      <sz val="11"/>
      <name val="Arial Narrow"/>
      <family val="2"/>
    </font>
    <font>
      <sz val="8"/>
      <color theme="1"/>
      <name val="Arial Narrow"/>
      <family val="2"/>
    </font>
    <font>
      <b/>
      <sz val="9"/>
      <color rgb="FF0033CC"/>
      <name val="Arial Narrow"/>
      <family val="2"/>
    </font>
    <font>
      <b/>
      <sz val="8"/>
      <color theme="1"/>
      <name val="Arial Narrow"/>
      <family val="2"/>
    </font>
    <font>
      <b/>
      <sz val="10.5"/>
      <name val="Arial Narrow"/>
      <family val="2"/>
    </font>
    <font>
      <sz val="8.6"/>
      <name val="Arial Narrow"/>
      <family val="2"/>
    </font>
    <font>
      <b/>
      <sz val="8.6"/>
      <name val="Arial Narrow"/>
      <family val="2"/>
    </font>
    <font>
      <b/>
      <sz val="15"/>
      <name val="Times New Roman"/>
      <family val="1"/>
    </font>
    <font>
      <sz val="21.25"/>
      <name val="Times New Roman"/>
      <family val="1"/>
    </font>
    <font>
      <b/>
      <sz val="14"/>
      <name val="Arial"/>
      <family val="2"/>
    </font>
    <font>
      <sz val="13"/>
      <name val="Arial"/>
      <family val="2"/>
    </font>
    <font>
      <sz val="8"/>
      <color indexed="9"/>
      <name val="Arial Narrow"/>
      <family val="2"/>
    </font>
    <font>
      <sz val="8.5"/>
      <name val="Arial Narrow"/>
      <family val="2"/>
    </font>
    <font>
      <sz val="24"/>
      <name val="Times New Roman"/>
      <family val="1"/>
    </font>
    <font>
      <sz val="15.5"/>
      <name val="Times New Roman"/>
      <family val="1"/>
    </font>
    <font>
      <sz val="14.5"/>
      <name val="Times New Roman"/>
      <family val="1"/>
    </font>
    <font>
      <sz val="9"/>
      <name val="Arial Narrow"/>
      <family val="2"/>
    </font>
    <font>
      <sz val="10.5"/>
      <name val="Arial Narrow"/>
      <family val="2"/>
    </font>
    <font>
      <b/>
      <sz val="9"/>
      <name val="Arial Narrow"/>
      <family val="2"/>
    </font>
    <font>
      <b/>
      <sz val="9"/>
      <color indexed="9"/>
      <name val="Arial Narrow"/>
      <family val="2"/>
    </font>
    <font>
      <b/>
      <sz val="8"/>
      <color indexed="9"/>
      <name val="Arial Narrow"/>
      <family val="2"/>
    </font>
    <font>
      <sz val="8.5"/>
      <name val="Arial"/>
      <family val="2"/>
    </font>
    <font>
      <b/>
      <sz val="13.8"/>
      <name val="Times New Roman"/>
      <family val="1"/>
    </font>
    <font>
      <sz val="9.6"/>
      <name val="Arial Narrow"/>
      <family val="2"/>
    </font>
    <font>
      <b/>
      <sz val="8.5"/>
      <name val="Arial Narrow"/>
      <family val="2"/>
    </font>
    <font>
      <sz val="9.5"/>
      <name val="Arial Narrow"/>
      <family val="2"/>
    </font>
    <font>
      <sz val="8"/>
      <color indexed="10"/>
      <name val="Arial Narrow"/>
      <family val="2"/>
    </font>
    <font>
      <sz val="7.5"/>
      <name val="Arial"/>
      <family val="2"/>
    </font>
    <font>
      <sz val="10"/>
      <color indexed="9"/>
      <name val="Arial Narrow"/>
      <family val="2"/>
    </font>
    <font>
      <b/>
      <sz val="16"/>
      <name val="Times New Roman"/>
      <family val="1"/>
    </font>
    <font>
      <b/>
      <sz val="12"/>
      <name val="Arial Narrow"/>
      <family val="2"/>
    </font>
    <font>
      <b/>
      <u val="single"/>
      <sz val="8"/>
      <name val="Arial Narrow"/>
      <family val="2"/>
    </font>
    <font>
      <b/>
      <vertAlign val="superscript"/>
      <sz val="9"/>
      <name val="Arial Narrow"/>
      <family val="2"/>
    </font>
    <font>
      <b/>
      <sz val="7"/>
      <name val="Arial Narrow"/>
      <family val="2"/>
    </font>
    <font>
      <sz val="10"/>
      <color indexed="9"/>
      <name val="Arial"/>
      <family val="2"/>
    </font>
    <font>
      <b/>
      <sz val="14.5"/>
      <name val="Arial"/>
      <family val="2"/>
    </font>
    <font>
      <sz val="14.5"/>
      <name val="Arial"/>
      <family val="2"/>
    </font>
    <font>
      <i/>
      <sz val="10"/>
      <name val="Arial"/>
      <family val="2"/>
    </font>
    <font>
      <sz val="10"/>
      <color indexed="14"/>
      <name val="Arial Narrow"/>
      <family val="2"/>
    </font>
    <font>
      <vertAlign val="superscript"/>
      <sz val="10"/>
      <name val="Arial Narrow"/>
      <family val="2"/>
    </font>
    <font>
      <sz val="10"/>
      <color indexed="10"/>
      <name val="Arial"/>
      <family val="2"/>
    </font>
    <font>
      <sz val="9"/>
      <color indexed="10"/>
      <name val="Arial Narrow"/>
      <family val="2"/>
    </font>
    <font>
      <u val="single"/>
      <sz val="10"/>
      <color indexed="12"/>
      <name val="Arial"/>
      <family val="2"/>
    </font>
    <font>
      <b/>
      <sz val="10"/>
      <color indexed="10"/>
      <name val="Arial"/>
      <family val="2"/>
    </font>
    <font>
      <i/>
      <sz val="10"/>
      <name val="Arial Narrow"/>
      <family val="2"/>
    </font>
    <font>
      <b/>
      <sz val="14.55"/>
      <name val="Times New Roman"/>
      <family val="1"/>
    </font>
    <font>
      <sz val="14.55"/>
      <name val="Times New Roman"/>
      <family val="1"/>
    </font>
    <font>
      <sz val="9"/>
      <name val="Arial"/>
      <family val="2"/>
    </font>
    <font>
      <b/>
      <sz val="10.55"/>
      <name val="Arial Narrow"/>
      <family val="2"/>
    </font>
    <font>
      <sz val="8.25"/>
      <name val="Arial Narrow"/>
      <family val="2"/>
    </font>
    <font>
      <b/>
      <sz val="8.25"/>
      <name val="Arial Narrow"/>
      <family val="2"/>
    </font>
    <font>
      <b/>
      <sz val="9"/>
      <color indexed="12"/>
      <name val="Arial"/>
      <family val="2"/>
    </font>
    <font>
      <b/>
      <sz val="10"/>
      <color indexed="8"/>
      <name val="Arial Narrow"/>
      <family val="2"/>
    </font>
    <font>
      <sz val="12"/>
      <name val="Arial MT"/>
      <family val="2"/>
    </font>
    <font>
      <sz val="10"/>
      <color indexed="8"/>
      <name val="Arial Narrow"/>
      <family val="2"/>
    </font>
    <font>
      <sz val="8"/>
      <color indexed="8"/>
      <name val="Arial Narrow"/>
      <family val="2"/>
    </font>
    <font>
      <b/>
      <sz val="8"/>
      <color indexed="8"/>
      <name val="Arial Narrow"/>
      <family val="2"/>
    </font>
    <font>
      <b/>
      <sz val="11"/>
      <name val="Arial"/>
      <family val="2"/>
    </font>
    <font>
      <b/>
      <sz val="12"/>
      <name val="Arial"/>
      <family val="2"/>
    </font>
    <font>
      <b/>
      <sz val="10"/>
      <color rgb="FF0066FF"/>
      <name val="Arial"/>
      <family val="2"/>
    </font>
    <font>
      <i/>
      <sz val="8"/>
      <color indexed="8"/>
      <name val="Arial Narrow"/>
      <family val="2"/>
    </font>
    <font>
      <b/>
      <sz val="10"/>
      <color rgb="FF0000FF"/>
      <name val="Arial Narrow"/>
      <family val="2"/>
    </font>
    <font>
      <sz val="12.35"/>
      <name val="Times New Roman"/>
      <family val="1"/>
    </font>
    <font>
      <b/>
      <sz val="7.5"/>
      <name val="Arial"/>
      <family val="2"/>
    </font>
    <font>
      <b/>
      <sz val="15.5"/>
      <name val="Times New Roman"/>
      <family val="1"/>
    </font>
    <font>
      <sz val="20"/>
      <name val="Times New Roman"/>
      <family val="1"/>
    </font>
    <font>
      <sz val="11"/>
      <color indexed="9"/>
      <name val="Arial Narrow"/>
      <family val="2"/>
    </font>
    <font>
      <b/>
      <sz val="8"/>
      <color indexed="9"/>
      <name val="Arial"/>
      <family val="2"/>
    </font>
    <font>
      <b/>
      <sz val="8"/>
      <color indexed="12"/>
      <name val="Arial Narrow"/>
      <family val="2"/>
    </font>
    <font>
      <b/>
      <sz val="8"/>
      <color indexed="10"/>
      <name val="Arial Narrow"/>
      <family val="2"/>
    </font>
    <font>
      <b/>
      <vertAlign val="superscript"/>
      <sz val="10"/>
      <color indexed="8"/>
      <name val="Arial Narrow"/>
      <family val="2"/>
    </font>
    <font>
      <sz val="8"/>
      <name val="Arial MT"/>
      <family val="2"/>
    </font>
    <font>
      <sz val="8"/>
      <color rgb="FF000000"/>
      <name val="Arial Narrow"/>
      <family val="2"/>
    </font>
    <font>
      <b/>
      <sz val="10"/>
      <color indexed="9"/>
      <name val="Arial Narrow"/>
      <family val="2"/>
    </font>
    <font>
      <i/>
      <sz val="8"/>
      <name val="Arial"/>
      <family val="2"/>
    </font>
    <font>
      <sz val="16"/>
      <name val="Times New Roman"/>
      <family val="1"/>
    </font>
    <font>
      <b/>
      <sz val="12"/>
      <name val="Times New Roman"/>
      <family val="1"/>
    </font>
    <font>
      <b/>
      <sz val="13.5"/>
      <name val="Times New Roman"/>
      <family val="1"/>
    </font>
    <font>
      <sz val="7.2"/>
      <name val="Arial Narrow"/>
      <family val="2"/>
    </font>
    <font>
      <sz val="11"/>
      <color theme="1"/>
      <name val="Arial Narrow"/>
      <family val="2"/>
    </font>
    <font>
      <sz val="11"/>
      <color indexed="8"/>
      <name val="Times New Roman"/>
      <family val="1"/>
    </font>
    <font>
      <sz val="22"/>
      <color indexed="8"/>
      <name val="Times New Roman"/>
      <family val="1"/>
    </font>
    <font>
      <sz val="20"/>
      <color indexed="8"/>
      <name val="Times New Roman"/>
      <family val="1"/>
    </font>
    <font>
      <b/>
      <sz val="9.5"/>
      <name val="Arial Narrow"/>
      <family val="2"/>
    </font>
    <font>
      <b/>
      <sz val="9.6"/>
      <name val="Arial Narrow"/>
      <family val="2"/>
    </font>
    <font>
      <sz val="9.5"/>
      <name val="Times New Roman"/>
      <family val="1"/>
    </font>
    <font>
      <b/>
      <sz val="11"/>
      <color indexed="8"/>
      <name val="Times New Roman"/>
      <family val="1"/>
    </font>
    <font>
      <sz val="21"/>
      <name val="Times New Roman"/>
      <family val="1"/>
    </font>
    <font>
      <b/>
      <sz val="13"/>
      <color indexed="9"/>
      <name val="Arial Narrow"/>
      <family val="2"/>
    </font>
    <font>
      <b/>
      <u val="single"/>
      <sz val="10"/>
      <name val="Arial Narrow"/>
      <family val="2"/>
    </font>
    <font>
      <sz val="9"/>
      <color indexed="8"/>
      <name val="Arial Narrow"/>
      <family val="2"/>
    </font>
    <font>
      <b/>
      <sz val="9"/>
      <color indexed="8"/>
      <name val="Arial Narrow"/>
      <family val="2"/>
    </font>
    <font>
      <sz val="14"/>
      <name val="Arial Narrow"/>
      <family val="2"/>
    </font>
    <font>
      <sz val="13"/>
      <name val="Arial Narrow"/>
      <family val="2"/>
    </font>
    <font>
      <sz val="8"/>
      <color indexed="8"/>
      <name val="Arial"/>
      <family val="2"/>
    </font>
    <font>
      <sz val="10"/>
      <color indexed="8"/>
      <name val="Arial"/>
      <family val="2"/>
    </font>
    <font>
      <sz val="7"/>
      <color indexed="8"/>
      <name val="Arial"/>
      <family val="2"/>
    </font>
    <font>
      <b/>
      <sz val="13.5"/>
      <name val="Arial Narrow"/>
      <family val="2"/>
    </font>
    <font>
      <b/>
      <sz val="10"/>
      <color indexed="10"/>
      <name val="Arial Narrow"/>
      <family val="2"/>
    </font>
    <font>
      <b/>
      <sz val="8"/>
      <color indexed="12"/>
      <name val="Arial"/>
      <family val="2"/>
    </font>
    <font>
      <b/>
      <vertAlign val="superscript"/>
      <sz val="12"/>
      <name val="Arial Narrow"/>
      <family val="2"/>
    </font>
    <font>
      <sz val="7.5"/>
      <name val="Arial Narrow"/>
      <family val="2"/>
    </font>
    <font>
      <b/>
      <sz val="7.5"/>
      <name val="Arial Narrow"/>
      <family val="2"/>
    </font>
    <font>
      <b/>
      <sz val="14"/>
      <color theme="1"/>
      <name val="Calibri"/>
      <family val="2"/>
      <scheme val="minor"/>
    </font>
    <font>
      <u val="single"/>
      <sz val="10"/>
      <color indexed="12"/>
      <name val="Arial Narrow"/>
      <family val="2"/>
    </font>
    <font>
      <b/>
      <sz val="22"/>
      <name val="Arial Narrow"/>
      <family val="2"/>
    </font>
    <font>
      <b/>
      <sz val="17"/>
      <name val="Arial Narrow"/>
      <family val="2"/>
    </font>
    <font>
      <sz val="12"/>
      <name val="Arial Narrow"/>
      <family val="2"/>
    </font>
    <font>
      <sz val="11"/>
      <name val="Arial"/>
      <family val="2"/>
    </font>
    <font>
      <b/>
      <sz val="10"/>
      <color rgb="FF000000"/>
      <name val="Arial"/>
      <family val="2"/>
    </font>
    <font>
      <sz val="10"/>
      <color rgb="FF000000"/>
      <name val="Arial"/>
      <family val="2"/>
    </font>
    <font>
      <b/>
      <sz val="10"/>
      <color rgb="FF000000"/>
      <name val="Arial Narrow"/>
      <family val="2"/>
    </font>
    <font>
      <sz val="10"/>
      <color rgb="FF000000"/>
      <name val="Arial Narrow"/>
      <family val="2"/>
    </font>
    <font>
      <sz val="10"/>
      <name val="Calibri"/>
      <family val="2"/>
    </font>
    <font>
      <vertAlign val="superscript"/>
      <sz val="10"/>
      <color rgb="FF000000"/>
      <name val="Arial"/>
      <family val="2"/>
    </font>
  </fonts>
  <fills count="6">
    <fill>
      <patternFill/>
    </fill>
    <fill>
      <patternFill patternType="gray125"/>
    </fill>
    <fill>
      <patternFill patternType="solid">
        <fgColor indexed="9"/>
        <bgColor indexed="64"/>
      </patternFill>
    </fill>
    <fill>
      <patternFill patternType="solid">
        <fgColor indexed="31"/>
        <bgColor indexed="64"/>
      </patternFill>
    </fill>
    <fill>
      <patternFill patternType="solid">
        <fgColor theme="0"/>
        <bgColor indexed="64"/>
      </patternFill>
    </fill>
    <fill>
      <patternFill patternType="solid">
        <fgColor rgb="FFFFFFFF"/>
        <bgColor indexed="64"/>
      </patternFill>
    </fill>
  </fills>
  <borders count="52">
    <border>
      <left/>
      <right/>
      <top/>
      <bottom/>
      <diagonal/>
    </border>
    <border>
      <left/>
      <right/>
      <top style="medium"/>
      <bottom/>
    </border>
    <border>
      <left/>
      <right/>
      <top/>
      <bottom style="hair"/>
    </border>
    <border>
      <left/>
      <right/>
      <top/>
      <bottom style="medium"/>
    </border>
    <border>
      <left/>
      <right/>
      <top/>
      <bottom style="thin"/>
    </border>
    <border>
      <left/>
      <right/>
      <top style="medium"/>
      <bottom style="thin"/>
    </border>
    <border>
      <left style="thin"/>
      <right style="thin"/>
      <top style="thin"/>
      <bottom style="thin"/>
    </border>
    <border>
      <left style="thin"/>
      <right/>
      <top style="thin"/>
      <bottom style="thin"/>
    </border>
    <border>
      <left style="thin">
        <color rgb="FFABABAB"/>
      </left>
      <right/>
      <top style="thin">
        <color rgb="FFABABAB"/>
      </top>
      <bottom/>
    </border>
    <border>
      <left/>
      <right/>
      <top style="thin">
        <color rgb="FFABABAB"/>
      </top>
      <bottom/>
    </border>
    <border>
      <left/>
      <right style="thin">
        <color rgb="FFABABAB"/>
      </right>
      <top style="thin">
        <color rgb="FFABABAB"/>
      </top>
      <bottom/>
    </border>
    <border>
      <left style="thin">
        <color rgb="FFABABAB"/>
      </left>
      <right/>
      <top style="thin">
        <color indexed="65"/>
      </top>
      <bottom/>
    </border>
    <border>
      <left style="thin">
        <color rgb="FFABABAB"/>
      </left>
      <right/>
      <top/>
      <bottom/>
    </border>
    <border>
      <left/>
      <right style="thin">
        <color rgb="FFABABAB"/>
      </right>
      <top/>
      <bottom/>
    </border>
    <border>
      <left style="thin">
        <color rgb="FFABABAB"/>
      </left>
      <right/>
      <top style="thin">
        <color rgb="FFABABAB"/>
      </top>
      <bottom style="thin">
        <color rgb="FFABABAB"/>
      </bottom>
    </border>
    <border>
      <left style="thin">
        <color indexed="65"/>
      </left>
      <right/>
      <top style="thin">
        <color rgb="FFABABAB"/>
      </top>
      <bottom style="thin">
        <color rgb="FFABABAB"/>
      </bottom>
    </border>
    <border>
      <left/>
      <right/>
      <top style="thin">
        <color rgb="FFABABAB"/>
      </top>
      <bottom style="thin">
        <color rgb="FFABABAB"/>
      </bottom>
    </border>
    <border>
      <left/>
      <right style="thin">
        <color rgb="FFABABAB"/>
      </right>
      <top style="thin">
        <color rgb="FFABABAB"/>
      </top>
      <bottom style="thin">
        <color rgb="FFABABAB"/>
      </bottom>
    </border>
    <border>
      <left/>
      <right/>
      <top style="medium"/>
      <bottom style="hair"/>
    </border>
    <border>
      <left/>
      <right/>
      <top style="thin"/>
      <bottom/>
    </border>
    <border>
      <left/>
      <right/>
      <top style="thick"/>
      <bottom/>
    </border>
    <border>
      <left/>
      <right/>
      <top style="thick"/>
      <bottom style="thin"/>
    </border>
    <border>
      <left/>
      <right/>
      <top style="thin"/>
      <bottom style="thin"/>
    </border>
    <border>
      <left/>
      <right/>
      <top style="hair"/>
      <bottom/>
    </border>
    <border>
      <left/>
      <right/>
      <top style="hair"/>
      <bottom style="hair"/>
    </border>
    <border>
      <left/>
      <right/>
      <top/>
      <bottom style="thick"/>
    </border>
    <border>
      <left style="hair"/>
      <right/>
      <top style="medium"/>
      <bottom style="hair"/>
    </border>
    <border>
      <left style="hair"/>
      <right/>
      <top style="hair"/>
      <bottom style="hair"/>
    </border>
    <border>
      <left style="hair"/>
      <right/>
      <top/>
      <bottom/>
    </border>
    <border>
      <left style="hair"/>
      <right/>
      <top style="hair"/>
      <bottom/>
    </border>
    <border>
      <left/>
      <right/>
      <top style="thin"/>
      <bottom style="hair"/>
    </border>
    <border>
      <left/>
      <right/>
      <top style="hair"/>
      <bottom style="thin"/>
    </border>
    <border>
      <left/>
      <right style="thin"/>
      <top style="hair"/>
      <bottom style="thin"/>
    </border>
    <border>
      <left style="thin">
        <color indexed="65"/>
      </left>
      <right/>
      <top style="thin">
        <color rgb="FFABABAB"/>
      </top>
      <bottom/>
    </border>
    <border>
      <left/>
      <right/>
      <top style="hair"/>
      <bottom style="medium"/>
    </border>
    <border>
      <left style="thin"/>
      <right style="thin"/>
      <top style="thin"/>
      <bottom/>
    </border>
    <border>
      <left style="thin"/>
      <right style="thin"/>
      <top/>
      <bottom style="thin"/>
    </border>
    <border>
      <left style="thin"/>
      <right/>
      <top/>
      <bottom style="thin"/>
    </border>
    <border>
      <left/>
      <right style="thin"/>
      <top/>
      <bottom style="thin"/>
    </border>
    <border>
      <left/>
      <right style="thin"/>
      <top style="thin"/>
      <bottom style="thin"/>
    </border>
    <border>
      <left style="thin"/>
      <right style="thin"/>
      <top/>
      <bottom/>
    </border>
    <border>
      <left style="thin"/>
      <right/>
      <top/>
      <bottom/>
    </border>
    <border>
      <left/>
      <right style="thin"/>
      <top/>
      <bottom/>
    </border>
    <border>
      <left style="thin"/>
      <right/>
      <top style="thin"/>
      <bottom/>
    </border>
    <border>
      <left/>
      <right style="thin"/>
      <top style="thin"/>
      <bottom/>
    </border>
    <border>
      <left/>
      <right/>
      <top style="thick">
        <color indexed="18"/>
      </top>
      <bottom/>
    </border>
    <border>
      <left/>
      <right/>
      <top/>
      <bottom style="thick">
        <color theme="3"/>
      </bottom>
    </border>
    <border>
      <left style="thin"/>
      <right style="thin"/>
      <top/>
      <bottom style="thin">
        <color indexed="8"/>
      </bottom>
    </border>
    <border>
      <left style="thin"/>
      <right/>
      <top style="thin"/>
      <bottom style="hair"/>
    </border>
    <border>
      <left/>
      <right style="thin"/>
      <top style="thin"/>
      <bottom style="hair"/>
    </border>
    <border>
      <left/>
      <right style="thin"/>
      <top/>
      <bottom style="thin">
        <color indexed="8"/>
      </bottom>
    </border>
    <border>
      <left style="thin"/>
      <right/>
      <top/>
      <bottom style="thin">
        <color indexed="8"/>
      </bottom>
    </border>
  </borders>
  <cellStyleXfs count="7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167" fontId="1" fillId="0" borderId="0">
      <alignment/>
      <protection/>
    </xf>
    <xf numFmtId="0" fontId="28" fillId="0" borderId="0">
      <alignment/>
      <protection/>
    </xf>
    <xf numFmtId="167" fontId="1" fillId="0" borderId="0" applyFont="0" applyFill="0" applyBorder="0" applyAlignment="0" applyProtection="0"/>
    <xf numFmtId="167" fontId="1" fillId="0" borderId="0">
      <alignment/>
      <protection/>
    </xf>
    <xf numFmtId="0" fontId="1" fillId="0" borderId="0">
      <alignment/>
      <protection/>
    </xf>
    <xf numFmtId="171" fontId="1" fillId="0" borderId="0" applyFont="0" applyFill="0" applyBorder="0" applyAlignment="0" applyProtection="0"/>
    <xf numFmtId="173" fontId="1" fillId="0" borderId="0" applyFont="0" applyFill="0" applyBorder="0" applyAlignment="0" applyProtection="0"/>
    <xf numFmtId="164" fontId="1" fillId="0" borderId="0" applyFont="0" applyFill="0" applyBorder="0" applyAlignment="0" applyProtection="0"/>
    <xf numFmtId="0" fontId="1" fillId="0" borderId="0" applyFont="0" applyFill="0" applyBorder="0" applyAlignment="0" applyProtection="0"/>
    <xf numFmtId="0" fontId="42" fillId="0" borderId="0">
      <alignment/>
      <protection/>
    </xf>
    <xf numFmtId="172" fontId="1" fillId="0" borderId="0" applyFont="0" applyFill="0" applyBorder="0" applyAlignment="0" applyProtection="0"/>
    <xf numFmtId="0" fontId="1" fillId="0" borderId="0">
      <alignment/>
      <protection/>
    </xf>
    <xf numFmtId="0" fontId="1" fillId="0" borderId="0" applyFont="0" applyFill="0" applyBorder="0" applyAlignment="0" applyProtection="0"/>
    <xf numFmtId="0" fontId="1" fillId="0" borderId="0">
      <alignment/>
      <protection/>
    </xf>
    <xf numFmtId="171" fontId="1" fillId="0" borderId="0" applyFont="0" applyFill="0" applyBorder="0" applyAlignment="0" applyProtection="0"/>
    <xf numFmtId="0" fontId="1" fillId="0" borderId="0">
      <alignment/>
      <protection locked="0"/>
    </xf>
    <xf numFmtId="9"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84" fillId="0" borderId="0" applyNumberFormat="0" applyFill="0" applyBorder="0">
      <alignment/>
      <protection locked="0"/>
    </xf>
    <xf numFmtId="0" fontId="1" fillId="0" borderId="0" applyFont="0" applyFill="0" applyBorder="0" applyAlignment="0" applyProtection="0"/>
    <xf numFmtId="206" fontId="1" fillId="0" borderId="0" applyFont="0" applyFill="0" applyBorder="0" applyAlignment="0" applyProtection="0"/>
    <xf numFmtId="0" fontId="1" fillId="0" borderId="0">
      <alignment/>
      <protection/>
    </xf>
    <xf numFmtId="0" fontId="95" fillId="0" borderId="0">
      <alignment/>
      <protection/>
    </xf>
    <xf numFmtId="171" fontId="1" fillId="0" borderId="0" applyFont="0" applyFill="0" applyBorder="0" applyAlignment="0" applyProtection="0"/>
    <xf numFmtId="0" fontId="1" fillId="0" borderId="0" applyFont="0" applyFill="0" applyBorder="0" applyAlignment="0" applyProtection="0"/>
    <xf numFmtId="0" fontId="1" fillId="0" borderId="0">
      <alignment/>
      <protection/>
    </xf>
    <xf numFmtId="0" fontId="1" fillId="0" borderId="0">
      <alignment/>
      <protection locked="0"/>
    </xf>
    <xf numFmtId="171" fontId="1" fillId="0" borderId="0" applyFont="0" applyFill="0" applyBorder="0" applyAlignment="0" applyProtection="0"/>
    <xf numFmtId="171" fontId="1" fillId="0" borderId="0" applyFont="0" applyFill="0" applyBorder="0" applyAlignment="0" applyProtection="0"/>
    <xf numFmtId="173" fontId="1" fillId="0" borderId="0" applyFont="0" applyFill="0" applyBorder="0" applyAlignment="0" applyProtection="0"/>
    <xf numFmtId="172" fontId="1" fillId="0" borderId="0" applyFont="0" applyFill="0" applyBorder="0" applyAlignment="0" applyProtection="0"/>
    <xf numFmtId="0" fontId="42" fillId="0" borderId="0">
      <alignment/>
      <protection/>
    </xf>
    <xf numFmtId="164" fontId="1" fillId="0" borderId="0" applyFont="0" applyFill="0" applyBorder="0" applyAlignment="0" applyProtection="0"/>
    <xf numFmtId="0" fontId="1" fillId="0" borderId="0" applyFont="0" applyFill="0" applyBorder="0" applyAlignment="0" applyProtection="0"/>
    <xf numFmtId="0" fontId="1" fillId="0" borderId="0">
      <alignment/>
      <protection/>
    </xf>
    <xf numFmtId="171" fontId="0"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alignment/>
      <protection/>
    </xf>
    <xf numFmtId="0" fontId="1" fillId="0" borderId="0">
      <alignment/>
      <protection/>
    </xf>
    <xf numFmtId="172" fontId="1" fillId="0" borderId="0" applyFont="0" applyFill="0" applyBorder="0" applyAlignment="0" applyProtection="0"/>
    <xf numFmtId="164" fontId="10" fillId="0" borderId="0" applyFont="0" applyFill="0" applyBorder="0" applyAlignment="0" applyProtection="0"/>
    <xf numFmtId="0" fontId="121" fillId="0" borderId="0">
      <alignment/>
      <protection/>
    </xf>
    <xf numFmtId="0" fontId="1" fillId="0" borderId="0">
      <alignment/>
      <protection/>
    </xf>
    <xf numFmtId="206" fontId="1" fillId="0" borderId="0" applyFont="0" applyFill="0" applyBorder="0" applyAlignment="0" applyProtection="0"/>
    <xf numFmtId="0" fontId="1" fillId="0" borderId="0">
      <alignment/>
      <protection/>
    </xf>
    <xf numFmtId="0" fontId="1" fillId="0" borderId="0" applyFont="0" applyFill="0" applyBorder="0" applyAlignment="0" applyProtection="0"/>
    <xf numFmtId="0" fontId="10" fillId="0" borderId="0">
      <alignment/>
      <protection/>
    </xf>
    <xf numFmtId="171" fontId="1" fillId="0" borderId="0" applyFont="0" applyFill="0" applyBorder="0" applyAlignment="0" applyProtection="0"/>
    <xf numFmtId="171" fontId="1" fillId="0" borderId="0" applyFont="0" applyFill="0" applyBorder="0" applyAlignment="0" applyProtection="0"/>
    <xf numFmtId="0" fontId="0" fillId="0" borderId="0">
      <alignment/>
      <protection/>
    </xf>
    <xf numFmtId="0" fontId="0" fillId="0" borderId="0">
      <alignment/>
      <protection/>
    </xf>
    <xf numFmtId="171" fontId="0" fillId="0" borderId="0" applyFont="0" applyFill="0" applyBorder="0" applyAlignment="0" applyProtection="0"/>
  </cellStyleXfs>
  <cellXfs count="1550">
    <xf numFmtId="0" fontId="0" fillId="0" borderId="0" xfId="0"/>
    <xf numFmtId="0" fontId="2" fillId="0" borderId="0" xfId="20" applyFont="1" applyAlignment="1">
      <alignment/>
      <protection/>
    </xf>
    <xf numFmtId="0" fontId="3" fillId="0" borderId="0" xfId="20" applyFont="1">
      <alignment/>
      <protection/>
    </xf>
    <xf numFmtId="0" fontId="5" fillId="0" borderId="0" xfId="20" applyFont="1">
      <alignment/>
      <protection/>
    </xf>
    <xf numFmtId="0" fontId="7" fillId="0" borderId="0" xfId="20" applyFont="1">
      <alignment/>
      <protection/>
    </xf>
    <xf numFmtId="0" fontId="1" fillId="0" borderId="0" xfId="20">
      <alignment/>
      <protection/>
    </xf>
    <xf numFmtId="0" fontId="8" fillId="0" borderId="0" xfId="20" applyFont="1">
      <alignment/>
      <protection/>
    </xf>
    <xf numFmtId="0" fontId="1" fillId="0" borderId="0" xfId="20" applyBorder="1">
      <alignment/>
      <protection/>
    </xf>
    <xf numFmtId="0" fontId="9" fillId="0" borderId="1" xfId="20" applyFont="1" applyBorder="1" applyAlignment="1">
      <alignment horizontal="center" vertical="center"/>
      <protection/>
    </xf>
    <xf numFmtId="0" fontId="10" fillId="0" borderId="1" xfId="20" applyFont="1" applyBorder="1" applyAlignment="1">
      <alignment textRotation="90"/>
      <protection/>
    </xf>
    <xf numFmtId="0" fontId="9" fillId="0" borderId="1" xfId="20" applyFont="1" applyBorder="1" applyAlignment="1">
      <alignment textRotation="90"/>
      <protection/>
    </xf>
    <xf numFmtId="0" fontId="11" fillId="0" borderId="2" xfId="20" applyFont="1" applyBorder="1" applyAlignment="1">
      <alignment horizontal="center" vertical="center"/>
      <protection/>
    </xf>
    <xf numFmtId="0" fontId="12" fillId="0" borderId="2" xfId="20" applyFont="1" applyBorder="1" applyAlignment="1">
      <alignment textRotation="90"/>
      <protection/>
    </xf>
    <xf numFmtId="0" fontId="13" fillId="0" borderId="2" xfId="20" applyFont="1" applyBorder="1" applyAlignment="1">
      <alignment textRotation="90"/>
      <protection/>
    </xf>
    <xf numFmtId="0" fontId="12" fillId="0" borderId="0" xfId="20" applyFont="1" applyBorder="1">
      <alignment/>
      <protection/>
    </xf>
    <xf numFmtId="0" fontId="13" fillId="0" borderId="0" xfId="20" applyFont="1" applyBorder="1">
      <alignment/>
      <protection/>
    </xf>
    <xf numFmtId="0" fontId="12" fillId="0" borderId="0" xfId="20" applyFont="1" applyFill="1" applyBorder="1" applyAlignment="1" quotePrefix="1">
      <alignment horizontal="left" vertical="center"/>
      <protection/>
    </xf>
    <xf numFmtId="166" fontId="12" fillId="0" borderId="0" xfId="20" applyNumberFormat="1" applyFont="1" applyFill="1" applyBorder="1" applyAlignment="1">
      <alignment horizontal="center" vertical="center"/>
      <protection/>
    </xf>
    <xf numFmtId="166" fontId="13" fillId="0" borderId="0" xfId="20" applyNumberFormat="1" applyFont="1" applyFill="1" applyBorder="1" applyAlignment="1">
      <alignment horizontal="center" vertical="center"/>
      <protection/>
    </xf>
    <xf numFmtId="166" fontId="12" fillId="0" borderId="0" xfId="20" applyNumberFormat="1" applyFont="1" applyFill="1" applyBorder="1" applyAlignment="1">
      <alignment vertical="center"/>
      <protection/>
    </xf>
    <xf numFmtId="0" fontId="12" fillId="0" borderId="0" xfId="20" applyFont="1" applyFill="1" applyBorder="1" applyAlignment="1">
      <alignment vertical="center"/>
      <protection/>
    </xf>
    <xf numFmtId="0" fontId="12" fillId="0" borderId="0" xfId="20" applyFont="1" applyBorder="1" applyAlignment="1">
      <alignment vertical="center"/>
      <protection/>
    </xf>
    <xf numFmtId="0" fontId="13" fillId="0" borderId="0" xfId="20" applyFont="1" applyFill="1" applyBorder="1" applyAlignment="1" quotePrefix="1">
      <alignment horizontal="left" vertical="center"/>
      <protection/>
    </xf>
    <xf numFmtId="0" fontId="12" fillId="0" borderId="3" xfId="20" applyFont="1" applyBorder="1">
      <alignment/>
      <protection/>
    </xf>
    <xf numFmtId="0" fontId="13" fillId="0" borderId="3" xfId="20" applyFont="1" applyBorder="1">
      <alignment/>
      <protection/>
    </xf>
    <xf numFmtId="0" fontId="14" fillId="0" borderId="0" xfId="20" applyFont="1">
      <alignment/>
      <protection/>
    </xf>
    <xf numFmtId="0" fontId="15" fillId="0" borderId="0" xfId="20" applyFont="1" applyBorder="1" applyAlignment="1">
      <alignment/>
      <protection/>
    </xf>
    <xf numFmtId="0" fontId="12" fillId="0" borderId="0" xfId="20" applyFont="1">
      <alignment/>
      <protection/>
    </xf>
    <xf numFmtId="0" fontId="16" fillId="0" borderId="0" xfId="20" applyFont="1">
      <alignment/>
      <protection/>
    </xf>
    <xf numFmtId="0" fontId="12" fillId="0" borderId="0" xfId="20" applyFont="1" applyBorder="1" applyAlignment="1">
      <alignment/>
      <protection/>
    </xf>
    <xf numFmtId="0" fontId="15" fillId="0" borderId="0" xfId="20" applyFont="1" applyBorder="1" applyAlignment="1">
      <alignment wrapText="1"/>
      <protection/>
    </xf>
    <xf numFmtId="0" fontId="13" fillId="0" borderId="0" xfId="20" applyFont="1">
      <alignment/>
      <protection/>
    </xf>
    <xf numFmtId="0" fontId="13" fillId="0" borderId="0" xfId="20" applyFont="1" applyFill="1" applyBorder="1" applyAlignment="1">
      <alignment horizontal="center" vertical="center"/>
      <protection/>
    </xf>
    <xf numFmtId="0" fontId="17" fillId="0" borderId="0" xfId="20" applyFont="1">
      <alignment/>
      <protection/>
    </xf>
    <xf numFmtId="0" fontId="13" fillId="0" borderId="0" xfId="20" applyFont="1" applyBorder="1" applyAlignment="1">
      <alignment horizontal="center" vertical="center"/>
      <protection/>
    </xf>
    <xf numFmtId="0" fontId="13" fillId="0" borderId="0" xfId="20" applyFont="1" applyBorder="1" applyAlignment="1">
      <alignment horizontal="center"/>
      <protection/>
    </xf>
    <xf numFmtId="167" fontId="2" fillId="0" borderId="0" xfId="21" applyFont="1" applyAlignment="1">
      <alignment vertical="center"/>
      <protection/>
    </xf>
    <xf numFmtId="167" fontId="18" fillId="0" borderId="0" xfId="21" applyFont="1" applyAlignment="1">
      <alignment vertical="center"/>
      <protection/>
    </xf>
    <xf numFmtId="167" fontId="19" fillId="0" borderId="0" xfId="21" applyFont="1" applyAlignment="1">
      <alignment vertical="center"/>
      <protection/>
    </xf>
    <xf numFmtId="167" fontId="20" fillId="0" borderId="0" xfId="21" applyFont="1" applyAlignment="1">
      <alignment vertical="center"/>
      <protection/>
    </xf>
    <xf numFmtId="168" fontId="6" fillId="0" borderId="0" xfId="21" applyNumberFormat="1" applyFont="1" applyAlignment="1">
      <alignment horizontal="center" vertical="center"/>
      <protection/>
    </xf>
    <xf numFmtId="1" fontId="6" fillId="0" borderId="0" xfId="21" applyNumberFormat="1" applyFont="1" applyAlignment="1">
      <alignment horizontal="center" vertical="center"/>
      <protection/>
    </xf>
    <xf numFmtId="1" fontId="21" fillId="0" borderId="0" xfId="21" applyNumberFormat="1" applyFont="1" applyAlignment="1">
      <alignment horizontal="center" vertical="center"/>
      <protection/>
    </xf>
    <xf numFmtId="167" fontId="22" fillId="0" borderId="0" xfId="21" applyFont="1" applyAlignment="1">
      <alignment horizontal="center" vertical="center"/>
      <protection/>
    </xf>
    <xf numFmtId="167" fontId="23" fillId="0" borderId="0" xfId="21" applyNumberFormat="1" applyFont="1" applyFill="1" applyBorder="1" applyAlignment="1" applyProtection="1">
      <alignment/>
      <protection/>
    </xf>
    <xf numFmtId="167" fontId="1" fillId="0" borderId="0" xfId="21" applyAlignment="1">
      <alignment vertical="center"/>
      <protection/>
    </xf>
    <xf numFmtId="167" fontId="22" fillId="0" borderId="0" xfId="21" applyFont="1" applyAlignment="1">
      <alignment horizontal="left" vertical="center"/>
      <protection/>
    </xf>
    <xf numFmtId="167" fontId="25" fillId="0" borderId="0" xfId="21" applyFont="1" applyBorder="1" applyAlignment="1">
      <alignment vertical="center"/>
      <protection/>
    </xf>
    <xf numFmtId="167" fontId="26" fillId="0" borderId="0" xfId="21" applyFont="1" applyBorder="1" applyAlignment="1">
      <alignment horizontal="center" vertical="center" wrapText="1"/>
      <protection/>
    </xf>
    <xf numFmtId="2" fontId="25" fillId="0" borderId="0" xfId="21" applyNumberFormat="1" applyFont="1" applyBorder="1" applyAlignment="1">
      <alignment horizontal="center" vertical="center" wrapText="1"/>
      <protection/>
    </xf>
    <xf numFmtId="2" fontId="27" fillId="0" borderId="0" xfId="21" applyNumberFormat="1" applyFont="1" applyBorder="1" applyAlignment="1">
      <alignment horizontal="center" vertical="center" wrapText="1"/>
      <protection/>
    </xf>
    <xf numFmtId="0" fontId="12" fillId="0" borderId="0" xfId="22" applyFont="1" applyBorder="1">
      <alignment/>
      <protection/>
    </xf>
    <xf numFmtId="169" fontId="12" fillId="0" borderId="0" xfId="23" applyNumberFormat="1" applyFont="1" applyFill="1" applyBorder="1" applyAlignment="1">
      <alignment horizontal="center" vertical="center"/>
    </xf>
    <xf numFmtId="167" fontId="12" fillId="0" borderId="0" xfId="21" applyFont="1" applyFill="1" applyBorder="1" applyAlignment="1">
      <alignment vertical="center"/>
      <protection/>
    </xf>
    <xf numFmtId="167" fontId="13" fillId="0" borderId="3" xfId="21" applyFont="1" applyFill="1" applyBorder="1" applyAlignment="1">
      <alignment horizontal="left" wrapText="1"/>
      <protection/>
    </xf>
    <xf numFmtId="169" fontId="13" fillId="0" borderId="3" xfId="23" applyNumberFormat="1" applyFont="1" applyFill="1" applyBorder="1" applyAlignment="1">
      <alignment horizontal="center" vertical="center"/>
    </xf>
    <xf numFmtId="167" fontId="13" fillId="0" borderId="0" xfId="21" applyFont="1" applyFill="1" applyBorder="1" applyAlignment="1">
      <alignment vertical="center"/>
      <protection/>
    </xf>
    <xf numFmtId="167" fontId="13" fillId="0" borderId="0" xfId="21" applyFont="1" applyFill="1" applyBorder="1" applyAlignment="1">
      <alignment horizontal="left" wrapText="1"/>
      <protection/>
    </xf>
    <xf numFmtId="169" fontId="13" fillId="0" borderId="0" xfId="23" applyNumberFormat="1" applyFont="1" applyFill="1" applyBorder="1" applyAlignment="1">
      <alignment horizontal="center" vertical="center"/>
    </xf>
    <xf numFmtId="170" fontId="14" fillId="0" borderId="0" xfId="24" applyNumberFormat="1" applyFont="1" applyAlignment="1">
      <alignment horizontal="left" vertical="center"/>
      <protection/>
    </xf>
    <xf numFmtId="167" fontId="30" fillId="0" borderId="0" xfId="21" applyFont="1" applyFill="1" applyAlignment="1">
      <alignment vertical="center"/>
      <protection/>
    </xf>
    <xf numFmtId="167" fontId="30" fillId="0" borderId="0" xfId="21" applyFont="1" applyAlignment="1">
      <alignment vertical="center"/>
      <protection/>
    </xf>
    <xf numFmtId="167" fontId="31" fillId="0" borderId="0" xfId="21" applyFont="1" applyAlignment="1">
      <alignment vertical="center"/>
      <protection/>
    </xf>
    <xf numFmtId="3" fontId="1" fillId="0" borderId="0" xfId="21" applyNumberFormat="1">
      <alignment/>
      <protection/>
    </xf>
    <xf numFmtId="167" fontId="1" fillId="0" borderId="0" xfId="21">
      <alignment/>
      <protection/>
    </xf>
    <xf numFmtId="0" fontId="2" fillId="0" borderId="0" xfId="20" applyFont="1" applyAlignment="1">
      <alignment vertical="center"/>
      <protection/>
    </xf>
    <xf numFmtId="0" fontId="5" fillId="0" borderId="0" xfId="20" applyFont="1" applyAlignment="1">
      <alignment vertical="center"/>
      <protection/>
    </xf>
    <xf numFmtId="0" fontId="32" fillId="0" borderId="0" xfId="20" applyFont="1" applyAlignment="1">
      <alignment vertical="center"/>
      <protection/>
    </xf>
    <xf numFmtId="0" fontId="20" fillId="0" borderId="0" xfId="20" applyFont="1" applyAlignment="1">
      <alignment vertical="center"/>
      <protection/>
    </xf>
    <xf numFmtId="0" fontId="33" fillId="0" borderId="0" xfId="20" applyFont="1" applyAlignment="1">
      <alignment vertical="center"/>
      <protection/>
    </xf>
    <xf numFmtId="0" fontId="1" fillId="0" borderId="0" xfId="20" applyAlignment="1">
      <alignment vertical="center"/>
      <protection/>
    </xf>
    <xf numFmtId="0" fontId="9" fillId="0" borderId="1" xfId="20" applyFont="1" applyBorder="1" applyAlignment="1">
      <alignment textRotation="90" wrapText="1"/>
      <protection/>
    </xf>
    <xf numFmtId="0" fontId="10" fillId="0" borderId="0" xfId="20" applyFont="1" applyAlignment="1">
      <alignment vertical="center"/>
      <protection/>
    </xf>
    <xf numFmtId="0" fontId="9" fillId="0" borderId="2" xfId="20" applyFont="1" applyBorder="1" applyAlignment="1">
      <alignment horizontal="center" vertical="center"/>
      <protection/>
    </xf>
    <xf numFmtId="0" fontId="10" fillId="0" borderId="2" xfId="20" applyFont="1" applyBorder="1" applyAlignment="1">
      <alignment horizontal="center" vertical="center" textRotation="90"/>
      <protection/>
    </xf>
    <xf numFmtId="0" fontId="9" fillId="0" borderId="2" xfId="20" applyFont="1" applyBorder="1" applyAlignment="1">
      <alignment horizontal="right" vertical="center" textRotation="90" wrapText="1"/>
      <protection/>
    </xf>
    <xf numFmtId="0" fontId="34" fillId="0" borderId="0" xfId="20" applyFont="1" applyBorder="1" applyAlignment="1">
      <alignment horizontal="center" vertical="center"/>
      <protection/>
    </xf>
    <xf numFmtId="0" fontId="12" fillId="0" borderId="0" xfId="20" applyFont="1" applyBorder="1" applyAlignment="1">
      <alignment horizontal="center" vertical="center" textRotation="90"/>
      <protection/>
    </xf>
    <xf numFmtId="0" fontId="13" fillId="0" borderId="0" xfId="20" applyFont="1" applyBorder="1" applyAlignment="1">
      <alignment horizontal="right" vertical="center" textRotation="90" wrapText="1"/>
      <protection/>
    </xf>
    <xf numFmtId="0" fontId="12" fillId="0" borderId="0" xfId="20" applyFont="1" applyBorder="1" applyAlignment="1">
      <alignment horizontal="left" vertical="center" wrapText="1"/>
      <protection/>
    </xf>
    <xf numFmtId="171" fontId="12" fillId="0" borderId="0" xfId="20" applyNumberFormat="1" applyFont="1" applyFill="1" applyBorder="1" applyAlignment="1">
      <alignment horizontal="center" vertical="center"/>
      <protection/>
    </xf>
    <xf numFmtId="172" fontId="13" fillId="0" borderId="0" xfId="20" applyNumberFormat="1" applyFont="1" applyFill="1" applyBorder="1" applyAlignment="1">
      <alignment horizontal="center" vertical="center"/>
      <protection/>
    </xf>
    <xf numFmtId="171" fontId="12" fillId="0" borderId="0" xfId="20" applyNumberFormat="1" applyFont="1" applyFill="1" applyAlignment="1">
      <alignment vertical="center"/>
      <protection/>
    </xf>
    <xf numFmtId="0" fontId="12" fillId="0" borderId="0" xfId="20" applyFont="1" applyFill="1" applyAlignment="1">
      <alignment vertical="center"/>
      <protection/>
    </xf>
    <xf numFmtId="0" fontId="12" fillId="0" borderId="0" xfId="25" applyFont="1" applyFill="1" applyBorder="1" applyAlignment="1">
      <alignment horizontal="left" vertical="center"/>
      <protection/>
    </xf>
    <xf numFmtId="0" fontId="13" fillId="0" borderId="3" xfId="20" applyFont="1" applyBorder="1" applyAlignment="1">
      <alignment horizontal="left" vertical="center" wrapText="1"/>
      <protection/>
    </xf>
    <xf numFmtId="171" fontId="13" fillId="0" borderId="3" xfId="20" applyNumberFormat="1" applyFont="1" applyFill="1" applyBorder="1" applyAlignment="1">
      <alignment horizontal="center" vertical="center"/>
      <protection/>
    </xf>
    <xf numFmtId="172" fontId="13" fillId="0" borderId="3" xfId="20" applyNumberFormat="1" applyFont="1" applyFill="1" applyBorder="1" applyAlignment="1">
      <alignment horizontal="center" vertical="center"/>
      <protection/>
    </xf>
    <xf numFmtId="0" fontId="13" fillId="0" borderId="0" xfId="20" applyFont="1" applyFill="1" applyAlignment="1">
      <alignment vertical="center"/>
      <protection/>
    </xf>
    <xf numFmtId="0" fontId="10" fillId="0" borderId="0" xfId="20" applyFont="1">
      <alignment/>
      <protection/>
    </xf>
    <xf numFmtId="0" fontId="1" fillId="0" borderId="0" xfId="20" applyFont="1">
      <alignment/>
      <protection/>
    </xf>
    <xf numFmtId="0" fontId="15" fillId="0" borderId="0" xfId="20" applyFont="1">
      <alignment/>
      <protection/>
    </xf>
    <xf numFmtId="0" fontId="2" fillId="0" borderId="0" xfId="20" applyFont="1" applyAlignment="1">
      <alignment horizontal="center"/>
      <protection/>
    </xf>
    <xf numFmtId="0" fontId="35" fillId="0" borderId="0" xfId="20" applyFont="1">
      <alignment/>
      <protection/>
    </xf>
    <xf numFmtId="0" fontId="35" fillId="0" borderId="0" xfId="20" applyFont="1" applyAlignment="1">
      <alignment vertical="center"/>
      <protection/>
    </xf>
    <xf numFmtId="168" fontId="6" fillId="0" borderId="0" xfId="20" applyNumberFormat="1" applyFont="1" applyAlignment="1">
      <alignment horizontal="centerContinuous" vertical="center"/>
      <protection/>
    </xf>
    <xf numFmtId="14" fontId="36" fillId="0" borderId="3" xfId="20" applyNumberFormat="1" applyFont="1" applyFill="1" applyBorder="1" applyAlignment="1">
      <alignment horizontal="left"/>
      <protection/>
    </xf>
    <xf numFmtId="0" fontId="1" fillId="0" borderId="3" xfId="20" applyBorder="1">
      <alignment/>
      <protection/>
    </xf>
    <xf numFmtId="0" fontId="33" fillId="0" borderId="3" xfId="20" applyFont="1" applyBorder="1" applyAlignment="1">
      <alignment horizontal="center"/>
      <protection/>
    </xf>
    <xf numFmtId="0" fontId="33" fillId="0" borderId="0" xfId="20" applyFont="1">
      <alignment/>
      <protection/>
    </xf>
    <xf numFmtId="0" fontId="10" fillId="0" borderId="4" xfId="20" applyFont="1" applyBorder="1" applyAlignment="1">
      <alignment horizontal="center" vertical="center" wrapText="1"/>
      <protection/>
    </xf>
    <xf numFmtId="0" fontId="13" fillId="0" borderId="0" xfId="20" applyFont="1" applyBorder="1" applyAlignment="1">
      <alignment horizontal="center" vertical="center" wrapText="1"/>
      <protection/>
    </xf>
    <xf numFmtId="0" fontId="13" fillId="0" borderId="0" xfId="20" applyFont="1" applyBorder="1" applyAlignment="1">
      <alignment/>
      <protection/>
    </xf>
    <xf numFmtId="0" fontId="17" fillId="0" borderId="0" xfId="20" applyFont="1" applyBorder="1" applyAlignment="1">
      <alignment/>
      <protection/>
    </xf>
    <xf numFmtId="0" fontId="17" fillId="0" borderId="0" xfId="20" applyFont="1" applyBorder="1">
      <alignment/>
      <protection/>
    </xf>
    <xf numFmtId="173" fontId="12" fillId="0" borderId="0" xfId="26" applyNumberFormat="1" applyFont="1" applyFill="1" applyBorder="1" applyAlignment="1">
      <alignment horizontal="center" vertical="center"/>
    </xf>
    <xf numFmtId="169" fontId="12" fillId="0" borderId="0" xfId="27" applyNumberFormat="1" applyFont="1" applyFill="1" applyBorder="1" applyAlignment="1">
      <alignment horizontal="right" vertical="center"/>
    </xf>
    <xf numFmtId="173" fontId="13" fillId="0" borderId="0" xfId="20" applyNumberFormat="1" applyFont="1" applyFill="1" applyBorder="1" applyAlignment="1">
      <alignment vertical="center"/>
      <protection/>
    </xf>
    <xf numFmtId="173" fontId="13" fillId="0" borderId="3" xfId="26" applyNumberFormat="1" applyFont="1" applyFill="1" applyBorder="1" applyAlignment="1">
      <alignment horizontal="center" vertical="center"/>
    </xf>
    <xf numFmtId="169" fontId="13" fillId="0" borderId="3" xfId="27" applyNumberFormat="1" applyFont="1" applyFill="1" applyBorder="1" applyAlignment="1">
      <alignment horizontal="right" vertical="center"/>
    </xf>
    <xf numFmtId="173" fontId="13" fillId="0" borderId="3" xfId="20" applyNumberFormat="1" applyFont="1" applyFill="1" applyBorder="1" applyAlignment="1">
      <alignment vertical="center"/>
      <protection/>
    </xf>
    <xf numFmtId="173" fontId="12" fillId="0" borderId="0" xfId="20" applyNumberFormat="1" applyFont="1" applyFill="1" applyBorder="1" applyAlignment="1">
      <alignment vertical="center"/>
      <protection/>
    </xf>
    <xf numFmtId="0" fontId="15" fillId="0" borderId="0" xfId="20" applyFont="1" applyAlignment="1">
      <alignment/>
      <protection/>
    </xf>
    <xf numFmtId="174" fontId="12" fillId="0" borderId="0" xfId="27" applyNumberFormat="1" applyFont="1" applyBorder="1" applyAlignment="1">
      <alignment horizontal="center"/>
    </xf>
    <xf numFmtId="3" fontId="13" fillId="0" borderId="0" xfId="27" applyNumberFormat="1" applyFont="1" applyBorder="1" applyAlignment="1">
      <alignment horizontal="right"/>
    </xf>
    <xf numFmtId="0" fontId="12" fillId="0" borderId="0" xfId="20" applyFont="1" applyAlignment="1">
      <alignment/>
      <protection/>
    </xf>
    <xf numFmtId="175" fontId="12" fillId="0" borderId="0" xfId="28" applyNumberFormat="1" applyFont="1"/>
    <xf numFmtId="175" fontId="12" fillId="0" borderId="0" xfId="28" applyNumberFormat="1" applyFont="1" applyFill="1" applyBorder="1" applyAlignment="1">
      <alignment vertical="center"/>
    </xf>
    <xf numFmtId="0" fontId="37" fillId="0" borderId="0" xfId="20" applyFont="1">
      <alignment/>
      <protection/>
    </xf>
    <xf numFmtId="175" fontId="1" fillId="0" borderId="0" xfId="20" applyNumberFormat="1">
      <alignment/>
      <protection/>
    </xf>
    <xf numFmtId="176" fontId="1" fillId="0" borderId="0" xfId="20" applyNumberFormat="1">
      <alignment/>
      <protection/>
    </xf>
    <xf numFmtId="0" fontId="13" fillId="0" borderId="0" xfId="20" applyFont="1" applyBorder="1" applyAlignment="1">
      <alignment vertical="center"/>
      <protection/>
    </xf>
    <xf numFmtId="0" fontId="31" fillId="0" borderId="0" xfId="20" applyFont="1">
      <alignment/>
      <protection/>
    </xf>
    <xf numFmtId="0" fontId="12" fillId="0" borderId="0" xfId="20" applyFont="1" applyAlignment="1">
      <alignment vertical="center"/>
      <protection/>
    </xf>
    <xf numFmtId="0" fontId="39" fillId="0" borderId="0" xfId="20" applyFont="1">
      <alignment/>
      <protection/>
    </xf>
    <xf numFmtId="0" fontId="40" fillId="0" borderId="0" xfId="20" applyFont="1">
      <alignment/>
      <protection/>
    </xf>
    <xf numFmtId="168" fontId="7" fillId="0" borderId="0" xfId="20" applyNumberFormat="1" applyFont="1" applyAlignment="1">
      <alignment horizontal="center" vertical="center"/>
      <protection/>
    </xf>
    <xf numFmtId="168" fontId="41" fillId="0" borderId="0" xfId="20" applyNumberFormat="1" applyFont="1" applyAlignment="1">
      <alignment horizontal="left" vertical="center"/>
      <protection/>
    </xf>
    <xf numFmtId="0" fontId="9" fillId="0" borderId="5" xfId="20" applyFont="1" applyBorder="1" applyAlignment="1">
      <alignment horizontal="center" vertical="center" wrapText="1"/>
      <protection/>
    </xf>
    <xf numFmtId="0" fontId="10" fillId="0" borderId="5" xfId="20" applyFont="1" applyBorder="1" applyAlignment="1">
      <alignment horizontal="center" vertical="center" wrapText="1"/>
      <protection/>
    </xf>
    <xf numFmtId="169" fontId="12" fillId="0" borderId="0" xfId="29" applyNumberFormat="1" applyFont="1" applyFill="1" applyBorder="1" applyAlignment="1">
      <alignment vertical="center"/>
    </xf>
    <xf numFmtId="175" fontId="12" fillId="0" borderId="0" xfId="20" applyNumberFormat="1" applyFont="1">
      <alignment/>
      <protection/>
    </xf>
    <xf numFmtId="0" fontId="13" fillId="0" borderId="3" xfId="20" applyFont="1" applyFill="1" applyBorder="1" applyAlignment="1">
      <alignment horizontal="left" wrapText="1"/>
      <protection/>
    </xf>
    <xf numFmtId="169" fontId="13" fillId="0" borderId="3" xfId="29" applyNumberFormat="1" applyFont="1" applyFill="1" applyBorder="1" applyAlignment="1">
      <alignment vertical="center"/>
    </xf>
    <xf numFmtId="0" fontId="15" fillId="0" borderId="0" xfId="20" applyFont="1" applyAlignment="1">
      <alignment vertical="center"/>
      <protection/>
    </xf>
    <xf numFmtId="3" fontId="12" fillId="0" borderId="0" xfId="20" applyNumberFormat="1" applyFont="1">
      <alignment/>
      <protection/>
    </xf>
    <xf numFmtId="0" fontId="43" fillId="0" borderId="0" xfId="30" applyFont="1">
      <alignment/>
      <protection/>
    </xf>
    <xf numFmtId="0" fontId="43" fillId="0" borderId="0" xfId="30" applyFont="1" applyBorder="1">
      <alignment/>
      <protection/>
    </xf>
    <xf numFmtId="0" fontId="44" fillId="0" borderId="0" xfId="30" applyFont="1" applyBorder="1" applyAlignment="1">
      <alignment horizontal="left"/>
      <protection/>
    </xf>
    <xf numFmtId="0" fontId="3" fillId="0" borderId="4" xfId="30" applyFont="1" applyBorder="1" applyAlignment="1">
      <alignment horizontal="center"/>
      <protection/>
    </xf>
    <xf numFmtId="0" fontId="3" fillId="0" borderId="0" xfId="30" applyFont="1" applyBorder="1" applyAlignment="1">
      <alignment horizontal="center"/>
      <protection/>
    </xf>
    <xf numFmtId="0" fontId="9" fillId="0" borderId="6" xfId="30" applyFont="1" applyBorder="1" applyAlignment="1">
      <alignment horizontal="center" vertical="center" wrapText="1"/>
      <protection/>
    </xf>
    <xf numFmtId="0" fontId="9" fillId="0" borderId="7" xfId="30" applyFont="1" applyBorder="1" applyAlignment="1">
      <alignment horizontal="center" vertical="center" wrapText="1"/>
      <protection/>
    </xf>
    <xf numFmtId="0" fontId="1" fillId="0" borderId="8" xfId="20" applyBorder="1">
      <alignment/>
      <protection/>
    </xf>
    <xf numFmtId="175" fontId="1" fillId="0" borderId="8" xfId="20" applyNumberFormat="1" applyFill="1" applyBorder="1">
      <alignment/>
      <protection/>
    </xf>
    <xf numFmtId="175" fontId="1" fillId="0" borderId="9" xfId="20" applyNumberFormat="1" applyFill="1" applyBorder="1">
      <alignment/>
      <protection/>
    </xf>
    <xf numFmtId="175" fontId="1" fillId="0" borderId="10" xfId="20" applyNumberFormat="1" applyFill="1" applyBorder="1">
      <alignment/>
      <protection/>
    </xf>
    <xf numFmtId="0" fontId="1" fillId="0" borderId="11" xfId="20" applyBorder="1">
      <alignment/>
      <protection/>
    </xf>
    <xf numFmtId="0" fontId="1" fillId="0" borderId="12" xfId="20" applyBorder="1">
      <alignment/>
      <protection/>
    </xf>
    <xf numFmtId="175" fontId="1" fillId="0" borderId="12" xfId="20" applyNumberFormat="1" applyFill="1" applyBorder="1">
      <alignment/>
      <protection/>
    </xf>
    <xf numFmtId="175" fontId="1" fillId="0" borderId="0" xfId="20" applyNumberFormat="1" applyFill="1">
      <alignment/>
      <protection/>
    </xf>
    <xf numFmtId="175" fontId="1" fillId="0" borderId="13" xfId="20" applyNumberFormat="1" applyFill="1" applyBorder="1">
      <alignment/>
      <protection/>
    </xf>
    <xf numFmtId="0" fontId="1" fillId="0" borderId="14" xfId="20" applyFill="1" applyBorder="1" applyAlignment="1">
      <alignment horizontal="center"/>
      <protection/>
    </xf>
    <xf numFmtId="0" fontId="1" fillId="0" borderId="15" xfId="20" applyFill="1" applyBorder="1" applyAlignment="1">
      <alignment horizontal="center"/>
      <protection/>
    </xf>
    <xf numFmtId="175" fontId="1" fillId="0" borderId="14" xfId="20" applyNumberFormat="1" applyFill="1" applyBorder="1">
      <alignment/>
      <protection/>
    </xf>
    <xf numFmtId="175" fontId="1" fillId="0" borderId="16" xfId="20" applyNumberFormat="1" applyFill="1" applyBorder="1">
      <alignment/>
      <protection/>
    </xf>
    <xf numFmtId="175" fontId="1" fillId="0" borderId="17" xfId="20" applyNumberFormat="1" applyFill="1" applyBorder="1">
      <alignment/>
      <protection/>
    </xf>
    <xf numFmtId="0" fontId="45" fillId="0" borderId="0" xfId="30" applyFont="1">
      <alignment/>
      <protection/>
    </xf>
    <xf numFmtId="0" fontId="43" fillId="0" borderId="0" xfId="30" applyFont="1" applyAlignment="1">
      <alignment horizontal="center"/>
      <protection/>
    </xf>
    <xf numFmtId="0" fontId="18" fillId="0" borderId="0" xfId="20" applyFont="1" applyAlignment="1">
      <alignment vertical="center"/>
      <protection/>
    </xf>
    <xf numFmtId="0" fontId="19" fillId="0" borderId="0" xfId="20" applyFont="1" applyAlignment="1">
      <alignment vertical="center"/>
      <protection/>
    </xf>
    <xf numFmtId="0" fontId="22" fillId="0" borderId="0" xfId="20" applyFont="1" applyAlignment="1">
      <alignment horizontal="center" vertical="center"/>
      <protection/>
    </xf>
    <xf numFmtId="0" fontId="9" fillId="0" borderId="18" xfId="20" applyFont="1" applyBorder="1" applyAlignment="1">
      <alignment horizontal="center" vertical="center" wrapText="1"/>
      <protection/>
    </xf>
    <xf numFmtId="0" fontId="25" fillId="0" borderId="0" xfId="20" applyFont="1" applyBorder="1" applyAlignment="1">
      <alignment vertical="center"/>
      <protection/>
    </xf>
    <xf numFmtId="0" fontId="46" fillId="0" borderId="0" xfId="20" applyFont="1" applyBorder="1" applyAlignment="1">
      <alignment horizontal="center" vertical="center" wrapText="1"/>
      <protection/>
    </xf>
    <xf numFmtId="2" fontId="47" fillId="0" borderId="0" xfId="20" applyNumberFormat="1" applyFont="1" applyBorder="1" applyAlignment="1">
      <alignment horizontal="center" vertical="center" wrapText="1"/>
      <protection/>
    </xf>
    <xf numFmtId="2" fontId="48" fillId="0" borderId="0" xfId="20" applyNumberFormat="1" applyFont="1" applyBorder="1" applyAlignment="1">
      <alignment horizontal="center" vertical="center" wrapText="1"/>
      <protection/>
    </xf>
    <xf numFmtId="169" fontId="12" fillId="0" borderId="0" xfId="29" applyNumberFormat="1" applyFont="1" applyFill="1" applyBorder="1" applyAlignment="1">
      <alignment horizontal="center" vertical="center"/>
    </xf>
    <xf numFmtId="169" fontId="13" fillId="0" borderId="0" xfId="29" applyNumberFormat="1" applyFont="1" applyFill="1" applyBorder="1" applyAlignment="1">
      <alignment horizontal="center" vertical="center"/>
    </xf>
    <xf numFmtId="169" fontId="12" fillId="0" borderId="0" xfId="20" applyNumberFormat="1" applyFont="1" applyFill="1" applyBorder="1" applyAlignment="1">
      <alignment vertical="center"/>
      <protection/>
    </xf>
    <xf numFmtId="0" fontId="13" fillId="0" borderId="3" xfId="20" applyFont="1" applyFill="1" applyBorder="1" applyAlignment="1">
      <alignment horizontal="left" vertical="center" wrapText="1"/>
      <protection/>
    </xf>
    <xf numFmtId="169" fontId="13" fillId="0" borderId="3" xfId="29" applyNumberFormat="1" applyFont="1" applyFill="1" applyBorder="1" applyAlignment="1">
      <alignment horizontal="center" vertical="center"/>
    </xf>
    <xf numFmtId="0" fontId="13" fillId="0" borderId="0" xfId="20" applyFont="1" applyFill="1" applyBorder="1" applyAlignment="1">
      <alignment vertical="center"/>
      <protection/>
    </xf>
    <xf numFmtId="0" fontId="13" fillId="0" borderId="0" xfId="20" applyFont="1" applyAlignment="1">
      <alignment vertical="center"/>
      <protection/>
    </xf>
    <xf numFmtId="0" fontId="31" fillId="0" borderId="0" xfId="20" applyFont="1" applyAlignment="1">
      <alignment vertical="center"/>
      <protection/>
    </xf>
    <xf numFmtId="0" fontId="2" fillId="0" borderId="0" xfId="25" applyFont="1" applyAlignment="1">
      <alignment horizontal="centerContinuous" vertical="center"/>
      <protection/>
    </xf>
    <xf numFmtId="0" fontId="49" fillId="0" borderId="0" xfId="25" applyFont="1" applyAlignment="1">
      <alignment horizontal="centerContinuous" vertical="center"/>
      <protection/>
    </xf>
    <xf numFmtId="0" fontId="49" fillId="0" borderId="0" xfId="25" applyFont="1" applyAlignment="1">
      <alignment vertical="center"/>
      <protection/>
    </xf>
    <xf numFmtId="0" fontId="4" fillId="0" borderId="0" xfId="25" applyFont="1" applyAlignment="1">
      <alignment horizontal="centerContinuous"/>
      <protection/>
    </xf>
    <xf numFmtId="0" fontId="50" fillId="0" borderId="0" xfId="25" applyFont="1" applyAlignment="1">
      <alignment horizontal="centerContinuous"/>
      <protection/>
    </xf>
    <xf numFmtId="0" fontId="50" fillId="0" borderId="0" xfId="25" applyFont="1" applyAlignment="1">
      <alignment/>
      <protection/>
    </xf>
    <xf numFmtId="168" fontId="6" fillId="0" borderId="0" xfId="25" applyNumberFormat="1" applyFont="1" applyAlignment="1">
      <alignment horizontal="centerContinuous" vertical="center"/>
      <protection/>
    </xf>
    <xf numFmtId="0" fontId="6" fillId="0" borderId="0" xfId="25" applyFont="1" applyAlignment="1">
      <alignment horizontal="centerContinuous" vertical="center"/>
      <protection/>
    </xf>
    <xf numFmtId="0" fontId="51" fillId="0" borderId="0" xfId="25" applyFont="1" applyAlignment="1">
      <alignment horizontal="centerContinuous" vertical="center"/>
      <protection/>
    </xf>
    <xf numFmtId="0" fontId="51" fillId="0" borderId="0" xfId="25" applyFont="1" applyAlignment="1">
      <alignment vertical="center"/>
      <protection/>
    </xf>
    <xf numFmtId="0" fontId="33" fillId="0" borderId="0" xfId="25" applyNumberFormat="1" applyFont="1" applyAlignment="1">
      <alignment horizontal="centerContinuous" vertical="center"/>
      <protection/>
    </xf>
    <xf numFmtId="0" fontId="33" fillId="0" borderId="0" xfId="25" applyFont="1" applyAlignment="1">
      <alignment horizontal="centerContinuous" vertical="center"/>
      <protection/>
    </xf>
    <xf numFmtId="0" fontId="52" fillId="0" borderId="0" xfId="25" applyFont="1" applyAlignment="1">
      <alignment horizontal="centerContinuous" vertical="center"/>
      <protection/>
    </xf>
    <xf numFmtId="0" fontId="52" fillId="0" borderId="0" xfId="25" applyFont="1" applyAlignment="1">
      <alignment vertical="center"/>
      <protection/>
    </xf>
    <xf numFmtId="0" fontId="35" fillId="0" borderId="0" xfId="25" applyFont="1" applyAlignment="1">
      <alignment vertical="center"/>
      <protection/>
    </xf>
    <xf numFmtId="0" fontId="1" fillId="0" borderId="0" xfId="25" applyAlignment="1">
      <alignment vertical="center"/>
      <protection/>
    </xf>
    <xf numFmtId="0" fontId="3" fillId="0" borderId="0" xfId="25" applyFont="1" applyAlignment="1">
      <alignment horizontal="centerContinuous" vertical="center"/>
      <protection/>
    </xf>
    <xf numFmtId="0" fontId="8" fillId="0" borderId="0" xfId="25" applyFont="1" applyAlignment="1">
      <alignment horizontal="centerContinuous" vertical="center"/>
      <protection/>
    </xf>
    <xf numFmtId="0" fontId="10" fillId="0" borderId="1" xfId="25" applyFont="1" applyBorder="1" applyAlignment="1">
      <alignment horizontal="center" vertical="center"/>
      <protection/>
    </xf>
    <xf numFmtId="0" fontId="10" fillId="0" borderId="2" xfId="25" applyFont="1" applyBorder="1" applyAlignment="1">
      <alignment horizontal="center" vertical="center"/>
      <protection/>
    </xf>
    <xf numFmtId="0" fontId="12" fillId="0" borderId="0" xfId="25" applyFont="1" applyFill="1" applyBorder="1" applyAlignment="1">
      <alignment vertical="center"/>
      <protection/>
    </xf>
    <xf numFmtId="0" fontId="53" fillId="0" borderId="0" xfId="25" applyFont="1" applyFill="1" applyBorder="1" applyAlignment="1">
      <alignment horizontal="center" vertical="center"/>
      <protection/>
    </xf>
    <xf numFmtId="0" fontId="1" fillId="0" borderId="0" xfId="25" applyFill="1" applyAlignment="1">
      <alignment vertical="center"/>
      <protection/>
    </xf>
    <xf numFmtId="0" fontId="12" fillId="0" borderId="0" xfId="25" applyFont="1" applyFill="1" applyBorder="1" applyAlignment="1">
      <alignment horizontal="center" vertical="center"/>
      <protection/>
    </xf>
    <xf numFmtId="179" fontId="12" fillId="0" borderId="0" xfId="25" applyNumberFormat="1" applyFont="1" applyFill="1" applyBorder="1" applyAlignment="1">
      <alignment horizontal="center" vertical="center"/>
      <protection/>
    </xf>
    <xf numFmtId="2" fontId="12" fillId="0" borderId="0" xfId="25" applyNumberFormat="1" applyFont="1" applyFill="1" applyBorder="1" applyAlignment="1">
      <alignment horizontal="center" vertical="center"/>
      <protection/>
    </xf>
    <xf numFmtId="4" fontId="13" fillId="0" borderId="0" xfId="25" applyNumberFormat="1" applyFont="1" applyFill="1" applyBorder="1" applyAlignment="1">
      <alignment horizontal="center" vertical="center"/>
      <protection/>
    </xf>
    <xf numFmtId="4" fontId="1" fillId="0" borderId="0" xfId="25" applyNumberFormat="1" applyFill="1" applyAlignment="1">
      <alignment vertical="center"/>
      <protection/>
    </xf>
    <xf numFmtId="0" fontId="12" fillId="0" borderId="0" xfId="25" applyFont="1" applyFill="1" applyAlignment="1">
      <alignment vertical="center"/>
      <protection/>
    </xf>
    <xf numFmtId="0" fontId="12" fillId="0" borderId="4" xfId="25" applyFont="1" applyFill="1" applyBorder="1" applyAlignment="1">
      <alignment vertical="center"/>
      <protection/>
    </xf>
    <xf numFmtId="179" fontId="53" fillId="0" borderId="4" xfId="25" applyNumberFormat="1" applyFont="1" applyFill="1" applyBorder="1" applyAlignment="1">
      <alignment horizontal="center" vertical="center"/>
      <protection/>
    </xf>
    <xf numFmtId="4" fontId="12" fillId="0" borderId="4" xfId="25" applyNumberFormat="1" applyFont="1" applyFill="1" applyBorder="1" applyAlignment="1">
      <alignment horizontal="center" vertical="center"/>
      <protection/>
    </xf>
    <xf numFmtId="4" fontId="13" fillId="0" borderId="4" xfId="25" applyNumberFormat="1" applyFont="1" applyFill="1" applyBorder="1" applyAlignment="1">
      <alignment horizontal="center" vertical="center"/>
      <protection/>
    </xf>
    <xf numFmtId="0" fontId="54" fillId="0" borderId="0" xfId="25" applyFont="1" applyFill="1" applyAlignment="1">
      <alignment vertical="center"/>
      <protection/>
    </xf>
    <xf numFmtId="180" fontId="14" fillId="0" borderId="0" xfId="25" applyNumberFormat="1" applyFont="1" applyFill="1" applyAlignment="1">
      <alignment vertical="center"/>
      <protection/>
    </xf>
    <xf numFmtId="181" fontId="1" fillId="0" borderId="0" xfId="25" applyNumberFormat="1" applyFill="1" applyAlignment="1">
      <alignment vertical="center"/>
      <protection/>
    </xf>
    <xf numFmtId="0" fontId="3" fillId="0" borderId="0" xfId="25" applyFont="1" applyFill="1" applyAlignment="1">
      <alignment horizontal="centerContinuous" vertical="center"/>
      <protection/>
    </xf>
    <xf numFmtId="0" fontId="18" fillId="0" borderId="0" xfId="25" applyFont="1" applyFill="1" applyAlignment="1">
      <alignment horizontal="centerContinuous" vertical="center"/>
      <protection/>
    </xf>
    <xf numFmtId="0" fontId="10" fillId="0" borderId="1" xfId="25" applyFont="1" applyFill="1" applyBorder="1" applyAlignment="1">
      <alignment horizontal="center" vertical="center"/>
      <protection/>
    </xf>
    <xf numFmtId="0" fontId="10" fillId="0" borderId="2" xfId="25" applyFont="1" applyFill="1" applyBorder="1" applyAlignment="1">
      <alignment horizontal="center" vertical="center"/>
      <protection/>
    </xf>
    <xf numFmtId="4" fontId="12" fillId="0" borderId="0" xfId="25" applyNumberFormat="1" applyFont="1" applyFill="1" applyBorder="1" applyAlignment="1">
      <alignment horizontal="center" vertical="center"/>
      <protection/>
    </xf>
    <xf numFmtId="0" fontId="12" fillId="0" borderId="4" xfId="25" applyFont="1" applyBorder="1">
      <alignment/>
      <protection/>
    </xf>
    <xf numFmtId="0" fontId="1" fillId="0" borderId="0" xfId="25">
      <alignment/>
      <protection/>
    </xf>
    <xf numFmtId="0" fontId="15" fillId="0" borderId="0" xfId="25" applyFont="1" applyFill="1" applyBorder="1" applyAlignment="1">
      <alignment horizontal="left" vertical="center"/>
      <protection/>
    </xf>
    <xf numFmtId="0" fontId="15" fillId="0" borderId="0" xfId="25" applyFont="1">
      <alignment/>
      <protection/>
    </xf>
    <xf numFmtId="0" fontId="12" fillId="0" borderId="0" xfId="25" applyFont="1">
      <alignment/>
      <protection/>
    </xf>
    <xf numFmtId="181" fontId="12" fillId="0" borderId="0" xfId="25" applyNumberFormat="1" applyFont="1">
      <alignment/>
      <protection/>
    </xf>
    <xf numFmtId="179" fontId="12" fillId="0" borderId="0" xfId="25" applyNumberFormat="1" applyFont="1">
      <alignment/>
      <protection/>
    </xf>
    <xf numFmtId="0" fontId="55" fillId="0" borderId="0" xfId="20" applyFont="1" applyAlignment="1">
      <alignment vertical="center"/>
      <protection/>
    </xf>
    <xf numFmtId="0" fontId="56" fillId="0" borderId="0" xfId="20" applyFont="1" applyAlignment="1">
      <alignment vertical="center"/>
      <protection/>
    </xf>
    <xf numFmtId="0" fontId="57" fillId="0" borderId="0" xfId="20" applyFont="1" applyAlignment="1">
      <alignment vertical="center"/>
      <protection/>
    </xf>
    <xf numFmtId="0" fontId="58" fillId="0" borderId="0" xfId="20" applyFont="1" applyAlignment="1">
      <alignment vertical="center"/>
      <protection/>
    </xf>
    <xf numFmtId="0" fontId="3" fillId="0" borderId="0" xfId="20" applyFont="1" applyAlignment="1">
      <alignment horizontal="centerContinuous" vertical="center"/>
      <protection/>
    </xf>
    <xf numFmtId="0" fontId="38" fillId="0" borderId="0" xfId="20" applyFont="1" applyAlignment="1">
      <alignment vertical="center"/>
      <protection/>
    </xf>
    <xf numFmtId="0" fontId="10" fillId="0" borderId="0" xfId="20" applyFont="1" applyBorder="1" applyAlignment="1">
      <alignment vertical="center"/>
      <protection/>
    </xf>
    <xf numFmtId="0" fontId="59" fillId="0" borderId="0" xfId="20" applyFont="1" applyBorder="1" applyAlignment="1">
      <alignment vertical="center"/>
      <protection/>
    </xf>
    <xf numFmtId="0" fontId="13" fillId="0" borderId="0" xfId="20" applyFont="1" applyFill="1" applyBorder="1" applyAlignment="1">
      <alignment horizontal="center" vertical="center" wrapText="1"/>
      <protection/>
    </xf>
    <xf numFmtId="0" fontId="58" fillId="0" borderId="0" xfId="20" applyFont="1" applyBorder="1" applyAlignment="1">
      <alignment vertical="center"/>
      <protection/>
    </xf>
    <xf numFmtId="0" fontId="12" fillId="0" borderId="0" xfId="20" applyFont="1" applyFill="1" applyBorder="1" applyAlignment="1">
      <alignment horizontal="center" vertical="center"/>
      <protection/>
    </xf>
    <xf numFmtId="0" fontId="53" fillId="0" borderId="0" xfId="20" applyFont="1" applyFill="1" applyBorder="1" applyAlignment="1">
      <alignment horizontal="center" vertical="center"/>
      <protection/>
    </xf>
    <xf numFmtId="0" fontId="12" fillId="0" borderId="0" xfId="20" applyFont="1" applyFill="1" applyBorder="1" applyAlignment="1">
      <alignment horizontal="left" vertical="center"/>
      <protection/>
    </xf>
    <xf numFmtId="2" fontId="12" fillId="0" borderId="0" xfId="31" applyNumberFormat="1" applyFont="1" applyFill="1" applyBorder="1" applyAlignment="1">
      <alignment horizontal="center" vertical="center"/>
    </xf>
    <xf numFmtId="2" fontId="13" fillId="0" borderId="0" xfId="31" applyNumberFormat="1" applyFont="1" applyFill="1" applyBorder="1" applyAlignment="1">
      <alignment horizontal="center" vertical="center"/>
    </xf>
    <xf numFmtId="0" fontId="60" fillId="0" borderId="4" xfId="20" applyFont="1" applyFill="1" applyBorder="1" applyAlignment="1">
      <alignment vertical="center"/>
      <protection/>
    </xf>
    <xf numFmtId="2" fontId="60" fillId="0" borderId="4" xfId="20" applyNumberFormat="1" applyFont="1" applyFill="1" applyBorder="1" applyAlignment="1">
      <alignment horizontal="left" vertical="center"/>
      <protection/>
    </xf>
    <xf numFmtId="182" fontId="61" fillId="0" borderId="4" xfId="20" applyNumberFormat="1" applyFont="1" applyFill="1" applyBorder="1" applyAlignment="1">
      <alignment vertical="center"/>
      <protection/>
    </xf>
    <xf numFmtId="2" fontId="60" fillId="0" borderId="4" xfId="31" applyNumberFormat="1" applyFont="1" applyFill="1" applyBorder="1" applyAlignment="1">
      <alignment horizontal="center" vertical="center"/>
    </xf>
    <xf numFmtId="0" fontId="58" fillId="0" borderId="0" xfId="20" applyFont="1" applyFill="1" applyBorder="1" applyAlignment="1">
      <alignment vertical="center"/>
      <protection/>
    </xf>
    <xf numFmtId="0" fontId="60" fillId="0" borderId="0" xfId="20" applyFont="1" applyFill="1" applyBorder="1" applyAlignment="1">
      <alignment vertical="center"/>
      <protection/>
    </xf>
    <xf numFmtId="0" fontId="58" fillId="0" borderId="4" xfId="20" applyFont="1" applyBorder="1" applyAlignment="1">
      <alignment vertical="center"/>
      <protection/>
    </xf>
    <xf numFmtId="2" fontId="60" fillId="0" borderId="4" xfId="20" applyNumberFormat="1" applyFont="1" applyBorder="1" applyAlignment="1">
      <alignment horizontal="left" vertical="center"/>
      <protection/>
    </xf>
    <xf numFmtId="4" fontId="58" fillId="0" borderId="4" xfId="31" applyNumberFormat="1" applyFont="1" applyBorder="1" applyAlignment="1">
      <alignment horizontal="center" vertical="center"/>
    </xf>
    <xf numFmtId="0" fontId="58" fillId="0" borderId="0" xfId="20" applyFont="1" applyFill="1" applyAlignment="1">
      <alignment vertical="center"/>
      <protection/>
    </xf>
    <xf numFmtId="182" fontId="58" fillId="0" borderId="0" xfId="20" applyNumberFormat="1" applyFont="1" applyFill="1" applyAlignment="1">
      <alignment vertical="center"/>
      <protection/>
    </xf>
    <xf numFmtId="0" fontId="3" fillId="0" borderId="0" xfId="20" applyFont="1" applyFill="1" applyAlignment="1">
      <alignment horizontal="centerContinuous" vertical="center"/>
      <protection/>
    </xf>
    <xf numFmtId="0" fontId="38" fillId="0" borderId="0" xfId="20" applyFont="1" applyFill="1" applyAlignment="1">
      <alignment vertical="center"/>
      <protection/>
    </xf>
    <xf numFmtId="0" fontId="10" fillId="0" borderId="0" xfId="20" applyFont="1" applyFill="1" applyBorder="1" applyAlignment="1">
      <alignment vertical="center"/>
      <protection/>
    </xf>
    <xf numFmtId="0" fontId="59" fillId="0" borderId="0" xfId="20" applyFont="1" applyFill="1" applyBorder="1" applyAlignment="1">
      <alignment vertical="center"/>
      <protection/>
    </xf>
    <xf numFmtId="0" fontId="12" fillId="0" borderId="4" xfId="20" applyFont="1" applyBorder="1" applyAlignment="1">
      <alignment vertical="center"/>
      <protection/>
    </xf>
    <xf numFmtId="2" fontId="13" fillId="0" borderId="4" xfId="20" applyNumberFormat="1" applyFont="1" applyBorder="1" applyAlignment="1">
      <alignment horizontal="left" vertical="center"/>
      <protection/>
    </xf>
    <xf numFmtId="182" fontId="62" fillId="0" borderId="4" xfId="20" applyNumberFormat="1" applyFont="1" applyFill="1" applyBorder="1" applyAlignment="1">
      <alignment vertical="center"/>
      <protection/>
    </xf>
    <xf numFmtId="4" fontId="12" fillId="0" borderId="4" xfId="31" applyNumberFormat="1" applyFont="1" applyBorder="1" applyAlignment="1">
      <alignment horizontal="center" vertical="center"/>
    </xf>
    <xf numFmtId="3" fontId="53" fillId="0" borderId="4" xfId="31" applyNumberFormat="1" applyFont="1" applyBorder="1" applyAlignment="1">
      <alignment horizontal="center" vertical="center"/>
    </xf>
    <xf numFmtId="0" fontId="37" fillId="0" borderId="0" xfId="20" applyFont="1" applyAlignment="1">
      <alignment/>
      <protection/>
    </xf>
    <xf numFmtId="0" fontId="63" fillId="0" borderId="0" xfId="20" applyFont="1" applyAlignment="1">
      <alignment/>
      <protection/>
    </xf>
    <xf numFmtId="172" fontId="63" fillId="0" borderId="0" xfId="31" applyFont="1" applyBorder="1" applyAlignment="1">
      <alignment horizontal="right"/>
    </xf>
    <xf numFmtId="172" fontId="14" fillId="0" borderId="0" xfId="31" applyFont="1" applyBorder="1" applyAlignment="1">
      <alignment horizontal="right"/>
    </xf>
    <xf numFmtId="0" fontId="14" fillId="0" borderId="0" xfId="20" applyFont="1" applyAlignment="1">
      <alignment/>
      <protection/>
    </xf>
    <xf numFmtId="0" fontId="63" fillId="0" borderId="0" xfId="20" applyFont="1" applyBorder="1" applyAlignment="1">
      <alignment/>
      <protection/>
    </xf>
    <xf numFmtId="182" fontId="1" fillId="0" borderId="0" xfId="20" applyNumberFormat="1">
      <alignment/>
      <protection/>
    </xf>
    <xf numFmtId="182" fontId="13" fillId="0" borderId="0" xfId="20" applyNumberFormat="1" applyFont="1">
      <alignment/>
      <protection/>
    </xf>
    <xf numFmtId="0" fontId="2" fillId="0" borderId="0" xfId="32" applyFont="1" applyFill="1" applyAlignment="1" applyProtection="1">
      <alignment vertical="center"/>
      <protection locked="0"/>
    </xf>
    <xf numFmtId="0" fontId="33" fillId="0" borderId="0" xfId="32" applyFont="1" applyFill="1" applyAlignment="1" applyProtection="1">
      <alignment vertical="center"/>
      <protection locked="0"/>
    </xf>
    <xf numFmtId="0" fontId="4" fillId="0" borderId="0" xfId="32" applyFont="1" applyFill="1" applyAlignment="1" applyProtection="1">
      <alignment horizontal="centerContinuous" vertical="center"/>
      <protection locked="0"/>
    </xf>
    <xf numFmtId="0" fontId="4" fillId="0" borderId="0" xfId="32" applyFont="1" applyFill="1" applyAlignment="1" applyProtection="1">
      <alignment vertical="center"/>
      <protection locked="0"/>
    </xf>
    <xf numFmtId="168" fontId="64" fillId="0" borderId="0" xfId="32" applyNumberFormat="1" applyFont="1" applyFill="1" applyAlignment="1" applyProtection="1">
      <alignment horizontal="centerContinuous" vertical="center"/>
      <protection locked="0"/>
    </xf>
    <xf numFmtId="0" fontId="64" fillId="0" borderId="0" xfId="32" applyFont="1" applyFill="1" applyAlignment="1" applyProtection="1">
      <alignment vertical="center"/>
      <protection locked="0"/>
    </xf>
    <xf numFmtId="0" fontId="33" fillId="0" borderId="0" xfId="32" applyFont="1" applyFill="1" applyAlignment="1" applyProtection="1">
      <alignment horizontal="centerContinuous" vertical="center"/>
      <protection locked="0"/>
    </xf>
    <xf numFmtId="0" fontId="3" fillId="0" borderId="0" xfId="32" applyFont="1" applyFill="1" applyAlignment="1" applyProtection="1">
      <alignment horizontal="centerContinuous" vertical="center"/>
      <protection locked="0"/>
    </xf>
    <xf numFmtId="0" fontId="35" fillId="0" borderId="0" xfId="32" applyFont="1" applyFill="1" applyAlignment="1" applyProtection="1">
      <alignment vertical="center"/>
      <protection locked="0"/>
    </xf>
    <xf numFmtId="0" fontId="1" fillId="0" borderId="0" xfId="32" applyFill="1" applyAlignment="1" applyProtection="1">
      <alignment vertical="center"/>
      <protection locked="0"/>
    </xf>
    <xf numFmtId="0" fontId="65" fillId="0" borderId="0" xfId="32" applyFont="1" applyFill="1" applyAlignment="1" applyProtection="1">
      <alignment vertical="center"/>
      <protection locked="0"/>
    </xf>
    <xf numFmtId="0" fontId="12" fillId="0" borderId="0" xfId="32" applyFont="1" applyFill="1" applyBorder="1" applyAlignment="1" applyProtection="1">
      <alignment horizontal="center" vertical="center"/>
      <protection locked="0"/>
    </xf>
    <xf numFmtId="0" fontId="13" fillId="0" borderId="0" xfId="32" applyFont="1" applyFill="1" applyBorder="1" applyAlignment="1" applyProtection="1">
      <alignment horizontal="center" vertical="center"/>
      <protection locked="0"/>
    </xf>
    <xf numFmtId="0" fontId="12" fillId="0" borderId="0" xfId="32" applyFont="1" applyFill="1" applyBorder="1" applyAlignment="1" applyProtection="1">
      <alignment horizontal="center" vertical="center" wrapText="1"/>
      <protection locked="0"/>
    </xf>
    <xf numFmtId="0" fontId="53" fillId="0" borderId="0" xfId="32" applyFont="1" applyFill="1" applyBorder="1" applyAlignment="1" applyProtection="1">
      <alignment horizontal="center" vertical="center"/>
      <protection locked="0"/>
    </xf>
    <xf numFmtId="0" fontId="12" fillId="0" borderId="0" xfId="32" applyFont="1" applyFill="1" applyBorder="1" applyAlignment="1" applyProtection="1">
      <alignment horizontal="left" vertical="center"/>
      <protection locked="0"/>
    </xf>
    <xf numFmtId="183" fontId="12" fillId="0" borderId="0" xfId="33" applyNumberFormat="1" applyFont="1" applyFill="1" applyBorder="1" applyAlignment="1" applyProtection="1">
      <alignment horizontal="right" vertical="center"/>
      <protection locked="0"/>
    </xf>
    <xf numFmtId="2" fontId="12" fillId="0" borderId="0" xfId="33" applyNumberFormat="1" applyFont="1" applyFill="1" applyBorder="1" applyAlignment="1" applyProtection="1">
      <alignment horizontal="center" vertical="center"/>
      <protection locked="0"/>
    </xf>
    <xf numFmtId="2" fontId="13" fillId="0" borderId="0" xfId="33" applyNumberFormat="1" applyFont="1" applyFill="1" applyBorder="1" applyAlignment="1" applyProtection="1">
      <alignment horizontal="center" vertical="center"/>
      <protection locked="0"/>
    </xf>
    <xf numFmtId="0" fontId="12" fillId="0" borderId="0" xfId="32" applyFont="1" applyFill="1" applyBorder="1" applyAlignment="1" applyProtection="1">
      <alignment vertical="center"/>
      <protection locked="0"/>
    </xf>
    <xf numFmtId="0" fontId="12" fillId="0" borderId="4" xfId="32" applyFont="1" applyFill="1" applyBorder="1" applyAlignment="1" applyProtection="1">
      <alignment vertical="center"/>
      <protection locked="0"/>
    </xf>
    <xf numFmtId="2" fontId="13" fillId="0" borderId="4" xfId="32" applyNumberFormat="1" applyFont="1" applyFill="1" applyBorder="1" applyAlignment="1" applyProtection="1">
      <alignment horizontal="left" vertical="center"/>
      <protection locked="0"/>
    </xf>
    <xf numFmtId="181" fontId="53" fillId="2" borderId="4" xfId="33" applyNumberFormat="1" applyFont="1" applyFill="1" applyBorder="1" applyAlignment="1" applyProtection="1">
      <alignment horizontal="right" vertical="center"/>
      <protection locked="0"/>
    </xf>
    <xf numFmtId="2" fontId="12" fillId="0" borderId="4" xfId="33" applyNumberFormat="1" applyFont="1" applyFill="1" applyBorder="1" applyAlignment="1" applyProtection="1">
      <alignment horizontal="center" vertical="center"/>
      <protection locked="0"/>
    </xf>
    <xf numFmtId="0" fontId="54" fillId="0" borderId="0" xfId="32" applyFont="1" applyFill="1" applyBorder="1" applyAlignment="1" applyProtection="1">
      <alignment vertical="center"/>
      <protection locked="0"/>
    </xf>
    <xf numFmtId="2" fontId="66" fillId="0" borderId="0" xfId="32" applyNumberFormat="1" applyFont="1" applyFill="1" applyBorder="1" applyAlignment="1" applyProtection="1">
      <alignment horizontal="left" vertical="center"/>
      <protection locked="0"/>
    </xf>
    <xf numFmtId="181" fontId="54" fillId="0" borderId="0" xfId="33" applyNumberFormat="1" applyFont="1" applyFill="1" applyBorder="1" applyAlignment="1" applyProtection="1">
      <alignment horizontal="right" vertical="center"/>
      <protection locked="0"/>
    </xf>
    <xf numFmtId="2" fontId="54" fillId="0" borderId="0" xfId="33" applyNumberFormat="1" applyFont="1" applyFill="1" applyBorder="1" applyAlignment="1" applyProtection="1">
      <alignment horizontal="center" vertical="center"/>
      <protection locked="0"/>
    </xf>
    <xf numFmtId="164" fontId="3" fillId="0" borderId="0" xfId="28" applyFont="1" applyFill="1" applyAlignment="1" applyProtection="1">
      <alignment horizontal="centerContinuous" vertical="center"/>
      <protection locked="0"/>
    </xf>
    <xf numFmtId="0" fontId="67" fillId="0" borderId="0" xfId="32" applyFont="1" applyFill="1" applyAlignment="1" applyProtection="1">
      <alignment vertical="center"/>
      <protection locked="0"/>
    </xf>
    <xf numFmtId="0" fontId="54" fillId="0" borderId="4" xfId="32" applyFont="1" applyFill="1" applyBorder="1" applyAlignment="1" applyProtection="1">
      <alignment vertical="center"/>
      <protection locked="0"/>
    </xf>
    <xf numFmtId="2" fontId="30" fillId="0" borderId="0" xfId="32" applyNumberFormat="1" applyFont="1" applyFill="1" applyBorder="1" applyAlignment="1" applyProtection="1">
      <alignment horizontal="left" vertical="center"/>
      <protection locked="0"/>
    </xf>
    <xf numFmtId="3" fontId="31" fillId="0" borderId="0" xfId="33" applyNumberFormat="1" applyFont="1" applyFill="1" applyBorder="1" applyAlignment="1" applyProtection="1">
      <alignment horizontal="center" vertical="center"/>
      <protection locked="0"/>
    </xf>
    <xf numFmtId="2" fontId="31" fillId="0" borderId="0" xfId="33" applyNumberFormat="1" applyFont="1" applyFill="1" applyBorder="1" applyAlignment="1" applyProtection="1">
      <alignment horizontal="center" vertical="center"/>
      <protection locked="0"/>
    </xf>
    <xf numFmtId="0" fontId="12" fillId="0" borderId="0" xfId="32" applyFont="1" applyFill="1" applyAlignment="1" applyProtection="1">
      <alignment vertical="center"/>
      <protection locked="0"/>
    </xf>
    <xf numFmtId="0" fontId="12" fillId="0" borderId="4" xfId="32" applyFont="1" applyBorder="1" applyAlignment="1" applyProtection="1">
      <alignment vertical="center"/>
      <protection locked="0"/>
    </xf>
    <xf numFmtId="2" fontId="13" fillId="0" borderId="4" xfId="32" applyNumberFormat="1" applyFont="1" applyBorder="1" applyAlignment="1" applyProtection="1">
      <alignment horizontal="left" vertical="center"/>
      <protection locked="0"/>
    </xf>
    <xf numFmtId="181" fontId="53" fillId="0" borderId="4" xfId="33" applyNumberFormat="1" applyFont="1" applyBorder="1" applyAlignment="1" applyProtection="1">
      <alignment horizontal="right" vertical="center"/>
      <protection locked="0"/>
    </xf>
    <xf numFmtId="2" fontId="12" fillId="0" borderId="4" xfId="33" applyNumberFormat="1" applyFont="1" applyBorder="1" applyAlignment="1" applyProtection="1">
      <alignment horizontal="center" vertical="center"/>
      <protection locked="0"/>
    </xf>
    <xf numFmtId="0" fontId="54" fillId="0" borderId="0" xfId="32" applyFont="1" applyBorder="1" applyAlignment="1" applyProtection="1">
      <alignment vertical="center"/>
      <protection locked="0"/>
    </xf>
    <xf numFmtId="0" fontId="12" fillId="0" borderId="0" xfId="32" applyFont="1" applyAlignment="1" applyProtection="1">
      <alignment vertical="center"/>
      <protection locked="0"/>
    </xf>
    <xf numFmtId="0" fontId="1" fillId="0" borderId="0" xfId="32" applyAlignment="1" applyProtection="1">
      <alignment vertical="center"/>
      <protection locked="0"/>
    </xf>
    <xf numFmtId="0" fontId="68" fillId="0" borderId="0" xfId="32" applyFont="1" applyAlignment="1" applyProtection="1">
      <alignment vertical="center"/>
      <protection locked="0"/>
    </xf>
    <xf numFmtId="0" fontId="69" fillId="0" borderId="0" xfId="32" applyFont="1" applyAlignment="1" applyProtection="1">
      <alignment vertical="center"/>
      <protection locked="0"/>
    </xf>
    <xf numFmtId="0" fontId="12" fillId="0" borderId="0" xfId="32" applyFont="1" applyProtection="1">
      <alignment/>
      <protection locked="0"/>
    </xf>
    <xf numFmtId="0" fontId="1" fillId="0" borderId="0" xfId="32" applyProtection="1">
      <alignment/>
      <protection locked="0"/>
    </xf>
    <xf numFmtId="0" fontId="6" fillId="0" borderId="0" xfId="32" applyFont="1" applyAlignment="1">
      <alignment vertical="center"/>
      <protection/>
    </xf>
    <xf numFmtId="0" fontId="49" fillId="0" borderId="0" xfId="32" applyFont="1" applyAlignment="1">
      <alignment vertical="center"/>
      <protection/>
    </xf>
    <xf numFmtId="0" fontId="4" fillId="0" borderId="0" xfId="32" applyFont="1" applyAlignment="1">
      <alignment horizontal="centerContinuous" vertical="center"/>
      <protection/>
    </xf>
    <xf numFmtId="0" fontId="4" fillId="0" borderId="0" xfId="32" applyFont="1" applyAlignment="1">
      <alignment/>
      <protection/>
    </xf>
    <xf numFmtId="168" fontId="6" fillId="0" borderId="0" xfId="32" applyNumberFormat="1" applyFont="1" applyAlignment="1">
      <alignment horizontal="centerContinuous" vertical="center"/>
      <protection/>
    </xf>
    <xf numFmtId="0" fontId="33" fillId="0" borderId="0" xfId="32" applyFont="1" applyAlignment="1">
      <alignment horizontal="centerContinuous" vertical="center"/>
      <protection/>
    </xf>
    <xf numFmtId="0" fontId="3" fillId="0" borderId="0" xfId="32" applyFont="1" applyAlignment="1">
      <alignment vertical="center"/>
      <protection/>
    </xf>
    <xf numFmtId="0" fontId="35" fillId="0" borderId="0" xfId="32" applyFont="1" applyAlignment="1">
      <alignment vertical="center"/>
      <protection/>
    </xf>
    <xf numFmtId="0" fontId="3" fillId="0" borderId="0" xfId="32" applyFont="1" applyAlignment="1">
      <alignment horizontal="centerContinuous" vertical="center"/>
      <protection/>
    </xf>
    <xf numFmtId="0" fontId="1" fillId="0" borderId="0" xfId="32" applyAlignment="1">
      <alignment vertical="center"/>
      <protection/>
    </xf>
    <xf numFmtId="0" fontId="67" fillId="0" borderId="0" xfId="32" applyFont="1" applyAlignment="1">
      <alignment vertical="center"/>
      <protection/>
    </xf>
    <xf numFmtId="0" fontId="12" fillId="0" borderId="0" xfId="32" applyFont="1" applyBorder="1" applyAlignment="1">
      <alignment vertical="center"/>
      <protection/>
    </xf>
    <xf numFmtId="0" fontId="13" fillId="0" borderId="0" xfId="32" applyFont="1" applyBorder="1" applyAlignment="1">
      <alignment horizontal="center" vertical="center"/>
      <protection/>
    </xf>
    <xf numFmtId="0" fontId="12" fillId="0" borderId="0" xfId="32" applyFont="1" applyBorder="1" applyAlignment="1">
      <alignment horizontal="center" vertical="center"/>
      <protection/>
    </xf>
    <xf numFmtId="0" fontId="12" fillId="0" borderId="0" xfId="32" applyFont="1" applyBorder="1" applyAlignment="1">
      <alignment horizontal="center" vertical="center" wrapText="1"/>
      <protection/>
    </xf>
    <xf numFmtId="0" fontId="12" fillId="0" borderId="0" xfId="32" applyFont="1" applyFill="1" applyBorder="1" applyAlignment="1">
      <alignment horizontal="center" vertical="center"/>
      <protection/>
    </xf>
    <xf numFmtId="0" fontId="53" fillId="0" borderId="0" xfId="32" applyFont="1" applyFill="1" applyBorder="1" applyAlignment="1">
      <alignment horizontal="center" vertical="center"/>
      <protection/>
    </xf>
    <xf numFmtId="0" fontId="12" fillId="0" borderId="0" xfId="32" applyFont="1" applyFill="1" applyBorder="1" applyAlignment="1">
      <alignment horizontal="left" vertical="center"/>
      <protection/>
    </xf>
    <xf numFmtId="181" fontId="12" fillId="0" borderId="0" xfId="33" applyNumberFormat="1" applyFont="1" applyFill="1" applyBorder="1" applyAlignment="1">
      <alignment horizontal="right" vertical="center"/>
    </xf>
    <xf numFmtId="2" fontId="12" fillId="0" borderId="0" xfId="33" applyNumberFormat="1" applyFont="1" applyFill="1" applyBorder="1" applyAlignment="1">
      <alignment horizontal="center" vertical="center"/>
    </xf>
    <xf numFmtId="2" fontId="13" fillId="0" borderId="0" xfId="33" applyNumberFormat="1" applyFont="1" applyFill="1" applyBorder="1" applyAlignment="1">
      <alignment horizontal="center" vertical="center"/>
    </xf>
    <xf numFmtId="0" fontId="12" fillId="0" borderId="0" xfId="32" applyFont="1" applyFill="1" applyBorder="1" applyAlignment="1">
      <alignment vertical="center"/>
      <protection/>
    </xf>
    <xf numFmtId="0" fontId="12" fillId="0" borderId="4" xfId="32" applyFont="1" applyFill="1" applyBorder="1" applyAlignment="1">
      <alignment vertical="center"/>
      <protection/>
    </xf>
    <xf numFmtId="2" fontId="12" fillId="0" borderId="4" xfId="32" applyNumberFormat="1" applyFont="1" applyFill="1" applyBorder="1" applyAlignment="1">
      <alignment horizontal="left" vertical="center"/>
      <protection/>
    </xf>
    <xf numFmtId="181" fontId="53" fillId="0" borderId="4" xfId="33" applyNumberFormat="1" applyFont="1" applyFill="1" applyBorder="1" applyAlignment="1">
      <alignment horizontal="right" vertical="center"/>
    </xf>
    <xf numFmtId="2" fontId="12" fillId="0" borderId="4" xfId="33" applyNumberFormat="1" applyFont="1" applyFill="1" applyBorder="1" applyAlignment="1">
      <alignment horizontal="center" vertical="center"/>
    </xf>
    <xf numFmtId="0" fontId="54" fillId="0" borderId="0" xfId="32" applyFont="1" applyFill="1" applyBorder="1" applyAlignment="1">
      <alignment vertical="center"/>
      <protection/>
    </xf>
    <xf numFmtId="0" fontId="1" fillId="0" borderId="0" xfId="32" applyFill="1" applyAlignment="1">
      <alignment vertical="center"/>
      <protection/>
    </xf>
    <xf numFmtId="181" fontId="1" fillId="0" borderId="0" xfId="32" applyNumberFormat="1" applyFill="1" applyAlignment="1">
      <alignment vertical="center"/>
      <protection/>
    </xf>
    <xf numFmtId="0" fontId="3" fillId="0" borderId="0" xfId="32" applyFont="1" applyFill="1" applyAlignment="1">
      <alignment horizontal="centerContinuous" vertical="center"/>
      <protection/>
    </xf>
    <xf numFmtId="0" fontId="3" fillId="0" borderId="0" xfId="32" applyFont="1" applyFill="1" applyAlignment="1">
      <alignment vertical="center"/>
      <protection/>
    </xf>
    <xf numFmtId="0" fontId="67" fillId="0" borderId="0" xfId="32" applyFont="1" applyFill="1" applyAlignment="1">
      <alignment vertical="center"/>
      <protection/>
    </xf>
    <xf numFmtId="0" fontId="12" fillId="0" borderId="0" xfId="32" applyFont="1" applyFill="1" applyAlignment="1">
      <alignment vertical="center"/>
      <protection/>
    </xf>
    <xf numFmtId="0" fontId="13" fillId="0" borderId="0" xfId="32" applyFont="1" applyFill="1" applyBorder="1" applyAlignment="1">
      <alignment horizontal="center" vertical="center"/>
      <protection/>
    </xf>
    <xf numFmtId="0" fontId="12" fillId="0" borderId="0" xfId="32" applyFont="1" applyFill="1" applyBorder="1" applyAlignment="1">
      <alignment horizontal="center" vertical="center" wrapText="1"/>
      <protection/>
    </xf>
    <xf numFmtId="3" fontId="12" fillId="0" borderId="0" xfId="32" applyNumberFormat="1" applyFont="1" applyFill="1" applyAlignment="1">
      <alignment vertical="center"/>
      <protection/>
    </xf>
    <xf numFmtId="0" fontId="54" fillId="0" borderId="0" xfId="32" applyFont="1" applyFill="1" applyAlignment="1">
      <alignment vertical="center"/>
      <protection/>
    </xf>
    <xf numFmtId="3" fontId="31" fillId="0" borderId="0" xfId="33" applyNumberFormat="1" applyFont="1" applyFill="1" applyBorder="1" applyAlignment="1">
      <alignment horizontal="center" vertical="center"/>
    </xf>
    <xf numFmtId="4" fontId="31" fillId="0" borderId="0" xfId="33" applyNumberFormat="1" applyFont="1" applyFill="1" applyBorder="1" applyAlignment="1">
      <alignment horizontal="center" vertical="center"/>
    </xf>
    <xf numFmtId="2" fontId="12" fillId="0" borderId="0" xfId="32" applyNumberFormat="1" applyFont="1" applyFill="1" applyAlignment="1">
      <alignment vertical="center"/>
      <protection/>
    </xf>
    <xf numFmtId="4" fontId="12" fillId="0" borderId="4" xfId="33" applyNumberFormat="1" applyFont="1" applyFill="1" applyBorder="1" applyAlignment="1">
      <alignment horizontal="center" vertical="center"/>
    </xf>
    <xf numFmtId="0" fontId="12" fillId="0" borderId="0" xfId="32" applyFont="1" applyFill="1" applyAlignment="1">
      <alignment horizontal="center" vertical="center"/>
      <protection/>
    </xf>
    <xf numFmtId="181" fontId="12" fillId="0" borderId="0" xfId="32" applyNumberFormat="1" applyFont="1" applyFill="1" applyAlignment="1">
      <alignment vertical="center"/>
      <protection/>
    </xf>
    <xf numFmtId="0" fontId="69" fillId="0" borderId="0" xfId="32" applyFont="1" applyFill="1" applyAlignment="1">
      <alignment vertical="center"/>
      <protection/>
    </xf>
    <xf numFmtId="0" fontId="15" fillId="0" borderId="0" xfId="32" applyFont="1" applyFill="1" applyAlignment="1">
      <alignment vertical="center"/>
      <protection/>
    </xf>
    <xf numFmtId="0" fontId="1" fillId="0" borderId="0" xfId="32" applyFill="1">
      <alignment/>
      <protection/>
    </xf>
    <xf numFmtId="0" fontId="13" fillId="0" borderId="0" xfId="32" applyFont="1" applyFill="1" applyAlignment="1">
      <alignment horizontal="center"/>
      <protection/>
    </xf>
    <xf numFmtId="181" fontId="12" fillId="0" borderId="0" xfId="32" applyNumberFormat="1" applyFont="1" applyFill="1">
      <alignment/>
      <protection/>
    </xf>
    <xf numFmtId="0" fontId="12" fillId="0" borderId="0" xfId="32" applyFont="1" applyFill="1">
      <alignment/>
      <protection/>
    </xf>
    <xf numFmtId="0" fontId="17" fillId="0" borderId="0" xfId="32" applyFont="1" applyFill="1">
      <alignment/>
      <protection/>
    </xf>
    <xf numFmtId="0" fontId="30" fillId="0" borderId="0" xfId="33" applyFont="1" applyFill="1" applyBorder="1" applyAlignment="1">
      <alignment horizontal="right"/>
    </xf>
    <xf numFmtId="0" fontId="1" fillId="0" borderId="0" xfId="32">
      <alignment/>
      <protection/>
    </xf>
    <xf numFmtId="168" fontId="70" fillId="0" borderId="1" xfId="20" applyNumberFormat="1" applyFont="1" applyBorder="1" applyAlignment="1">
      <alignment horizontal="left" vertical="center"/>
      <protection/>
    </xf>
    <xf numFmtId="168" fontId="10" fillId="0" borderId="1" xfId="20" applyNumberFormat="1" applyFont="1" applyBorder="1" applyAlignment="1">
      <alignment horizontal="center" vertical="center" wrapText="1"/>
      <protection/>
    </xf>
    <xf numFmtId="0" fontId="9" fillId="0" borderId="4" xfId="20" applyFont="1" applyBorder="1" applyAlignment="1">
      <alignment horizontal="center" vertical="center" wrapText="1"/>
      <protection/>
    </xf>
    <xf numFmtId="0" fontId="12" fillId="0" borderId="0" xfId="20" applyFont="1" applyFill="1">
      <alignment/>
      <protection/>
    </xf>
    <xf numFmtId="175" fontId="14" fillId="0" borderId="0" xfId="28" applyNumberFormat="1" applyFont="1"/>
    <xf numFmtId="169" fontId="12" fillId="0" borderId="0" xfId="20" applyNumberFormat="1" applyFont="1">
      <alignment/>
      <protection/>
    </xf>
    <xf numFmtId="0" fontId="2" fillId="0" borderId="0" xfId="20" applyFont="1" applyAlignment="1">
      <alignment horizontal="centerContinuous" vertical="center"/>
      <protection/>
    </xf>
    <xf numFmtId="0" fontId="2" fillId="0" borderId="0" xfId="20" applyFont="1">
      <alignment/>
      <protection/>
    </xf>
    <xf numFmtId="0" fontId="4" fillId="0" borderId="0" xfId="20" applyFont="1" applyAlignment="1">
      <alignment horizontal="centerContinuous" vertical="center"/>
      <protection/>
    </xf>
    <xf numFmtId="0" fontId="32" fillId="0" borderId="0" xfId="20" applyFont="1">
      <alignment/>
      <protection/>
    </xf>
    <xf numFmtId="0" fontId="20" fillId="0" borderId="0" xfId="20" applyFont="1">
      <alignment/>
      <protection/>
    </xf>
    <xf numFmtId="0" fontId="33" fillId="0" borderId="0" xfId="20" applyFont="1" applyAlignment="1">
      <alignment horizontal="centerContinuous" vertical="center"/>
      <protection/>
    </xf>
    <xf numFmtId="0" fontId="52" fillId="0" borderId="0" xfId="20" applyFont="1">
      <alignment/>
      <protection/>
    </xf>
    <xf numFmtId="0" fontId="10" fillId="0" borderId="1" xfId="20" applyFont="1" applyBorder="1" applyAlignment="1">
      <alignment horizontal="center" textRotation="90"/>
      <protection/>
    </xf>
    <xf numFmtId="0" fontId="9" fillId="0" borderId="1" xfId="20" applyFont="1" applyBorder="1" applyAlignment="1">
      <alignment horizontal="right" textRotation="90" wrapText="1"/>
      <protection/>
    </xf>
    <xf numFmtId="0" fontId="34" fillId="0" borderId="2" xfId="20" applyFont="1" applyBorder="1" applyAlignment="1">
      <alignment horizontal="center" vertical="center"/>
      <protection/>
    </xf>
    <xf numFmtId="0" fontId="12" fillId="0" borderId="2" xfId="20" applyFont="1" applyBorder="1" applyAlignment="1">
      <alignment horizontal="center" textRotation="90"/>
      <protection/>
    </xf>
    <xf numFmtId="0" fontId="13" fillId="0" borderId="2" xfId="20" applyFont="1" applyBorder="1" applyAlignment="1">
      <alignment textRotation="90" wrapText="1"/>
      <protection/>
    </xf>
    <xf numFmtId="0" fontId="12" fillId="0" borderId="0" xfId="20" applyFont="1" applyBorder="1" applyAlignment="1">
      <alignment horizontal="center" textRotation="90"/>
      <protection/>
    </xf>
    <xf numFmtId="0" fontId="13" fillId="0" borderId="0" xfId="20" applyFont="1" applyBorder="1" applyAlignment="1">
      <alignment textRotation="90" wrapText="1"/>
      <protection/>
    </xf>
    <xf numFmtId="164" fontId="12" fillId="0" borderId="0" xfId="20" applyNumberFormat="1" applyFont="1" applyFill="1" applyBorder="1" applyAlignment="1">
      <alignment horizontal="center" vertical="center"/>
      <protection/>
    </xf>
    <xf numFmtId="3" fontId="12" fillId="0" borderId="0" xfId="20" applyNumberFormat="1" applyFont="1" applyFill="1" applyAlignment="1">
      <alignment vertical="center"/>
      <protection/>
    </xf>
    <xf numFmtId="3" fontId="13" fillId="0" borderId="0" xfId="20" applyNumberFormat="1" applyFont="1">
      <alignment/>
      <protection/>
    </xf>
    <xf numFmtId="3" fontId="1" fillId="0" borderId="0" xfId="20" applyNumberFormat="1" applyFont="1">
      <alignment/>
      <protection/>
    </xf>
    <xf numFmtId="172" fontId="12" fillId="0" borderId="0" xfId="20" applyNumberFormat="1" applyFont="1">
      <alignment/>
      <protection/>
    </xf>
    <xf numFmtId="3" fontId="31" fillId="0" borderId="0" xfId="20" applyNumberFormat="1" applyFont="1">
      <alignment/>
      <protection/>
    </xf>
    <xf numFmtId="14" fontId="1" fillId="0" borderId="0" xfId="20" applyNumberFormat="1" applyAlignment="1">
      <alignment horizontal="left"/>
      <protection/>
    </xf>
    <xf numFmtId="0" fontId="59" fillId="0" borderId="19" xfId="34" applyFont="1" applyFill="1" applyBorder="1" applyAlignment="1">
      <alignment horizontal="left" vertical="center"/>
      <protection/>
    </xf>
    <xf numFmtId="14" fontId="9" fillId="0" borderId="19" xfId="20" applyNumberFormat="1" applyFont="1" applyBorder="1" applyAlignment="1">
      <alignment horizontal="center"/>
      <protection/>
    </xf>
    <xf numFmtId="184" fontId="12" fillId="0" borderId="0" xfId="35" applyNumberFormat="1" applyFont="1" applyFill="1" applyBorder="1" applyAlignment="1">
      <alignment horizontal="center" vertical="center"/>
    </xf>
    <xf numFmtId="0" fontId="13" fillId="0" borderId="3" xfId="34" applyFont="1" applyBorder="1" applyAlignment="1">
      <alignment horizontal="left" vertical="center"/>
      <protection/>
    </xf>
    <xf numFmtId="184" fontId="13" fillId="0" borderId="3" xfId="35" applyNumberFormat="1" applyFont="1" applyFill="1" applyBorder="1" applyAlignment="1">
      <alignment horizontal="center" vertical="center"/>
    </xf>
    <xf numFmtId="184" fontId="12" fillId="0" borderId="0" xfId="20" applyNumberFormat="1" applyFont="1">
      <alignment/>
      <protection/>
    </xf>
    <xf numFmtId="0" fontId="2" fillId="0" borderId="0" xfId="36" applyFont="1" applyAlignment="1" applyProtection="1">
      <alignment wrapText="1"/>
      <protection locked="0"/>
    </xf>
    <xf numFmtId="185" fontId="71" fillId="0" borderId="0" xfId="36" applyNumberFormat="1" applyFont="1" applyAlignment="1" applyProtection="1">
      <alignment horizontal="center" wrapText="1"/>
      <protection/>
    </xf>
    <xf numFmtId="0" fontId="1" fillId="0" borderId="0" xfId="20" applyFill="1">
      <alignment/>
      <protection/>
    </xf>
    <xf numFmtId="0" fontId="32" fillId="0" borderId="0" xfId="20" applyFont="1" applyFill="1">
      <alignment/>
      <protection/>
    </xf>
    <xf numFmtId="186" fontId="20" fillId="0" borderId="0" xfId="20" applyNumberFormat="1" applyFont="1" applyFill="1">
      <alignment/>
      <protection/>
    </xf>
    <xf numFmtId="0" fontId="52" fillId="0" borderId="0" xfId="20" applyFont="1" applyFill="1">
      <alignment/>
      <protection/>
    </xf>
    <xf numFmtId="0" fontId="53" fillId="0" borderId="0" xfId="36" applyFont="1" applyFill="1" applyBorder="1" applyAlignment="1" applyProtection="1">
      <alignment/>
      <protection/>
    </xf>
    <xf numFmtId="0" fontId="70" fillId="0" borderId="0" xfId="36" applyFont="1" applyFill="1" applyBorder="1" applyAlignment="1" applyProtection="1">
      <alignment horizontal="left"/>
      <protection/>
    </xf>
    <xf numFmtId="0" fontId="70" fillId="0" borderId="0" xfId="36" applyFont="1" applyFill="1" applyBorder="1" applyAlignment="1" applyProtection="1">
      <alignment/>
      <protection/>
    </xf>
    <xf numFmtId="0" fontId="70" fillId="0" borderId="0" xfId="36" applyFont="1" applyFill="1" applyBorder="1" applyAlignment="1" applyProtection="1">
      <alignment horizontal="right"/>
      <protection/>
    </xf>
    <xf numFmtId="185" fontId="12" fillId="0" borderId="0" xfId="36" applyNumberFormat="1" applyFont="1" applyFill="1" applyBorder="1" applyAlignment="1" applyProtection="1">
      <alignment/>
      <protection/>
    </xf>
    <xf numFmtId="185" fontId="10" fillId="0" borderId="0" xfId="36" applyNumberFormat="1" applyFont="1" applyFill="1" applyBorder="1" applyAlignment="1" applyProtection="1">
      <alignment/>
      <protection/>
    </xf>
    <xf numFmtId="185" fontId="10" fillId="0" borderId="0" xfId="36" applyNumberFormat="1" applyFont="1" applyFill="1" applyBorder="1" applyAlignment="1" applyProtection="1">
      <alignment horizontal="right"/>
      <protection/>
    </xf>
    <xf numFmtId="187" fontId="9" fillId="0" borderId="20" xfId="36" applyNumberFormat="1" applyFont="1" applyBorder="1" applyAlignment="1" applyProtection="1">
      <alignment horizontal="center"/>
      <protection/>
    </xf>
    <xf numFmtId="0" fontId="9" fillId="0" borderId="20" xfId="20" applyFont="1" applyBorder="1" applyAlignment="1">
      <alignment horizontal="center" vertical="center"/>
      <protection/>
    </xf>
    <xf numFmtId="185" fontId="9" fillId="0" borderId="20" xfId="36" applyNumberFormat="1" applyFont="1" applyBorder="1" applyAlignment="1" applyProtection="1">
      <alignment horizontal="center"/>
      <protection/>
    </xf>
    <xf numFmtId="0" fontId="9" fillId="0" borderId="21" xfId="20" applyFont="1" applyBorder="1" applyAlignment="1">
      <alignment horizontal="center" vertical="center"/>
      <protection/>
    </xf>
    <xf numFmtId="0" fontId="1" fillId="0" borderId="0" xfId="20" applyFont="1" applyFill="1">
      <alignment/>
      <protection/>
    </xf>
    <xf numFmtId="187" fontId="9" fillId="0" borderId="4" xfId="36" applyNumberFormat="1" applyFont="1" applyBorder="1" applyAlignment="1" applyProtection="1">
      <alignment horizontal="center" vertical="center"/>
      <protection/>
    </xf>
    <xf numFmtId="187" fontId="9" fillId="0" borderId="22" xfId="36" applyNumberFormat="1" applyFont="1" applyBorder="1" applyAlignment="1" applyProtection="1">
      <alignment horizontal="center" vertical="center"/>
      <protection/>
    </xf>
    <xf numFmtId="185" fontId="9" fillId="0" borderId="4" xfId="36" applyNumberFormat="1" applyFont="1" applyBorder="1" applyAlignment="1" applyProtection="1">
      <alignment horizontal="center" vertical="center"/>
      <protection/>
    </xf>
    <xf numFmtId="185" fontId="9" fillId="0" borderId="22" xfId="36" applyNumberFormat="1" applyFont="1" applyBorder="1" applyAlignment="1" applyProtection="1">
      <alignment horizontal="center" vertical="center"/>
      <protection/>
    </xf>
    <xf numFmtId="0" fontId="12" fillId="0" borderId="19" xfId="36" applyFont="1" applyBorder="1" applyAlignment="1" applyProtection="1">
      <alignment horizontal="center" vertical="center"/>
      <protection/>
    </xf>
    <xf numFmtId="187" fontId="61" fillId="0" borderId="19" xfId="36" applyNumberFormat="1" applyFont="1" applyBorder="1" applyAlignment="1" applyProtection="1">
      <alignment horizontal="center" vertical="center"/>
      <protection/>
    </xf>
    <xf numFmtId="185" fontId="12" fillId="0" borderId="19" xfId="36" applyNumberFormat="1" applyFont="1" applyBorder="1" applyAlignment="1" applyProtection="1">
      <alignment horizontal="center" vertical="center"/>
      <protection/>
    </xf>
    <xf numFmtId="188" fontId="13" fillId="0" borderId="2" xfId="36" applyNumberFormat="1" applyFont="1" applyFill="1" applyBorder="1" applyAlignment="1" applyProtection="1">
      <alignment horizontal="left" vertical="center"/>
      <protection/>
    </xf>
    <xf numFmtId="185" fontId="13" fillId="0" borderId="2" xfId="36" applyNumberFormat="1" applyFont="1" applyFill="1" applyBorder="1" applyAlignment="1" applyProtection="1">
      <alignment horizontal="center" vertical="center"/>
      <protection/>
    </xf>
    <xf numFmtId="0" fontId="14" fillId="0" borderId="0" xfId="20" applyFont="1" applyFill="1" applyAlignment="1">
      <alignment vertical="center"/>
      <protection/>
    </xf>
    <xf numFmtId="188" fontId="12" fillId="0" borderId="23" xfId="36" applyNumberFormat="1" applyFont="1" applyFill="1" applyBorder="1" applyAlignment="1" applyProtection="1">
      <alignment horizontal="left" vertical="center"/>
      <protection/>
    </xf>
    <xf numFmtId="185" fontId="12" fillId="0" borderId="0" xfId="36" applyNumberFormat="1" applyFont="1" applyFill="1" applyBorder="1" applyAlignment="1" applyProtection="1">
      <alignment horizontal="center" vertical="center"/>
      <protection/>
    </xf>
    <xf numFmtId="185" fontId="12" fillId="0" borderId="23" xfId="36" applyNumberFormat="1" applyFont="1" applyFill="1" applyBorder="1" applyAlignment="1" applyProtection="1">
      <alignment horizontal="center" vertical="center"/>
      <protection/>
    </xf>
    <xf numFmtId="188" fontId="12" fillId="0" borderId="0" xfId="36" applyNumberFormat="1" applyFont="1" applyFill="1" applyBorder="1" applyAlignment="1" applyProtection="1">
      <alignment horizontal="left" vertical="center"/>
      <protection/>
    </xf>
    <xf numFmtId="0" fontId="14" fillId="0" borderId="0" xfId="20" applyFont="1" applyFill="1">
      <alignment/>
      <protection/>
    </xf>
    <xf numFmtId="188" fontId="13" fillId="0" borderId="0" xfId="36" applyNumberFormat="1" applyFont="1" applyFill="1" applyBorder="1" applyAlignment="1" applyProtection="1">
      <alignment horizontal="left" vertical="center"/>
      <protection/>
    </xf>
    <xf numFmtId="185" fontId="13" fillId="0" borderId="0" xfId="36" applyNumberFormat="1" applyFont="1" applyFill="1" applyBorder="1" applyAlignment="1" applyProtection="1">
      <alignment horizontal="center" vertical="center"/>
      <protection/>
    </xf>
    <xf numFmtId="185" fontId="12" fillId="0" borderId="0" xfId="36" applyNumberFormat="1" applyFont="1" applyFill="1" applyBorder="1" applyAlignment="1" applyProtection="1">
      <alignment horizontal="left" vertical="center" indent="1"/>
      <protection/>
    </xf>
    <xf numFmtId="188" fontId="13" fillId="0" borderId="0" xfId="36" applyNumberFormat="1" applyFont="1" applyFill="1" applyBorder="1" applyAlignment="1" applyProtection="1">
      <alignment horizontal="left" vertical="center" wrapText="1"/>
      <protection/>
    </xf>
    <xf numFmtId="188" fontId="73" fillId="0" borderId="0" xfId="36" applyNumberFormat="1" applyFont="1" applyFill="1" applyBorder="1" applyAlignment="1" applyProtection="1">
      <alignment horizontal="left" vertical="center"/>
      <protection/>
    </xf>
    <xf numFmtId="188" fontId="13" fillId="0" borderId="24" xfId="36" applyNumberFormat="1" applyFont="1" applyFill="1" applyBorder="1" applyAlignment="1" applyProtection="1">
      <alignment horizontal="left" vertical="center"/>
      <protection/>
    </xf>
    <xf numFmtId="185" fontId="13" fillId="0" borderId="24" xfId="36" applyNumberFormat="1" applyFont="1" applyFill="1" applyBorder="1" applyAlignment="1" applyProtection="1">
      <alignment horizontal="center" vertical="center"/>
      <protection/>
    </xf>
    <xf numFmtId="188" fontId="58" fillId="0" borderId="25" xfId="36" applyNumberFormat="1" applyFont="1" applyBorder="1" applyAlignment="1" applyProtection="1">
      <alignment horizontal="center" vertical="center"/>
      <protection/>
    </xf>
    <xf numFmtId="188" fontId="60" fillId="0" borderId="25" xfId="36" applyNumberFormat="1" applyFont="1" applyBorder="1" applyAlignment="1" applyProtection="1">
      <alignment horizontal="center" vertical="center"/>
      <protection/>
    </xf>
    <xf numFmtId="185" fontId="58" fillId="0" borderId="25" xfId="36" applyNumberFormat="1" applyFont="1" applyBorder="1" applyAlignment="1" applyProtection="1">
      <alignment vertical="center"/>
      <protection/>
    </xf>
    <xf numFmtId="185" fontId="60" fillId="0" borderId="25" xfId="36" applyNumberFormat="1" applyFont="1" applyBorder="1" applyAlignment="1" applyProtection="1">
      <alignment vertical="center"/>
      <protection/>
    </xf>
    <xf numFmtId="189" fontId="15" fillId="0" borderId="0" xfId="36" applyNumberFormat="1" applyFont="1" applyBorder="1" applyAlignment="1" applyProtection="1">
      <alignment horizontal="left"/>
      <protection/>
    </xf>
    <xf numFmtId="188" fontId="37" fillId="0" borderId="0" xfId="36" applyNumberFormat="1" applyFont="1" applyBorder="1" applyAlignment="1" applyProtection="1">
      <alignment horizontal="center"/>
      <protection/>
    </xf>
    <xf numFmtId="185" fontId="15" fillId="0" borderId="0" xfId="36" applyNumberFormat="1" applyFont="1" applyBorder="1" applyAlignment="1" applyProtection="1">
      <alignment/>
      <protection/>
    </xf>
    <xf numFmtId="185" fontId="37" fillId="0" borderId="0" xfId="36" applyNumberFormat="1" applyFont="1" applyBorder="1" applyAlignment="1" applyProtection="1">
      <alignment horizontal="right" vertical="center"/>
      <protection/>
    </xf>
    <xf numFmtId="185" fontId="37" fillId="0" borderId="0" xfId="36" applyNumberFormat="1" applyFont="1" applyBorder="1" applyAlignment="1" applyProtection="1">
      <alignment horizontal="right"/>
      <protection/>
    </xf>
    <xf numFmtId="0" fontId="37" fillId="0" borderId="0" xfId="20" applyFont="1" applyFill="1">
      <alignment/>
      <protection/>
    </xf>
    <xf numFmtId="190" fontId="15" fillId="0" borderId="0" xfId="36" applyNumberFormat="1" applyFont="1" applyBorder="1" applyAlignment="1" applyProtection="1">
      <alignment horizontal="left"/>
      <protection/>
    </xf>
    <xf numFmtId="188" fontId="37" fillId="0" borderId="0" xfId="36" applyNumberFormat="1" applyFont="1" applyBorder="1" applyAlignment="1" applyProtection="1">
      <alignment horizontal="left"/>
      <protection/>
    </xf>
    <xf numFmtId="185" fontId="30" fillId="0" borderId="0" xfId="36" applyNumberFormat="1" applyFont="1" applyBorder="1" applyAlignment="1" applyProtection="1">
      <alignment horizontal="center" vertical="center" wrapText="1"/>
      <protection/>
    </xf>
    <xf numFmtId="185" fontId="31" fillId="0" borderId="0" xfId="36" applyNumberFormat="1" applyFont="1" applyBorder="1" applyAlignment="1" applyProtection="1">
      <alignment horizontal="right" vertical="center"/>
      <protection/>
    </xf>
    <xf numFmtId="185" fontId="37" fillId="0" borderId="0" xfId="36" applyNumberFormat="1" applyFont="1" applyBorder="1" applyAlignment="1" applyProtection="1">
      <alignment/>
      <protection/>
    </xf>
    <xf numFmtId="185" fontId="31" fillId="0" borderId="0" xfId="36" applyNumberFormat="1" applyFont="1" applyBorder="1" applyAlignment="1" applyProtection="1">
      <alignment horizontal="right"/>
      <protection/>
    </xf>
    <xf numFmtId="0" fontId="31" fillId="0" borderId="0" xfId="20" applyFont="1" applyFill="1">
      <alignment/>
      <protection/>
    </xf>
    <xf numFmtId="188" fontId="14" fillId="0" borderId="0" xfId="36" applyNumberFormat="1" applyFont="1" applyBorder="1" applyAlignment="1" applyProtection="1">
      <alignment horizontal="center"/>
      <protection/>
    </xf>
    <xf numFmtId="185" fontId="14" fillId="0" borderId="0" xfId="36" applyNumberFormat="1" applyFont="1" applyBorder="1" applyAlignment="1" applyProtection="1">
      <alignment vertical="center"/>
      <protection/>
    </xf>
    <xf numFmtId="185" fontId="14" fillId="0" borderId="0" xfId="36" applyNumberFormat="1" applyFont="1" applyBorder="1" applyAlignment="1" applyProtection="1">
      <alignment horizontal="right" vertical="center"/>
      <protection/>
    </xf>
    <xf numFmtId="185" fontId="14" fillId="0" borderId="0" xfId="36" applyNumberFormat="1" applyFont="1" applyBorder="1" applyAlignment="1" applyProtection="1">
      <alignment horizontal="right"/>
      <protection/>
    </xf>
    <xf numFmtId="185" fontId="14" fillId="0" borderId="0" xfId="36" applyNumberFormat="1" applyFont="1" applyBorder="1" applyAlignment="1" applyProtection="1">
      <alignment/>
      <protection/>
    </xf>
    <xf numFmtId="188" fontId="12" fillId="0" borderId="0" xfId="36" applyNumberFormat="1" applyFont="1" applyBorder="1" applyAlignment="1" applyProtection="1">
      <alignment horizontal="center"/>
      <protection/>
    </xf>
    <xf numFmtId="188" fontId="58" fillId="0" borderId="0" xfId="36" applyNumberFormat="1" applyFont="1" applyBorder="1" applyAlignment="1" applyProtection="1">
      <alignment horizontal="center"/>
      <protection/>
    </xf>
    <xf numFmtId="185" fontId="12" fillId="0" borderId="0" xfId="36" applyNumberFormat="1" applyFont="1" applyBorder="1" applyAlignment="1" applyProtection="1">
      <alignment/>
      <protection/>
    </xf>
    <xf numFmtId="185" fontId="58" fillId="0" borderId="0" xfId="36" applyNumberFormat="1" applyFont="1" applyBorder="1" applyAlignment="1" applyProtection="1">
      <alignment horizontal="right" vertical="center"/>
      <protection/>
    </xf>
    <xf numFmtId="185" fontId="58" fillId="0" borderId="0" xfId="36" applyNumberFormat="1" applyFont="1" applyBorder="1" applyAlignment="1" applyProtection="1">
      <alignment horizontal="right"/>
      <protection/>
    </xf>
    <xf numFmtId="185" fontId="12" fillId="0" borderId="0" xfId="36" applyNumberFormat="1" applyFont="1" applyBorder="1" applyAlignment="1" applyProtection="1">
      <alignment horizontal="right"/>
      <protection/>
    </xf>
    <xf numFmtId="188" fontId="10" fillId="0" borderId="0" xfId="36" applyNumberFormat="1" applyFont="1" applyFill="1" applyBorder="1" applyAlignment="1" applyProtection="1">
      <alignment horizontal="center"/>
      <protection/>
    </xf>
    <xf numFmtId="188" fontId="10" fillId="0" borderId="0" xfId="36" applyNumberFormat="1" applyFont="1" applyBorder="1" applyAlignment="1" applyProtection="1">
      <alignment horizontal="center"/>
      <protection/>
    </xf>
    <xf numFmtId="185" fontId="10" fillId="0" borderId="0" xfId="36" applyNumberFormat="1" applyFont="1" applyFill="1" applyBorder="1" applyAlignment="1" applyProtection="1">
      <alignment vertical="center"/>
      <protection/>
    </xf>
    <xf numFmtId="185" fontId="10" fillId="0" borderId="0" xfId="36" applyNumberFormat="1" applyFont="1" applyBorder="1" applyAlignment="1" applyProtection="1">
      <alignment/>
      <protection/>
    </xf>
    <xf numFmtId="185" fontId="10" fillId="0" borderId="0" xfId="36" applyNumberFormat="1" applyFont="1" applyFill="1" applyBorder="1" applyAlignment="1" applyProtection="1">
      <alignment horizontal="left"/>
      <protection/>
    </xf>
    <xf numFmtId="188" fontId="9" fillId="0" borderId="4" xfId="36" applyNumberFormat="1" applyFont="1" applyBorder="1" applyAlignment="1" applyProtection="1">
      <alignment horizontal="center" vertical="center"/>
      <protection/>
    </xf>
    <xf numFmtId="188" fontId="9" fillId="0" borderId="22" xfId="36" applyNumberFormat="1" applyFont="1" applyBorder="1" applyAlignment="1" applyProtection="1">
      <alignment horizontal="center" vertical="center"/>
      <protection/>
    </xf>
    <xf numFmtId="188" fontId="12" fillId="0" borderId="19" xfId="36" applyNumberFormat="1" applyFont="1" applyBorder="1" applyAlignment="1" applyProtection="1">
      <alignment horizontal="center" vertical="center"/>
      <protection/>
    </xf>
    <xf numFmtId="188" fontId="60" fillId="0" borderId="19" xfId="36" applyNumberFormat="1" applyFont="1" applyBorder="1" applyAlignment="1" applyProtection="1">
      <alignment horizontal="center" vertical="center"/>
      <protection/>
    </xf>
    <xf numFmtId="185" fontId="60" fillId="0" borderId="19" xfId="36" applyNumberFormat="1" applyFont="1" applyBorder="1" applyAlignment="1" applyProtection="1">
      <alignment horizontal="center" vertical="center"/>
      <protection/>
    </xf>
    <xf numFmtId="188" fontId="13" fillId="0" borderId="2" xfId="36" applyNumberFormat="1" applyFont="1" applyFill="1" applyBorder="1" applyAlignment="1" applyProtection="1">
      <alignment horizontal="left" vertical="center" wrapText="1"/>
      <protection/>
    </xf>
    <xf numFmtId="0" fontId="13" fillId="0" borderId="0" xfId="36" applyFont="1" applyFill="1" applyAlignment="1" applyProtection="1">
      <alignment vertical="center"/>
      <protection/>
    </xf>
    <xf numFmtId="188" fontId="12" fillId="0" borderId="25" xfId="36" applyNumberFormat="1" applyFont="1" applyFill="1" applyBorder="1" applyAlignment="1" applyProtection="1">
      <alignment horizontal="left" vertical="center"/>
      <protection/>
    </xf>
    <xf numFmtId="188" fontId="15" fillId="0" borderId="0" xfId="36" applyNumberFormat="1" applyFont="1" applyBorder="1" applyAlignment="1" applyProtection="1">
      <alignment horizontal="left"/>
      <protection/>
    </xf>
    <xf numFmtId="188" fontId="75" fillId="0" borderId="0" xfId="36" applyNumberFormat="1" applyFont="1" applyBorder="1" applyAlignment="1" applyProtection="1">
      <alignment horizontal="center"/>
      <protection/>
    </xf>
    <xf numFmtId="188" fontId="15" fillId="0" borderId="0" xfId="36" applyNumberFormat="1" applyFont="1" applyBorder="1" applyAlignment="1" applyProtection="1">
      <alignment horizontal="left" vertical="center"/>
      <protection/>
    </xf>
    <xf numFmtId="188" fontId="75" fillId="0" borderId="0" xfId="36" applyNumberFormat="1" applyFont="1" applyBorder="1" applyAlignment="1" applyProtection="1">
      <alignment vertical="center"/>
      <protection/>
    </xf>
    <xf numFmtId="188" fontId="37" fillId="0" borderId="0" xfId="36" applyNumberFormat="1" applyFont="1" applyBorder="1" applyAlignment="1" applyProtection="1">
      <alignment horizontal="center" vertical="center"/>
      <protection/>
    </xf>
    <xf numFmtId="0" fontId="76" fillId="0" borderId="0" xfId="36" applyFont="1" applyFill="1" applyAlignment="1" applyProtection="1">
      <alignment/>
      <protection locked="0"/>
    </xf>
    <xf numFmtId="191" fontId="1" fillId="0" borderId="0" xfId="36" applyNumberFormat="1" applyFont="1" applyFill="1" applyAlignment="1" applyProtection="1">
      <alignment/>
      <protection locked="0"/>
    </xf>
    <xf numFmtId="185" fontId="76" fillId="0" borderId="0" xfId="36" applyNumberFormat="1" applyFont="1" applyFill="1" applyAlignment="1" applyProtection="1">
      <alignment/>
      <protection locked="0"/>
    </xf>
    <xf numFmtId="0" fontId="76" fillId="0" borderId="0" xfId="20" applyFont="1" applyFill="1" applyProtection="1">
      <alignment/>
      <protection locked="0"/>
    </xf>
    <xf numFmtId="188" fontId="2" fillId="0" borderId="0" xfId="36" applyNumberFormat="1" applyFont="1" applyAlignment="1" applyProtection="1">
      <alignment wrapText="1"/>
      <protection/>
    </xf>
    <xf numFmtId="185" fontId="77" fillId="0" borderId="0" xfId="36" applyNumberFormat="1" applyFont="1" applyAlignment="1" applyProtection="1">
      <alignment horizontal="center" wrapText="1"/>
      <protection/>
    </xf>
    <xf numFmtId="185" fontId="77" fillId="0" borderId="0" xfId="36" applyNumberFormat="1" applyFont="1" applyAlignment="1" applyProtection="1">
      <alignment horizontal="center" vertical="center" wrapText="1"/>
      <protection/>
    </xf>
    <xf numFmtId="0" fontId="78" fillId="0" borderId="0" xfId="20" applyFont="1" applyFill="1">
      <alignment/>
      <protection/>
    </xf>
    <xf numFmtId="188" fontId="4" fillId="0" borderId="0" xfId="36" applyNumberFormat="1" applyFont="1" applyFill="1" applyAlignment="1" applyProtection="1">
      <alignment horizontal="center" wrapText="1"/>
      <protection/>
    </xf>
    <xf numFmtId="188" fontId="70" fillId="0" borderId="0" xfId="36" applyNumberFormat="1" applyFont="1" applyFill="1" applyBorder="1" applyAlignment="1" applyProtection="1">
      <alignment horizontal="center"/>
      <protection/>
    </xf>
    <xf numFmtId="185" fontId="70" fillId="0" borderId="0" xfId="36" applyNumberFormat="1" applyFont="1" applyFill="1" applyBorder="1" applyAlignment="1" applyProtection="1">
      <alignment/>
      <protection/>
    </xf>
    <xf numFmtId="185" fontId="70" fillId="0" borderId="0" xfId="36" applyNumberFormat="1" applyFont="1" applyFill="1" applyBorder="1" applyAlignment="1" applyProtection="1">
      <alignment vertical="center"/>
      <protection/>
    </xf>
    <xf numFmtId="185" fontId="70" fillId="0" borderId="0" xfId="36" applyNumberFormat="1" applyFont="1" applyFill="1" applyBorder="1" applyAlignment="1" applyProtection="1">
      <alignment horizontal="right"/>
      <protection/>
    </xf>
    <xf numFmtId="0" fontId="76" fillId="0" borderId="0" xfId="20" applyFont="1" applyFill="1">
      <alignment/>
      <protection/>
    </xf>
    <xf numFmtId="188" fontId="9" fillId="0" borderId="20" xfId="36" applyNumberFormat="1" applyFont="1" applyBorder="1" applyAlignment="1" applyProtection="1">
      <alignment horizontal="center" vertical="center"/>
      <protection/>
    </xf>
    <xf numFmtId="185" fontId="9" fillId="0" borderId="20" xfId="36" applyNumberFormat="1" applyFont="1" applyBorder="1" applyAlignment="1" applyProtection="1">
      <alignment horizontal="center" vertical="center"/>
      <protection/>
    </xf>
    <xf numFmtId="175" fontId="1" fillId="0" borderId="0" xfId="28" applyNumberFormat="1" applyFont="1" applyFill="1"/>
    <xf numFmtId="188" fontId="10" fillId="0" borderId="4" xfId="36" applyNumberFormat="1" applyFont="1" applyBorder="1" applyAlignment="1" applyProtection="1">
      <alignment horizontal="center" vertical="center"/>
      <protection/>
    </xf>
    <xf numFmtId="185" fontId="10" fillId="0" borderId="4" xfId="36" applyNumberFormat="1" applyFont="1" applyBorder="1" applyAlignment="1" applyProtection="1">
      <alignment horizontal="center" vertical="center"/>
      <protection/>
    </xf>
    <xf numFmtId="188" fontId="13" fillId="0" borderId="19" xfId="36" applyNumberFormat="1" applyFont="1" applyBorder="1" applyAlignment="1" applyProtection="1">
      <alignment horizontal="center" vertical="center"/>
      <protection/>
    </xf>
    <xf numFmtId="185" fontId="13" fillId="0" borderId="19" xfId="36" applyNumberFormat="1" applyFont="1" applyBorder="1" applyAlignment="1" applyProtection="1">
      <alignment horizontal="center" vertical="center"/>
      <protection/>
    </xf>
    <xf numFmtId="188" fontId="13" fillId="0" borderId="2" xfId="37" applyNumberFormat="1" applyFont="1" applyFill="1" applyBorder="1" applyAlignment="1">
      <alignment horizontal="left" vertical="center"/>
    </xf>
    <xf numFmtId="185" fontId="14" fillId="0" borderId="0" xfId="20" applyNumberFormat="1" applyFont="1" applyFill="1" applyAlignment="1">
      <alignment vertical="center"/>
      <protection/>
    </xf>
    <xf numFmtId="188" fontId="12" fillId="0" borderId="0" xfId="37" applyNumberFormat="1" applyFont="1" applyFill="1" applyBorder="1" applyAlignment="1">
      <alignment horizontal="left" vertical="center"/>
    </xf>
    <xf numFmtId="0" fontId="14" fillId="0" borderId="0" xfId="20" applyFont="1" applyFill="1" applyBorder="1" applyAlignment="1">
      <alignment vertical="center"/>
      <protection/>
    </xf>
    <xf numFmtId="188" fontId="60" fillId="0" borderId="25" xfId="36" applyNumberFormat="1" applyFont="1" applyFill="1" applyBorder="1" applyAlignment="1" applyProtection="1">
      <alignment horizontal="left" vertical="center"/>
      <protection/>
    </xf>
    <xf numFmtId="185" fontId="60" fillId="0" borderId="25" xfId="36" applyNumberFormat="1" applyFont="1" applyFill="1" applyBorder="1" applyAlignment="1" applyProtection="1">
      <alignment horizontal="center" vertical="center"/>
      <protection/>
    </xf>
    <xf numFmtId="185" fontId="60" fillId="0" borderId="25" xfId="36" applyNumberFormat="1" applyFont="1" applyFill="1" applyBorder="1" applyAlignment="1" applyProtection="1">
      <alignment vertical="center"/>
      <protection/>
    </xf>
    <xf numFmtId="185" fontId="60" fillId="0" borderId="25" xfId="36" applyNumberFormat="1" applyFont="1" applyFill="1" applyBorder="1" applyAlignment="1" applyProtection="1">
      <alignment/>
      <protection/>
    </xf>
    <xf numFmtId="185" fontId="15" fillId="0" borderId="0" xfId="20" applyNumberFormat="1" applyFont="1">
      <alignment/>
      <protection/>
    </xf>
    <xf numFmtId="0" fontId="79" fillId="0" borderId="0" xfId="20" applyFont="1">
      <alignment/>
      <protection/>
    </xf>
    <xf numFmtId="175" fontId="0" fillId="0" borderId="0" xfId="28" applyNumberFormat="1" applyFont="1"/>
    <xf numFmtId="191" fontId="1" fillId="0" borderId="0" xfId="20" applyNumberFormat="1">
      <alignment/>
      <protection/>
    </xf>
    <xf numFmtId="185" fontId="1" fillId="0" borderId="0" xfId="20" applyNumberFormat="1">
      <alignment/>
      <protection/>
    </xf>
    <xf numFmtId="0" fontId="4" fillId="0" borderId="0" xfId="20" applyFont="1">
      <alignment/>
      <protection/>
    </xf>
    <xf numFmtId="0" fontId="6" fillId="0" borderId="0" xfId="20" applyFont="1">
      <alignment/>
      <protection/>
    </xf>
    <xf numFmtId="0" fontId="33" fillId="0" borderId="0" xfId="20" applyFont="1" applyBorder="1">
      <alignment/>
      <protection/>
    </xf>
    <xf numFmtId="0" fontId="80" fillId="0" borderId="0" xfId="20" applyFont="1" applyBorder="1">
      <alignment/>
      <protection/>
    </xf>
    <xf numFmtId="0" fontId="10" fillId="0" borderId="0" xfId="20" applyFont="1" applyBorder="1">
      <alignment/>
      <protection/>
    </xf>
    <xf numFmtId="0" fontId="12" fillId="0" borderId="23" xfId="20" applyFont="1" applyBorder="1" applyAlignment="1">
      <alignment horizontal="left" vertical="center" wrapText="1"/>
      <protection/>
    </xf>
    <xf numFmtId="164" fontId="12" fillId="0" borderId="23" xfId="38" applyNumberFormat="1" applyFont="1" applyBorder="1" applyAlignment="1">
      <alignment horizontal="right"/>
    </xf>
    <xf numFmtId="164" fontId="12" fillId="0" borderId="23" xfId="38" applyNumberFormat="1" applyFont="1" applyBorder="1" applyAlignment="1">
      <alignment horizontal="right" wrapText="1"/>
    </xf>
    <xf numFmtId="175" fontId="12" fillId="0" borderId="23" xfId="38" applyNumberFormat="1" applyFont="1" applyBorder="1" applyAlignment="1">
      <alignment horizontal="right" wrapText="1"/>
    </xf>
    <xf numFmtId="0" fontId="13" fillId="0" borderId="23" xfId="20" applyFont="1" applyBorder="1" applyAlignment="1">
      <alignment horizontal="center" vertical="center" wrapText="1"/>
      <protection/>
    </xf>
    <xf numFmtId="192" fontId="12" fillId="0" borderId="0" xfId="38" applyNumberFormat="1" applyFont="1" applyBorder="1" applyAlignment="1">
      <alignment horizontal="center" vertical="center"/>
    </xf>
    <xf numFmtId="193" fontId="13" fillId="0" borderId="0" xfId="39" applyNumberFormat="1" applyFont="1" applyBorder="1" applyAlignment="1">
      <alignment horizontal="center" vertical="center"/>
    </xf>
    <xf numFmtId="2" fontId="12" fillId="0" borderId="0" xfId="20" applyNumberFormat="1" applyFont="1" applyBorder="1">
      <alignment/>
      <protection/>
    </xf>
    <xf numFmtId="2" fontId="12" fillId="0" borderId="0" xfId="20" applyNumberFormat="1" applyFont="1" applyBorder="1" applyAlignment="1">
      <alignment horizontal="center"/>
      <protection/>
    </xf>
    <xf numFmtId="192" fontId="13" fillId="0" borderId="3" xfId="38" applyNumberFormat="1" applyFont="1" applyBorder="1" applyAlignment="1">
      <alignment horizontal="center" vertical="center"/>
    </xf>
    <xf numFmtId="193" fontId="13" fillId="0" borderId="3" xfId="39" applyNumberFormat="1" applyFont="1" applyBorder="1" applyAlignment="1">
      <alignment horizontal="center" vertical="center"/>
    </xf>
    <xf numFmtId="2" fontId="12" fillId="0" borderId="0" xfId="39" applyNumberFormat="1" applyFont="1" applyBorder="1" applyAlignment="1">
      <alignment horizontal="center"/>
    </xf>
    <xf numFmtId="2" fontId="10" fillId="0" borderId="0" xfId="20" applyNumberFormat="1" applyFont="1" applyBorder="1">
      <alignment/>
      <protection/>
    </xf>
    <xf numFmtId="2" fontId="12" fillId="0" borderId="0" xfId="39" applyNumberFormat="1" applyFont="1" applyBorder="1" applyAlignment="1">
      <alignment horizontal="center" vertical="center"/>
    </xf>
    <xf numFmtId="3" fontId="12" fillId="0" borderId="0" xfId="39" applyNumberFormat="1" applyFont="1" applyBorder="1" applyAlignment="1">
      <alignment horizontal="right" vertical="center"/>
    </xf>
    <xf numFmtId="2" fontId="39" fillId="0" borderId="0" xfId="20" applyNumberFormat="1" applyFont="1" applyBorder="1">
      <alignment/>
      <protection/>
    </xf>
    <xf numFmtId="2" fontId="39" fillId="0" borderId="0" xfId="20" applyNumberFormat="1" applyFont="1" applyBorder="1" applyAlignment="1">
      <alignment horizontal="center"/>
      <protection/>
    </xf>
    <xf numFmtId="0" fontId="39" fillId="0" borderId="0" xfId="20" applyFont="1" applyBorder="1">
      <alignment/>
      <protection/>
    </xf>
    <xf numFmtId="2" fontId="1" fillId="0" borderId="0" xfId="20" applyNumberFormat="1" applyBorder="1">
      <alignment/>
      <protection/>
    </xf>
    <xf numFmtId="0" fontId="10" fillId="0" borderId="24" xfId="20" applyFont="1" applyBorder="1" applyAlignment="1">
      <alignment horizontal="center" vertical="center" wrapText="1"/>
      <protection/>
    </xf>
    <xf numFmtId="164" fontId="12" fillId="0" borderId="0" xfId="40" applyNumberFormat="1" applyFont="1" applyBorder="1" applyAlignment="1">
      <alignment horizontal="right"/>
    </xf>
    <xf numFmtId="175" fontId="13" fillId="0" borderId="0" xfId="40" applyNumberFormat="1" applyFont="1" applyBorder="1" applyAlignment="1">
      <alignment horizontal="right"/>
    </xf>
    <xf numFmtId="1" fontId="10" fillId="0" borderId="0" xfId="20" applyNumberFormat="1" applyFont="1" applyBorder="1">
      <alignment/>
      <protection/>
    </xf>
    <xf numFmtId="194" fontId="12" fillId="0" borderId="0" xfId="40" applyNumberFormat="1" applyFont="1" applyBorder="1" applyAlignment="1">
      <alignment horizontal="center" vertical="center"/>
    </xf>
    <xf numFmtId="195" fontId="13" fillId="0" borderId="0" xfId="40" applyNumberFormat="1" applyFont="1" applyBorder="1" applyAlignment="1">
      <alignment horizontal="center" vertical="center"/>
    </xf>
    <xf numFmtId="0" fontId="12" fillId="0" borderId="0" xfId="20" applyNumberFormat="1" applyFont="1" applyBorder="1">
      <alignment/>
      <protection/>
    </xf>
    <xf numFmtId="1" fontId="12" fillId="0" borderId="0" xfId="20" applyNumberFormat="1" applyFont="1" applyBorder="1">
      <alignment/>
      <protection/>
    </xf>
    <xf numFmtId="194" fontId="13" fillId="0" borderId="3" xfId="40" applyNumberFormat="1" applyFont="1" applyBorder="1" applyAlignment="1">
      <alignment horizontal="center" vertical="center"/>
    </xf>
    <xf numFmtId="195" fontId="13" fillId="0" borderId="3" xfId="40" applyNumberFormat="1" applyFont="1" applyBorder="1" applyAlignment="1">
      <alignment horizontal="center" vertical="center"/>
    </xf>
    <xf numFmtId="196" fontId="12" fillId="0" borderId="0" xfId="41" applyNumberFormat="1" applyFont="1" applyBorder="1" applyAlignment="1">
      <alignment horizontal="center"/>
    </xf>
    <xf numFmtId="0" fontId="15" fillId="0" borderId="0" xfId="20" applyFont="1" applyFill="1" applyBorder="1" applyAlignment="1">
      <alignment horizontal="left" vertical="center"/>
      <protection/>
    </xf>
    <xf numFmtId="3" fontId="12" fillId="0" borderId="0" xfId="20" applyNumberFormat="1" applyFont="1" applyBorder="1">
      <alignment/>
      <protection/>
    </xf>
    <xf numFmtId="0" fontId="4" fillId="0" borderId="0" xfId="20" applyFont="1" applyAlignment="1">
      <alignment/>
      <protection/>
    </xf>
    <xf numFmtId="0" fontId="6" fillId="0" borderId="0" xfId="20" applyFont="1" applyAlignment="1">
      <alignment/>
      <protection/>
    </xf>
    <xf numFmtId="0" fontId="42" fillId="0" borderId="0" xfId="20" applyFont="1" applyBorder="1" applyAlignment="1">
      <alignment horizontal="center"/>
      <protection/>
    </xf>
    <xf numFmtId="0" fontId="53" fillId="0" borderId="0" xfId="20" applyFont="1" applyBorder="1">
      <alignment/>
      <protection/>
    </xf>
    <xf numFmtId="2" fontId="12" fillId="0" borderId="0" xfId="20" applyNumberFormat="1" applyFont="1" applyBorder="1" applyAlignment="1">
      <alignment horizontal="center" vertical="center"/>
      <protection/>
    </xf>
    <xf numFmtId="197" fontId="13" fillId="0" borderId="0" xfId="20" applyNumberFormat="1" applyFont="1" applyBorder="1" applyAlignment="1">
      <alignment horizontal="right" vertical="center"/>
      <protection/>
    </xf>
    <xf numFmtId="198" fontId="12" fillId="0" borderId="0" xfId="20" applyNumberFormat="1" applyFont="1" applyBorder="1">
      <alignment/>
      <protection/>
    </xf>
    <xf numFmtId="2" fontId="13" fillId="0" borderId="3" xfId="20" applyNumberFormat="1" applyFont="1" applyBorder="1" applyAlignment="1">
      <alignment horizontal="center" vertical="center"/>
      <protection/>
    </xf>
    <xf numFmtId="197" fontId="13" fillId="0" borderId="3" xfId="20" applyNumberFormat="1" applyFont="1" applyBorder="1" applyAlignment="1">
      <alignment horizontal="right" vertical="center"/>
      <protection/>
    </xf>
    <xf numFmtId="0" fontId="8" fillId="0" borderId="0" xfId="20" applyFont="1" applyBorder="1">
      <alignment/>
      <protection/>
    </xf>
    <xf numFmtId="0" fontId="9" fillId="0" borderId="18" xfId="20" applyFont="1" applyBorder="1" applyAlignment="1">
      <alignment horizontal="center" vertical="center"/>
      <protection/>
    </xf>
    <xf numFmtId="0" fontId="10" fillId="0" borderId="18" xfId="20" applyFont="1" applyBorder="1" applyAlignment="1">
      <alignment horizontal="center" vertical="center" wrapText="1"/>
      <protection/>
    </xf>
    <xf numFmtId="0" fontId="11" fillId="0" borderId="0" xfId="20" applyFont="1" applyBorder="1" applyAlignment="1">
      <alignment horizontal="center" vertical="center"/>
      <protection/>
    </xf>
    <xf numFmtId="192" fontId="12" fillId="0" borderId="0" xfId="20" applyNumberFormat="1" applyFont="1" applyBorder="1" applyAlignment="1">
      <alignment horizontal="center" vertical="center"/>
      <protection/>
    </xf>
    <xf numFmtId="199" fontId="13" fillId="0" borderId="0" xfId="20" applyNumberFormat="1" applyFont="1" applyBorder="1" applyAlignment="1">
      <alignment horizontal="center" vertical="center"/>
      <protection/>
    </xf>
    <xf numFmtId="192" fontId="12" fillId="0" borderId="0" xfId="20" applyNumberFormat="1" applyFont="1" applyBorder="1">
      <alignment/>
      <protection/>
    </xf>
    <xf numFmtId="192" fontId="13" fillId="0" borderId="3" xfId="20" applyNumberFormat="1" applyFont="1" applyBorder="1" applyAlignment="1">
      <alignment horizontal="center" vertical="center"/>
      <protection/>
    </xf>
    <xf numFmtId="199" fontId="13" fillId="0" borderId="3" xfId="20" applyNumberFormat="1" applyFont="1" applyBorder="1" applyAlignment="1">
      <alignment horizontal="center" vertical="center"/>
      <protection/>
    </xf>
    <xf numFmtId="0" fontId="15" fillId="0" borderId="0" xfId="20" applyFont="1" applyBorder="1">
      <alignment/>
      <protection/>
    </xf>
    <xf numFmtId="199" fontId="12" fillId="0" borderId="0" xfId="20" applyNumberFormat="1" applyFont="1" applyBorder="1">
      <alignment/>
      <protection/>
    </xf>
    <xf numFmtId="0" fontId="1" fillId="0" borderId="0" xfId="20" applyAlignment="1">
      <alignment horizontal="left"/>
      <protection/>
    </xf>
    <xf numFmtId="0" fontId="82" fillId="0" borderId="0" xfId="20" applyFont="1" applyBorder="1" applyAlignment="1">
      <alignment horizontal="left"/>
      <protection/>
    </xf>
    <xf numFmtId="0" fontId="83" fillId="0" borderId="2" xfId="20" applyFont="1" applyFill="1" applyBorder="1" applyAlignment="1">
      <alignment vertical="center"/>
      <protection/>
    </xf>
    <xf numFmtId="0" fontId="82" fillId="0" borderId="0" xfId="20" applyFont="1">
      <alignment/>
      <protection/>
    </xf>
    <xf numFmtId="0" fontId="10" fillId="0" borderId="26" xfId="20" applyFont="1" applyBorder="1" applyAlignment="1">
      <alignment horizontal="center" textRotation="90" wrapText="1"/>
      <protection/>
    </xf>
    <xf numFmtId="0" fontId="10" fillId="0" borderId="18" xfId="20" applyFont="1" applyBorder="1" applyAlignment="1">
      <alignment horizontal="center" textRotation="90" wrapText="1"/>
      <protection/>
    </xf>
    <xf numFmtId="0" fontId="9" fillId="0" borderId="18" xfId="20" applyFont="1" applyBorder="1" applyAlignment="1">
      <alignment horizontal="center" textRotation="90" wrapText="1"/>
      <protection/>
    </xf>
    <xf numFmtId="0" fontId="13" fillId="0" borderId="24" xfId="20" applyFont="1" applyBorder="1" applyAlignment="1">
      <alignment vertical="center" wrapText="1"/>
      <protection/>
    </xf>
    <xf numFmtId="164" fontId="13" fillId="0" borderId="27" xfId="20" applyNumberFormat="1" applyFont="1" applyBorder="1" applyAlignment="1">
      <alignment horizontal="center"/>
      <protection/>
    </xf>
    <xf numFmtId="164" fontId="13" fillId="0" borderId="24" xfId="20" applyNumberFormat="1" applyFont="1" applyBorder="1" applyAlignment="1">
      <alignment horizontal="center"/>
      <protection/>
    </xf>
    <xf numFmtId="0" fontId="12" fillId="0" borderId="0" xfId="20" applyFont="1" applyBorder="1" applyAlignment="1" quotePrefix="1">
      <alignment horizontal="left" vertical="center" indent="1"/>
      <protection/>
    </xf>
    <xf numFmtId="164" fontId="12" fillId="0" borderId="28" xfId="20" applyNumberFormat="1" applyFont="1" applyBorder="1" applyAlignment="1">
      <alignment horizontal="center"/>
      <protection/>
    </xf>
    <xf numFmtId="164" fontId="12" fillId="0" borderId="0" xfId="20" applyNumberFormat="1" applyFont="1" applyBorder="1" applyAlignment="1">
      <alignment horizontal="center"/>
      <protection/>
    </xf>
    <xf numFmtId="164" fontId="12" fillId="0" borderId="28" xfId="20" applyNumberFormat="1" applyFont="1" applyBorder="1">
      <alignment/>
      <protection/>
    </xf>
    <xf numFmtId="164" fontId="12" fillId="0" borderId="0" xfId="20" applyNumberFormat="1" applyFont="1" applyBorder="1">
      <alignment/>
      <protection/>
    </xf>
    <xf numFmtId="164" fontId="13" fillId="0" borderId="27" xfId="20" applyNumberFormat="1" applyFont="1" applyBorder="1">
      <alignment/>
      <protection/>
    </xf>
    <xf numFmtId="164" fontId="13" fillId="0" borderId="24" xfId="20" applyNumberFormat="1" applyFont="1" applyBorder="1">
      <alignment/>
      <protection/>
    </xf>
    <xf numFmtId="201" fontId="1" fillId="0" borderId="0" xfId="20" applyNumberFormat="1">
      <alignment/>
      <protection/>
    </xf>
    <xf numFmtId="0" fontId="12" fillId="0" borderId="0" xfId="20" applyFont="1" applyBorder="1" applyAlignment="1">
      <alignment horizontal="left" vertical="center" indent="2"/>
      <protection/>
    </xf>
    <xf numFmtId="0" fontId="12" fillId="0" borderId="0" xfId="20" applyFont="1" applyBorder="1" applyAlignment="1">
      <alignment horizontal="left" vertical="center" indent="3"/>
      <protection/>
    </xf>
    <xf numFmtId="164" fontId="13" fillId="0" borderId="0" xfId="28" applyFont="1" applyBorder="1" applyAlignment="1">
      <alignment horizontal="center" vertical="center" wrapText="1"/>
    </xf>
    <xf numFmtId="0" fontId="12" fillId="0" borderId="28" xfId="20" applyFont="1" applyBorder="1">
      <alignment/>
      <protection/>
    </xf>
    <xf numFmtId="0" fontId="13" fillId="0" borderId="23" xfId="20" applyFont="1" applyBorder="1" applyAlignment="1">
      <alignment vertical="center" wrapText="1"/>
      <protection/>
    </xf>
    <xf numFmtId="175" fontId="13" fillId="0" borderId="29" xfId="28" applyNumberFormat="1" applyFont="1" applyBorder="1" applyAlignment="1">
      <alignment vertical="center"/>
    </xf>
    <xf numFmtId="175" fontId="13" fillId="0" borderId="23" xfId="28" applyNumberFormat="1" applyFont="1" applyBorder="1" applyAlignment="1">
      <alignment vertical="center"/>
    </xf>
    <xf numFmtId="0" fontId="12" fillId="0" borderId="3" xfId="20" applyFont="1" applyBorder="1" applyAlignment="1">
      <alignment horizontal="left"/>
      <protection/>
    </xf>
    <xf numFmtId="202" fontId="68" fillId="0" borderId="0" xfId="20" applyNumberFormat="1" applyFont="1" applyBorder="1">
      <alignment/>
      <protection/>
    </xf>
    <xf numFmtId="0" fontId="84" fillId="0" borderId="0" xfId="42" applyAlignment="1" applyProtection="1">
      <alignment/>
      <protection/>
    </xf>
    <xf numFmtId="202" fontId="68" fillId="0" borderId="0" xfId="28" applyNumberFormat="1" applyFont="1" applyBorder="1"/>
    <xf numFmtId="0" fontId="68" fillId="0" borderId="0" xfId="20" applyFont="1" applyBorder="1" applyAlignment="1">
      <alignment horizontal="left"/>
      <protection/>
    </xf>
    <xf numFmtId="175" fontId="68" fillId="0" borderId="0" xfId="20" applyNumberFormat="1" applyFont="1" applyBorder="1">
      <alignment/>
      <protection/>
    </xf>
    <xf numFmtId="0" fontId="12" fillId="0" borderId="0" xfId="20" applyFont="1" applyBorder="1" applyAlignment="1">
      <alignment horizontal="left"/>
      <protection/>
    </xf>
    <xf numFmtId="175" fontId="12" fillId="0" borderId="0" xfId="28" applyNumberFormat="1" applyFont="1" applyBorder="1"/>
    <xf numFmtId="0" fontId="1" fillId="0" borderId="0" xfId="20" applyBorder="1" applyAlignment="1">
      <alignment horizontal="left"/>
      <protection/>
    </xf>
    <xf numFmtId="175" fontId="1" fillId="0" borderId="0" xfId="28" applyNumberFormat="1" applyBorder="1"/>
    <xf numFmtId="0" fontId="35" fillId="0" borderId="0" xfId="20" applyFont="1" applyAlignment="1">
      <alignment horizontal="center" vertical="center"/>
      <protection/>
    </xf>
    <xf numFmtId="0" fontId="18" fillId="0" borderId="0" xfId="20" applyFont="1" applyAlignment="1">
      <alignment horizontal="center"/>
      <protection/>
    </xf>
    <xf numFmtId="0" fontId="33" fillId="0" borderId="0" xfId="20" applyFont="1" applyAlignment="1">
      <alignment horizontal="center"/>
      <protection/>
    </xf>
    <xf numFmtId="0" fontId="85" fillId="0" borderId="0" xfId="20" applyFont="1">
      <alignment/>
      <protection/>
    </xf>
    <xf numFmtId="0" fontId="10" fillId="0" borderId="18" xfId="20" applyFont="1" applyFill="1" applyBorder="1" applyAlignment="1">
      <alignment horizontal="center" vertical="center" wrapText="1"/>
      <protection/>
    </xf>
    <xf numFmtId="0" fontId="86" fillId="0" borderId="18" xfId="20" applyFont="1" applyBorder="1" applyAlignment="1">
      <alignment horizontal="center" vertical="center" wrapText="1"/>
      <protection/>
    </xf>
    <xf numFmtId="174" fontId="12" fillId="0" borderId="0" xfId="26" applyNumberFormat="1" applyFont="1" applyFill="1" applyBorder="1" applyAlignment="1">
      <alignment horizontal="center" vertical="center"/>
    </xf>
    <xf numFmtId="173" fontId="13" fillId="0" borderId="0" xfId="26" applyNumberFormat="1" applyFont="1" applyFill="1" applyBorder="1" applyAlignment="1">
      <alignment horizontal="center" vertical="center"/>
    </xf>
    <xf numFmtId="174" fontId="12" fillId="0" borderId="0" xfId="20" applyNumberFormat="1" applyFont="1" applyFill="1" applyBorder="1" applyAlignment="1">
      <alignment vertical="center"/>
      <protection/>
    </xf>
    <xf numFmtId="174" fontId="13" fillId="0" borderId="3" xfId="26" applyNumberFormat="1" applyFont="1" applyFill="1" applyBorder="1" applyAlignment="1">
      <alignment horizontal="center" vertical="center"/>
    </xf>
    <xf numFmtId="0" fontId="13" fillId="0" borderId="0" xfId="20" applyFont="1" applyBorder="1" applyAlignment="1">
      <alignment horizontal="left" vertical="center" wrapText="1"/>
      <protection/>
    </xf>
    <xf numFmtId="2" fontId="12" fillId="0" borderId="0" xfId="20" applyNumberFormat="1" applyFont="1">
      <alignment/>
      <protection/>
    </xf>
    <xf numFmtId="2" fontId="1" fillId="0" borderId="0" xfId="20" applyNumberFormat="1">
      <alignment/>
      <protection/>
    </xf>
    <xf numFmtId="0" fontId="87" fillId="0" borderId="0" xfId="20" applyFont="1" applyAlignment="1">
      <alignment vertical="center"/>
      <protection/>
    </xf>
    <xf numFmtId="0" fontId="88" fillId="0" borderId="0" xfId="20" applyFont="1">
      <alignment/>
      <protection/>
    </xf>
    <xf numFmtId="0" fontId="38" fillId="0" borderId="0" xfId="20" applyFont="1">
      <alignment/>
      <protection/>
    </xf>
    <xf numFmtId="0" fontId="22" fillId="0" borderId="0" xfId="20" applyFont="1" applyAlignment="1">
      <alignment horizontal="center"/>
      <protection/>
    </xf>
    <xf numFmtId="0" fontId="22" fillId="0" borderId="0" xfId="20" applyFont="1" applyBorder="1" applyAlignment="1">
      <alignment horizontal="center"/>
      <protection/>
    </xf>
    <xf numFmtId="0" fontId="72" fillId="0" borderId="0" xfId="20" applyFont="1" applyBorder="1" applyAlignment="1">
      <alignment horizontal="center" vertical="center" wrapText="1"/>
      <protection/>
    </xf>
    <xf numFmtId="0" fontId="12" fillId="0" borderId="0" xfId="20" applyFont="1" applyBorder="1" applyAlignment="1">
      <alignment horizontal="center" vertical="center" wrapText="1"/>
      <protection/>
    </xf>
    <xf numFmtId="0" fontId="12" fillId="0" borderId="0" xfId="20" applyFont="1" applyFill="1" applyBorder="1" applyAlignment="1">
      <alignment horizontal="left" vertical="center" wrapText="1"/>
      <protection/>
    </xf>
    <xf numFmtId="203" fontId="12" fillId="0" borderId="0" xfId="35" applyNumberFormat="1" applyFont="1" applyFill="1" applyBorder="1" applyAlignment="1">
      <alignment horizontal="center" vertical="center"/>
    </xf>
    <xf numFmtId="204" fontId="13" fillId="0" borderId="0" xfId="35" applyNumberFormat="1" applyFont="1" applyFill="1" applyBorder="1" applyAlignment="1">
      <alignment horizontal="right" vertical="center"/>
    </xf>
    <xf numFmtId="4" fontId="12" fillId="0" borderId="0" xfId="43" applyNumberFormat="1" applyFont="1" applyFill="1" applyBorder="1" applyAlignment="1">
      <alignment horizontal="center" vertical="center"/>
    </xf>
    <xf numFmtId="3" fontId="12" fillId="0" borderId="0" xfId="43" applyNumberFormat="1" applyFont="1" applyFill="1" applyBorder="1" applyAlignment="1">
      <alignment horizontal="center" vertical="center"/>
    </xf>
    <xf numFmtId="2" fontId="12" fillId="0" borderId="0" xfId="35" applyNumberFormat="1" applyFont="1" applyFill="1" applyBorder="1" applyAlignment="1">
      <alignment horizontal="center" vertical="center"/>
    </xf>
    <xf numFmtId="3" fontId="13" fillId="0" borderId="0" xfId="35" applyNumberFormat="1" applyFont="1" applyFill="1" applyBorder="1" applyAlignment="1">
      <alignment horizontal="center" vertical="center"/>
    </xf>
    <xf numFmtId="2" fontId="13" fillId="0" borderId="3" xfId="35" applyNumberFormat="1" applyFont="1" applyFill="1" applyBorder="1" applyAlignment="1">
      <alignment horizontal="center" vertical="center"/>
    </xf>
    <xf numFmtId="3" fontId="13" fillId="0" borderId="3" xfId="35" applyNumberFormat="1" applyFont="1" applyFill="1" applyBorder="1" applyAlignment="1">
      <alignment horizontal="center" vertical="center"/>
    </xf>
    <xf numFmtId="4" fontId="14" fillId="0" borderId="0" xfId="43" applyNumberFormat="1" applyFont="1" applyBorder="1" applyAlignment="1">
      <alignment horizontal="center" vertical="center"/>
    </xf>
    <xf numFmtId="0" fontId="14" fillId="0" borderId="0" xfId="20" applyFont="1" applyBorder="1" applyAlignment="1">
      <alignment vertical="center"/>
      <protection/>
    </xf>
    <xf numFmtId="0" fontId="14" fillId="0" borderId="0" xfId="20" applyFont="1" applyAlignment="1">
      <alignment vertical="center"/>
      <protection/>
    </xf>
    <xf numFmtId="0" fontId="12" fillId="0" borderId="0" xfId="20" applyFont="1" applyAlignment="1">
      <alignment horizontal="center" vertical="center"/>
      <protection/>
    </xf>
    <xf numFmtId="3" fontId="12" fillId="0" borderId="0" xfId="20" applyNumberFormat="1" applyFont="1" applyAlignment="1">
      <alignment horizontal="center" vertical="center"/>
      <protection/>
    </xf>
    <xf numFmtId="0" fontId="12" fillId="0" borderId="0" xfId="20" applyFont="1" applyBorder="1" applyAlignment="1">
      <alignment horizontal="center" vertical="center"/>
      <protection/>
    </xf>
    <xf numFmtId="0" fontId="1" fillId="0" borderId="0" xfId="20" applyBorder="1" applyAlignment="1">
      <alignment vertical="center"/>
      <protection/>
    </xf>
    <xf numFmtId="3" fontId="12" fillId="0" borderId="0" xfId="20" applyNumberFormat="1" applyFont="1" applyAlignment="1">
      <alignment vertical="center"/>
      <protection/>
    </xf>
    <xf numFmtId="0" fontId="57" fillId="0" borderId="0" xfId="20" applyFont="1">
      <alignment/>
      <protection/>
    </xf>
    <xf numFmtId="0" fontId="58" fillId="0" borderId="0" xfId="20" applyFont="1">
      <alignment/>
      <protection/>
    </xf>
    <xf numFmtId="0" fontId="60" fillId="0" borderId="0" xfId="20" applyFont="1" applyBorder="1" applyAlignment="1">
      <alignment horizontal="center" vertical="center" wrapText="1"/>
      <protection/>
    </xf>
    <xf numFmtId="0" fontId="60" fillId="0" borderId="0" xfId="20" applyFont="1" applyBorder="1" applyAlignment="1">
      <alignment vertical="center" wrapText="1"/>
      <protection/>
    </xf>
    <xf numFmtId="205" fontId="12" fillId="0" borderId="0" xfId="35" applyNumberFormat="1" applyFont="1" applyFill="1" applyBorder="1" applyAlignment="1">
      <alignment horizontal="center" vertical="center"/>
    </xf>
    <xf numFmtId="207" fontId="13" fillId="0" borderId="0" xfId="44" applyNumberFormat="1" applyFont="1" applyFill="1" applyBorder="1" applyAlignment="1">
      <alignment horizontal="center" vertical="center"/>
    </xf>
    <xf numFmtId="4" fontId="12" fillId="0" borderId="0" xfId="20" applyNumberFormat="1" applyFont="1" applyFill="1" applyAlignment="1">
      <alignment vertical="center"/>
      <protection/>
    </xf>
    <xf numFmtId="2" fontId="12" fillId="0" borderId="0" xfId="20" applyNumberFormat="1" applyFont="1" applyFill="1" applyAlignment="1">
      <alignment horizontal="center" vertical="center"/>
      <protection/>
    </xf>
    <xf numFmtId="208" fontId="13" fillId="0" borderId="0" xfId="35" applyNumberFormat="1" applyFont="1" applyFill="1" applyBorder="1" applyAlignment="1">
      <alignment horizontal="center" vertical="center"/>
    </xf>
    <xf numFmtId="205" fontId="13" fillId="0" borderId="3" xfId="35" applyNumberFormat="1" applyFont="1" applyFill="1" applyBorder="1" applyAlignment="1">
      <alignment horizontal="center" vertical="center"/>
    </xf>
    <xf numFmtId="208" fontId="13" fillId="0" borderId="3" xfId="35" applyNumberFormat="1" applyFont="1" applyFill="1" applyBorder="1" applyAlignment="1">
      <alignment horizontal="center" vertical="center"/>
    </xf>
    <xf numFmtId="2" fontId="13" fillId="0" borderId="0" xfId="20" applyNumberFormat="1" applyFont="1" applyAlignment="1">
      <alignment horizontal="center" vertical="center"/>
      <protection/>
    </xf>
    <xf numFmtId="0" fontId="18" fillId="0" borderId="0" xfId="20" applyFont="1">
      <alignment/>
      <protection/>
    </xf>
    <xf numFmtId="0" fontId="4" fillId="0" borderId="0" xfId="20" applyFont="1" applyAlignment="1">
      <alignment horizontal="center"/>
      <protection/>
    </xf>
    <xf numFmtId="0" fontId="6" fillId="0" borderId="0" xfId="20" applyFont="1" applyAlignment="1">
      <alignment horizontal="center"/>
      <protection/>
    </xf>
    <xf numFmtId="0" fontId="89" fillId="0" borderId="0" xfId="20" applyFont="1" applyAlignment="1">
      <alignment horizontal="center"/>
      <protection/>
    </xf>
    <xf numFmtId="0" fontId="90" fillId="0" borderId="0" xfId="20" applyFont="1" applyBorder="1" applyAlignment="1">
      <alignment horizontal="center" vertical="center" wrapText="1"/>
      <protection/>
    </xf>
    <xf numFmtId="0" fontId="91" fillId="0" borderId="0" xfId="20" applyFont="1" applyBorder="1" applyAlignment="1">
      <alignment horizontal="center" vertical="center" wrapText="1"/>
      <protection/>
    </xf>
    <xf numFmtId="0" fontId="92" fillId="0" borderId="0" xfId="20" applyFont="1" applyBorder="1" applyAlignment="1">
      <alignment horizontal="center" vertical="center" wrapText="1"/>
      <protection/>
    </xf>
    <xf numFmtId="4" fontId="12" fillId="0" borderId="0" xfId="28" applyNumberFormat="1" applyFont="1" applyFill="1" applyBorder="1" applyAlignment="1">
      <alignment horizontal="center" vertical="center"/>
    </xf>
    <xf numFmtId="37" fontId="13" fillId="0" borderId="0" xfId="35" applyNumberFormat="1" applyFont="1" applyFill="1" applyBorder="1" applyAlignment="1">
      <alignment horizontal="center" vertical="center"/>
    </xf>
    <xf numFmtId="1" fontId="12" fillId="0" borderId="0" xfId="20" applyNumberFormat="1" applyFont="1" applyFill="1" applyBorder="1" applyAlignment="1">
      <alignment vertical="center"/>
      <protection/>
    </xf>
    <xf numFmtId="201" fontId="12" fillId="0" borderId="0" xfId="20" applyNumberFormat="1" applyFont="1" applyFill="1" applyAlignment="1">
      <alignment horizontal="center" vertical="center"/>
      <protection/>
    </xf>
    <xf numFmtId="4" fontId="13" fillId="0" borderId="3" xfId="28" applyNumberFormat="1" applyFont="1" applyFill="1" applyBorder="1" applyAlignment="1">
      <alignment horizontal="center" vertical="center"/>
    </xf>
    <xf numFmtId="37" fontId="13" fillId="0" borderId="3" xfId="35" applyNumberFormat="1" applyFont="1" applyFill="1" applyBorder="1" applyAlignment="1">
      <alignment horizontal="center" vertical="center"/>
    </xf>
    <xf numFmtId="2" fontId="14" fillId="0" borderId="0" xfId="20" applyNumberFormat="1" applyFont="1" applyAlignment="1">
      <alignment horizontal="center" vertical="center"/>
      <protection/>
    </xf>
    <xf numFmtId="0" fontId="12" fillId="0" borderId="0" xfId="20" applyFont="1" applyAlignment="1">
      <alignment horizontal="center"/>
      <protection/>
    </xf>
    <xf numFmtId="0" fontId="13" fillId="0" borderId="0" xfId="20" applyFont="1" applyAlignment="1">
      <alignment horizontal="center"/>
      <protection/>
    </xf>
    <xf numFmtId="0" fontId="14" fillId="0" borderId="0" xfId="20" applyFont="1" applyAlignment="1">
      <alignment horizontal="center"/>
      <protection/>
    </xf>
    <xf numFmtId="3" fontId="14" fillId="0" borderId="0" xfId="20" applyNumberFormat="1" applyFont="1" applyAlignment="1">
      <alignment horizontal="center"/>
      <protection/>
    </xf>
    <xf numFmtId="209" fontId="13" fillId="0" borderId="0" xfId="20" applyNumberFormat="1" applyFont="1">
      <alignment/>
      <protection/>
    </xf>
    <xf numFmtId="201" fontId="1" fillId="0" borderId="0" xfId="20" applyNumberFormat="1" applyFont="1">
      <alignment/>
      <protection/>
    </xf>
    <xf numFmtId="0" fontId="87" fillId="0" borderId="0" xfId="20" applyFont="1" applyAlignment="1">
      <alignment horizontal="centerContinuous" vertical="center"/>
      <protection/>
    </xf>
    <xf numFmtId="0" fontId="10" fillId="0" borderId="30" xfId="20" applyFont="1" applyBorder="1" applyAlignment="1">
      <alignment horizontal="center" vertical="center" wrapText="1"/>
      <protection/>
    </xf>
    <xf numFmtId="3" fontId="12" fillId="0" borderId="0" xfId="28" applyNumberFormat="1" applyFont="1" applyFill="1" applyBorder="1" applyAlignment="1">
      <alignment horizontal="center" vertical="center"/>
    </xf>
    <xf numFmtId="3" fontId="10" fillId="0" borderId="0" xfId="20" applyNumberFormat="1" applyFont="1" applyAlignment="1">
      <alignment vertical="center"/>
      <protection/>
    </xf>
    <xf numFmtId="0" fontId="1" fillId="0" borderId="0" xfId="45">
      <alignment/>
      <protection/>
    </xf>
    <xf numFmtId="210" fontId="93" fillId="2" borderId="0" xfId="45" applyNumberFormat="1" applyFont="1" applyFill="1" applyAlignment="1">
      <alignment horizontal="left"/>
      <protection/>
    </xf>
    <xf numFmtId="0" fontId="1" fillId="2" borderId="3" xfId="45" applyFill="1" applyBorder="1">
      <alignment/>
      <protection/>
    </xf>
    <xf numFmtId="0" fontId="94" fillId="2" borderId="1" xfId="45" applyFont="1" applyFill="1" applyBorder="1">
      <alignment/>
      <protection/>
    </xf>
    <xf numFmtId="0" fontId="94" fillId="2" borderId="0" xfId="45" applyFont="1" applyFill="1" applyBorder="1">
      <alignment/>
      <protection/>
    </xf>
    <xf numFmtId="0" fontId="94" fillId="2" borderId="0" xfId="45" applyFont="1" applyFill="1" applyBorder="1" applyAlignment="1">
      <alignment horizontal="center"/>
      <protection/>
    </xf>
    <xf numFmtId="0" fontId="94" fillId="2" borderId="4" xfId="45" applyFont="1" applyFill="1" applyBorder="1">
      <alignment/>
      <protection/>
    </xf>
    <xf numFmtId="37" fontId="96" fillId="2" borderId="4" xfId="45" applyNumberFormat="1" applyFont="1" applyFill="1" applyBorder="1" applyAlignment="1" applyProtection="1" quotePrefix="1">
      <alignment horizontal="center" vertical="center"/>
      <protection/>
    </xf>
    <xf numFmtId="0" fontId="97" fillId="2" borderId="19" xfId="45" applyFont="1" applyFill="1" applyBorder="1">
      <alignment/>
      <protection/>
    </xf>
    <xf numFmtId="37" fontId="97" fillId="2" borderId="19" xfId="45" applyNumberFormat="1" applyFont="1" applyFill="1" applyBorder="1" applyProtection="1">
      <alignment/>
      <protection/>
    </xf>
    <xf numFmtId="37" fontId="97" fillId="2" borderId="0" xfId="45" applyNumberFormat="1" applyFont="1" applyFill="1" applyBorder="1" applyProtection="1">
      <alignment/>
      <protection/>
    </xf>
    <xf numFmtId="0" fontId="10" fillId="2" borderId="0" xfId="45" applyFont="1" applyFill="1">
      <alignment/>
      <protection/>
    </xf>
    <xf numFmtId="211" fontId="97" fillId="2" borderId="0" xfId="45" applyNumberFormat="1" applyFont="1" applyFill="1" applyBorder="1" applyAlignment="1" applyProtection="1">
      <alignment vertical="center"/>
      <protection/>
    </xf>
    <xf numFmtId="211" fontId="98" fillId="2" borderId="0" xfId="45" applyNumberFormat="1" applyFont="1" applyFill="1" applyBorder="1" applyAlignment="1" applyProtection="1">
      <alignment vertical="center"/>
      <protection/>
    </xf>
    <xf numFmtId="211" fontId="1" fillId="0" borderId="0" xfId="45" applyNumberFormat="1">
      <alignment/>
      <protection/>
    </xf>
    <xf numFmtId="0" fontId="12" fillId="0" borderId="0" xfId="45" applyFont="1" applyBorder="1" applyAlignment="1">
      <alignment vertical="center"/>
      <protection/>
    </xf>
    <xf numFmtId="211" fontId="98" fillId="2" borderId="3" xfId="45" applyNumberFormat="1" applyFont="1" applyFill="1" applyBorder="1" applyAlignment="1" applyProtection="1">
      <alignment horizontal="left" vertical="center"/>
      <protection/>
    </xf>
    <xf numFmtId="211" fontId="98" fillId="2" borderId="3" xfId="45" applyNumberFormat="1" applyFont="1" applyFill="1" applyBorder="1" applyAlignment="1" applyProtection="1">
      <alignment vertical="center"/>
      <protection/>
    </xf>
    <xf numFmtId="211" fontId="97" fillId="2" borderId="0" xfId="45" applyNumberFormat="1" applyFont="1" applyFill="1" applyBorder="1" applyAlignment="1" applyProtection="1">
      <alignment horizontal="left" vertical="center"/>
      <protection/>
    </xf>
    <xf numFmtId="0" fontId="12" fillId="0" borderId="0" xfId="45" applyFont="1">
      <alignment/>
      <protection/>
    </xf>
    <xf numFmtId="0" fontId="99" fillId="0" borderId="0" xfId="20" applyFont="1" applyAlignment="1">
      <alignment horizontal="center"/>
      <protection/>
    </xf>
    <xf numFmtId="0" fontId="9" fillId="0" borderId="1" xfId="20" applyFont="1" applyBorder="1" applyAlignment="1">
      <alignment horizontal="center" vertical="center" wrapText="1"/>
      <protection/>
    </xf>
    <xf numFmtId="0" fontId="10" fillId="0" borderId="2" xfId="20" applyFont="1" applyBorder="1" applyAlignment="1">
      <alignment horizontal="center" vertical="center" wrapText="1"/>
      <protection/>
    </xf>
    <xf numFmtId="0" fontId="10" fillId="0" borderId="0" xfId="20" applyFont="1" applyBorder="1" applyAlignment="1">
      <alignment/>
      <protection/>
    </xf>
    <xf numFmtId="212" fontId="12" fillId="0" borderId="0" xfId="47" applyNumberFormat="1" applyFont="1" applyFill="1" applyBorder="1" applyAlignment="1">
      <alignment horizontal="center" vertical="center"/>
    </xf>
    <xf numFmtId="3" fontId="13" fillId="0" borderId="0" xfId="47" applyNumberFormat="1" applyFont="1" applyFill="1" applyBorder="1" applyAlignment="1">
      <alignment horizontal="center" vertical="center"/>
    </xf>
    <xf numFmtId="212" fontId="13" fillId="0" borderId="3" xfId="47" applyNumberFormat="1" applyFont="1" applyFill="1" applyBorder="1" applyAlignment="1">
      <alignment horizontal="center" vertical="center"/>
    </xf>
    <xf numFmtId="3" fontId="13" fillId="0" borderId="3" xfId="47" applyNumberFormat="1" applyFont="1" applyFill="1" applyBorder="1" applyAlignment="1">
      <alignment horizontal="center" vertical="center"/>
    </xf>
    <xf numFmtId="174" fontId="13" fillId="0" borderId="0" xfId="48" applyNumberFormat="1" applyFont="1" applyBorder="1" applyAlignment="1">
      <alignment horizontal="center"/>
    </xf>
    <xf numFmtId="0" fontId="60" fillId="0" borderId="0" xfId="48" applyFont="1" applyBorder="1" applyAlignment="1">
      <alignment horizontal="center"/>
    </xf>
    <xf numFmtId="174" fontId="12" fillId="0" borderId="0" xfId="20" applyNumberFormat="1" applyFont="1">
      <alignment/>
      <protection/>
    </xf>
    <xf numFmtId="0" fontId="100" fillId="0" borderId="0" xfId="20" applyFont="1" applyAlignment="1">
      <alignment/>
      <protection/>
    </xf>
    <xf numFmtId="168" fontId="6" fillId="0" borderId="0" xfId="20" applyNumberFormat="1" applyFont="1" applyAlignment="1">
      <alignment horizontal="centerContinuous"/>
      <protection/>
    </xf>
    <xf numFmtId="210" fontId="101" fillId="0" borderId="0" xfId="20" applyNumberFormat="1" applyFont="1" applyAlignment="1">
      <alignment horizontal="left"/>
      <protection/>
    </xf>
    <xf numFmtId="0" fontId="94" fillId="0" borderId="1" xfId="20" applyFont="1" applyFill="1" applyBorder="1">
      <alignment/>
      <protection/>
    </xf>
    <xf numFmtId="0" fontId="9" fillId="0" borderId="1" xfId="20" applyFont="1" applyBorder="1" applyAlignment="1">
      <alignment horizontal="center"/>
      <protection/>
    </xf>
    <xf numFmtId="0" fontId="94" fillId="0" borderId="0" xfId="20" applyFont="1" applyFill="1" applyBorder="1">
      <alignment/>
      <protection/>
    </xf>
    <xf numFmtId="0" fontId="9" fillId="0" borderId="0" xfId="46" applyFont="1" applyFill="1" applyBorder="1" applyAlignment="1" applyProtection="1">
      <alignment horizontal="center"/>
      <protection/>
    </xf>
    <xf numFmtId="0" fontId="9" fillId="0" borderId="0" xfId="20" applyFont="1" applyBorder="1" applyAlignment="1">
      <alignment horizontal="center"/>
      <protection/>
    </xf>
    <xf numFmtId="0" fontId="94" fillId="0" borderId="0" xfId="20" applyFont="1" applyFill="1" applyBorder="1" applyAlignment="1">
      <alignment horizontal="center"/>
      <protection/>
    </xf>
    <xf numFmtId="0" fontId="9" fillId="0" borderId="0" xfId="20" applyFont="1" applyFill="1" applyBorder="1" applyAlignment="1">
      <alignment horizontal="center"/>
      <protection/>
    </xf>
    <xf numFmtId="0" fontId="94" fillId="0" borderId="4" xfId="20" applyFont="1" applyFill="1" applyBorder="1">
      <alignment/>
      <protection/>
    </xf>
    <xf numFmtId="37" fontId="94" fillId="0" borderId="4" xfId="20" applyNumberFormat="1" applyFont="1" applyFill="1" applyBorder="1" applyAlignment="1" applyProtection="1" quotePrefix="1">
      <alignment horizontal="center" vertical="center"/>
      <protection/>
    </xf>
    <xf numFmtId="0" fontId="9" fillId="0" borderId="4" xfId="20" applyFont="1" applyBorder="1" applyAlignment="1">
      <alignment horizontal="center"/>
      <protection/>
    </xf>
    <xf numFmtId="0" fontId="97" fillId="0" borderId="19" xfId="20" applyFont="1" applyFill="1" applyBorder="1">
      <alignment/>
      <protection/>
    </xf>
    <xf numFmtId="37" fontId="97" fillId="0" borderId="19" xfId="20" applyNumberFormat="1" applyFont="1" applyFill="1" applyBorder="1" applyProtection="1">
      <alignment/>
      <protection/>
    </xf>
    <xf numFmtId="37" fontId="97" fillId="0" borderId="0" xfId="20" applyNumberFormat="1" applyFont="1" applyFill="1" applyBorder="1" applyProtection="1">
      <alignment/>
      <protection/>
    </xf>
    <xf numFmtId="0" fontId="12" fillId="0" borderId="19" xfId="20" applyFont="1" applyBorder="1" applyAlignment="1">
      <alignment horizontal="center"/>
      <protection/>
    </xf>
    <xf numFmtId="175" fontId="97" fillId="0" borderId="0" xfId="20" applyNumberFormat="1" applyFont="1" applyFill="1" applyBorder="1" applyAlignment="1" applyProtection="1">
      <alignment vertical="center"/>
      <protection/>
    </xf>
    <xf numFmtId="2" fontId="13" fillId="0" borderId="0" xfId="20" applyNumberFormat="1" applyFont="1" applyBorder="1" applyAlignment="1">
      <alignment horizontal="center" vertical="center"/>
      <protection/>
    </xf>
    <xf numFmtId="10" fontId="12" fillId="0" borderId="0" xfId="37" applyNumberFormat="1" applyFont="1" applyBorder="1" applyAlignment="1">
      <alignment horizontal="left" vertical="center" wrapText="1"/>
    </xf>
    <xf numFmtId="175" fontId="98" fillId="0" borderId="0" xfId="20" applyNumberFormat="1" applyFont="1" applyFill="1" applyBorder="1" applyAlignment="1" applyProtection="1">
      <alignment vertical="center"/>
      <protection/>
    </xf>
    <xf numFmtId="164" fontId="1" fillId="0" borderId="0" xfId="20" applyNumberFormat="1" applyFont="1">
      <alignment/>
      <protection/>
    </xf>
    <xf numFmtId="0" fontId="97" fillId="0" borderId="0" xfId="20" applyFont="1" applyFill="1" applyBorder="1" applyAlignment="1">
      <alignment/>
      <protection/>
    </xf>
    <xf numFmtId="0" fontId="97" fillId="0" borderId="0" xfId="20" applyFont="1" applyFill="1" applyBorder="1">
      <alignment/>
      <protection/>
    </xf>
    <xf numFmtId="0" fontId="102" fillId="0" borderId="0" xfId="20" applyFont="1" applyFill="1" applyBorder="1">
      <alignment/>
      <protection/>
    </xf>
    <xf numFmtId="211" fontId="1" fillId="0" borderId="0" xfId="20" applyNumberFormat="1" applyFont="1">
      <alignment/>
      <protection/>
    </xf>
    <xf numFmtId="10" fontId="1" fillId="0" borderId="0" xfId="37" applyNumberFormat="1" applyFont="1"/>
    <xf numFmtId="0" fontId="2" fillId="0" borderId="0" xfId="49" applyFont="1" applyFill="1" applyAlignment="1">
      <alignment/>
      <protection/>
    </xf>
    <xf numFmtId="0" fontId="1" fillId="0" borderId="0" xfId="49" applyFill="1">
      <alignment/>
      <protection/>
    </xf>
    <xf numFmtId="0" fontId="32" fillId="0" borderId="0" xfId="49" applyFont="1" applyFill="1">
      <alignment/>
      <protection/>
    </xf>
    <xf numFmtId="0" fontId="20" fillId="0" borderId="0" xfId="49" applyFont="1" applyFill="1">
      <alignment/>
      <protection/>
    </xf>
    <xf numFmtId="0" fontId="52" fillId="0" borderId="0" xfId="49" applyFont="1" applyFill="1">
      <alignment/>
      <protection/>
    </xf>
    <xf numFmtId="0" fontId="103" fillId="0" borderId="0" xfId="36" applyFont="1" applyFill="1" applyBorder="1" applyAlignment="1" applyProtection="1">
      <alignment/>
      <protection/>
    </xf>
    <xf numFmtId="0" fontId="10" fillId="0" borderId="0" xfId="49" applyFont="1" applyFill="1" applyBorder="1">
      <alignment/>
      <protection/>
    </xf>
    <xf numFmtId="0" fontId="18" fillId="0" borderId="18" xfId="49" applyFont="1" applyFill="1" applyBorder="1" applyAlignment="1">
      <alignment horizontal="center" vertical="center" wrapText="1"/>
      <protection/>
    </xf>
    <xf numFmtId="0" fontId="10" fillId="0" borderId="18" xfId="49" applyFont="1" applyFill="1" applyBorder="1" applyAlignment="1">
      <alignment horizontal="center" vertical="center" wrapText="1"/>
      <protection/>
    </xf>
    <xf numFmtId="0" fontId="9" fillId="0" borderId="18" xfId="49" applyFont="1" applyFill="1" applyBorder="1" applyAlignment="1">
      <alignment horizontal="center" vertical="center" wrapText="1"/>
      <protection/>
    </xf>
    <xf numFmtId="0" fontId="1" fillId="0" borderId="0" xfId="49" applyFont="1" applyFill="1">
      <alignment/>
      <protection/>
    </xf>
    <xf numFmtId="0" fontId="13" fillId="0" borderId="0" xfId="49" applyFont="1" applyFill="1" applyBorder="1">
      <alignment/>
      <protection/>
    </xf>
    <xf numFmtId="4" fontId="12" fillId="0" borderId="0" xfId="49" applyNumberFormat="1" applyFont="1" applyFill="1" applyBorder="1">
      <alignment/>
      <protection/>
    </xf>
    <xf numFmtId="4" fontId="13" fillId="0" borderId="0" xfId="49" applyNumberFormat="1" applyFont="1" applyFill="1" applyBorder="1">
      <alignment/>
      <protection/>
    </xf>
    <xf numFmtId="0" fontId="14" fillId="0" borderId="0" xfId="49" applyFont="1" applyFill="1">
      <alignment/>
      <protection/>
    </xf>
    <xf numFmtId="0" fontId="12" fillId="0" borderId="0" xfId="50" applyFont="1" applyFill="1" applyBorder="1" applyProtection="1">
      <alignment/>
      <protection/>
    </xf>
    <xf numFmtId="213" fontId="13" fillId="0" borderId="0" xfId="51" applyNumberFormat="1" applyFont="1" applyFill="1" applyBorder="1" applyAlignment="1">
      <alignment horizontal="right"/>
    </xf>
    <xf numFmtId="0" fontId="12" fillId="0" borderId="0" xfId="49" applyFont="1" applyFill="1" applyBorder="1">
      <alignment/>
      <protection/>
    </xf>
    <xf numFmtId="213" fontId="12" fillId="0" borderId="0" xfId="51" applyNumberFormat="1" applyFont="1" applyFill="1" applyBorder="1" applyAlignment="1">
      <alignment horizontal="right"/>
    </xf>
    <xf numFmtId="213" fontId="14" fillId="0" borderId="0" xfId="49" applyNumberFormat="1" applyFont="1" applyFill="1">
      <alignment/>
      <protection/>
    </xf>
    <xf numFmtId="0" fontId="13" fillId="0" borderId="0" xfId="20" applyFont="1" applyFill="1" applyBorder="1">
      <alignment/>
      <protection/>
    </xf>
    <xf numFmtId="214" fontId="12" fillId="0" borderId="0" xfId="51" applyNumberFormat="1" applyFont="1" applyFill="1" applyBorder="1" applyAlignment="1">
      <alignment horizontal="center"/>
    </xf>
    <xf numFmtId="0" fontId="12" fillId="0" borderId="0" xfId="20" applyFont="1" applyFill="1" applyBorder="1">
      <alignment/>
      <protection/>
    </xf>
    <xf numFmtId="213" fontId="12" fillId="0" borderId="0" xfId="51" applyNumberFormat="1" applyFont="1" applyFill="1" applyBorder="1" applyAlignment="1">
      <alignment horizontal="center"/>
    </xf>
    <xf numFmtId="215" fontId="12" fillId="0" borderId="0" xfId="51" applyNumberFormat="1" applyFont="1" applyFill="1" applyBorder="1" applyAlignment="1">
      <alignment horizontal="right"/>
    </xf>
    <xf numFmtId="216" fontId="12" fillId="0" borderId="0" xfId="51" applyNumberFormat="1" applyFont="1" applyFill="1" applyBorder="1" applyAlignment="1">
      <alignment horizontal="right"/>
    </xf>
    <xf numFmtId="0" fontId="89" fillId="0" borderId="3" xfId="49" applyFont="1" applyFill="1" applyBorder="1">
      <alignment/>
      <protection/>
    </xf>
    <xf numFmtId="217" fontId="89" fillId="0" borderId="3" xfId="49" applyNumberFormat="1" applyFont="1" applyFill="1" applyBorder="1">
      <alignment/>
      <protection/>
    </xf>
    <xf numFmtId="217" fontId="22" fillId="0" borderId="3" xfId="49" applyNumberFormat="1" applyFont="1" applyFill="1" applyBorder="1">
      <alignment/>
      <protection/>
    </xf>
    <xf numFmtId="0" fontId="12" fillId="0" borderId="0" xfId="50" applyFont="1" applyFill="1" applyAlignment="1" applyProtection="1">
      <alignment vertical="center"/>
      <protection/>
    </xf>
    <xf numFmtId="0" fontId="15" fillId="0" borderId="0" xfId="49" applyFont="1" applyFill="1" applyBorder="1">
      <alignment/>
      <protection/>
    </xf>
    <xf numFmtId="0" fontId="31" fillId="0" borderId="0" xfId="49" applyFont="1" applyFill="1" applyBorder="1">
      <alignment/>
      <protection/>
    </xf>
    <xf numFmtId="0" fontId="31" fillId="0" borderId="0" xfId="49" applyFont="1" applyFill="1">
      <alignment/>
      <protection/>
    </xf>
    <xf numFmtId="0" fontId="12" fillId="0" borderId="0" xfId="20" applyFont="1" applyFill="1" applyAlignment="1">
      <alignment horizontal="left" vertical="center" indent="2"/>
      <protection/>
    </xf>
    <xf numFmtId="1" fontId="10" fillId="0" borderId="0" xfId="49" applyNumberFormat="1" applyFont="1" applyFill="1" applyBorder="1">
      <alignment/>
      <protection/>
    </xf>
    <xf numFmtId="0" fontId="12" fillId="0" borderId="0" xfId="45" applyFont="1" applyAlignment="1">
      <alignment vertical="center"/>
      <protection/>
    </xf>
    <xf numFmtId="218" fontId="14" fillId="0" borderId="0" xfId="52" applyNumberFormat="1" applyFont="1" applyFill="1" applyBorder="1"/>
    <xf numFmtId="0" fontId="1" fillId="0" borderId="0" xfId="49" applyFill="1" applyBorder="1">
      <alignment/>
      <protection/>
    </xf>
    <xf numFmtId="0" fontId="9" fillId="0" borderId="21" xfId="20" applyFont="1" applyFill="1" applyBorder="1" applyAlignment="1">
      <alignment horizontal="center" vertical="center"/>
      <protection/>
    </xf>
    <xf numFmtId="188" fontId="9" fillId="0" borderId="20" xfId="36" applyNumberFormat="1" applyFont="1" applyFill="1" applyBorder="1" applyAlignment="1" applyProtection="1">
      <alignment horizontal="center"/>
      <protection/>
    </xf>
    <xf numFmtId="185" fontId="9" fillId="0" borderId="20" xfId="36" applyNumberFormat="1" applyFont="1" applyFill="1" applyBorder="1" applyAlignment="1" applyProtection="1">
      <alignment horizontal="center" vertical="center"/>
      <protection/>
    </xf>
    <xf numFmtId="185" fontId="9" fillId="0" borderId="20" xfId="36" applyNumberFormat="1" applyFont="1" applyFill="1" applyBorder="1" applyAlignment="1" applyProtection="1">
      <alignment horizontal="center"/>
      <protection/>
    </xf>
    <xf numFmtId="0" fontId="2" fillId="0" borderId="0" xfId="25" applyFont="1" applyAlignment="1">
      <alignment/>
      <protection/>
    </xf>
    <xf numFmtId="0" fontId="2" fillId="0" borderId="0" xfId="25" applyFont="1">
      <alignment/>
      <protection/>
    </xf>
    <xf numFmtId="0" fontId="4" fillId="0" borderId="0" xfId="25" applyFont="1" applyAlignment="1">
      <alignment horizontal="center"/>
      <protection/>
    </xf>
    <xf numFmtId="0" fontId="4" fillId="0" borderId="0" xfId="25" applyFont="1">
      <alignment/>
      <protection/>
    </xf>
    <xf numFmtId="0" fontId="6" fillId="0" borderId="0" xfId="25" applyFont="1" applyAlignment="1">
      <alignment horizontal="center"/>
      <protection/>
    </xf>
    <xf numFmtId="0" fontId="6" fillId="0" borderId="0" xfId="25" applyFont="1">
      <alignment/>
      <protection/>
    </xf>
    <xf numFmtId="0" fontId="33" fillId="0" borderId="0" xfId="25" applyFont="1" applyBorder="1" applyAlignment="1">
      <alignment horizontal="center"/>
      <protection/>
    </xf>
    <xf numFmtId="0" fontId="33" fillId="0" borderId="0" xfId="25" applyFont="1" applyBorder="1">
      <alignment/>
      <protection/>
    </xf>
    <xf numFmtId="0" fontId="12" fillId="0" borderId="0" xfId="25" applyFont="1" applyBorder="1">
      <alignment/>
      <protection/>
    </xf>
    <xf numFmtId="0" fontId="9" fillId="0" borderId="18" xfId="25" applyFont="1" applyBorder="1" applyAlignment="1">
      <alignment horizontal="center" vertical="center" wrapText="1"/>
      <protection/>
    </xf>
    <xf numFmtId="0" fontId="10" fillId="0" borderId="18" xfId="25" applyFont="1" applyBorder="1" applyAlignment="1">
      <alignment horizontal="center" vertical="center"/>
      <protection/>
    </xf>
    <xf numFmtId="0" fontId="13" fillId="0" borderId="0" xfId="25" applyFont="1" applyBorder="1">
      <alignment/>
      <protection/>
    </xf>
    <xf numFmtId="3" fontId="12" fillId="0" borderId="0" xfId="25" applyNumberFormat="1" applyFont="1" applyBorder="1" applyAlignment="1">
      <alignment horizontal="center"/>
      <protection/>
    </xf>
    <xf numFmtId="3" fontId="13" fillId="0" borderId="0" xfId="25" applyNumberFormat="1" applyFont="1" applyBorder="1" applyAlignment="1">
      <alignment horizontal="center"/>
      <protection/>
    </xf>
    <xf numFmtId="3" fontId="12" fillId="0" borderId="0" xfId="25" applyNumberFormat="1" applyFont="1" applyFill="1" applyBorder="1" applyAlignment="1">
      <alignment horizontal="center"/>
      <protection/>
    </xf>
    <xf numFmtId="3" fontId="13" fillId="0" borderId="0" xfId="25" applyNumberFormat="1" applyFont="1" applyFill="1" applyBorder="1" applyAlignment="1">
      <alignment horizontal="center"/>
      <protection/>
    </xf>
    <xf numFmtId="0" fontId="13" fillId="0" borderId="3" xfId="25" applyFont="1" applyBorder="1" applyAlignment="1">
      <alignment vertical="center"/>
      <protection/>
    </xf>
    <xf numFmtId="3" fontId="13" fillId="0" borderId="3" xfId="25" applyNumberFormat="1" applyFont="1" applyFill="1" applyBorder="1" applyAlignment="1">
      <alignment horizontal="center" vertical="center"/>
      <protection/>
    </xf>
    <xf numFmtId="0" fontId="2" fillId="0" borderId="0" xfId="25" applyFont="1" applyAlignment="1">
      <alignment vertical="center"/>
      <protection/>
    </xf>
    <xf numFmtId="0" fontId="104" fillId="0" borderId="0" xfId="25" applyFont="1" applyAlignment="1">
      <alignment vertical="center"/>
      <protection/>
    </xf>
    <xf numFmtId="0" fontId="1" fillId="0" borderId="0" xfId="25" applyFill="1">
      <alignment/>
      <protection/>
    </xf>
    <xf numFmtId="0" fontId="18" fillId="0" borderId="0" xfId="25" applyFont="1" applyAlignment="1">
      <alignment horizontal="centerContinuous" vertical="center"/>
      <protection/>
    </xf>
    <xf numFmtId="0" fontId="35" fillId="0" borderId="0" xfId="25" applyFont="1" applyAlignment="1">
      <alignment horizontal="centerContinuous" vertical="center"/>
      <protection/>
    </xf>
    <xf numFmtId="0" fontId="1" fillId="0" borderId="0" xfId="25" applyFont="1" applyAlignment="1">
      <alignment vertical="center"/>
      <protection/>
    </xf>
    <xf numFmtId="0" fontId="1" fillId="0" borderId="0" xfId="25" applyFont="1" applyAlignment="1">
      <alignment horizontal="center" vertical="center"/>
      <protection/>
    </xf>
    <xf numFmtId="0" fontId="94" fillId="0" borderId="18" xfId="25" applyFont="1" applyBorder="1" applyAlignment="1">
      <alignment horizontal="center" vertical="center" wrapText="1"/>
      <protection/>
    </xf>
    <xf numFmtId="0" fontId="10" fillId="0" borderId="18" xfId="25" applyFont="1" applyBorder="1" applyAlignment="1">
      <alignment horizontal="center" vertical="center" wrapText="1"/>
      <protection/>
    </xf>
    <xf numFmtId="17" fontId="10" fillId="0" borderId="18" xfId="25" applyNumberFormat="1" applyFont="1" applyBorder="1" applyAlignment="1">
      <alignment horizontal="center" vertical="center" wrapText="1"/>
      <protection/>
    </xf>
    <xf numFmtId="0" fontId="9" fillId="0" borderId="19" xfId="25" applyFont="1" applyBorder="1" applyAlignment="1">
      <alignment horizontal="center" vertical="center" wrapText="1"/>
      <protection/>
    </xf>
    <xf numFmtId="0" fontId="10" fillId="0" borderId="0" xfId="25" applyFont="1" applyFill="1">
      <alignment/>
      <protection/>
    </xf>
    <xf numFmtId="0" fontId="98" fillId="0" borderId="0" xfId="25" applyFont="1" applyBorder="1" applyAlignment="1">
      <alignment horizontal="center" vertical="center" wrapText="1"/>
      <protection/>
    </xf>
    <xf numFmtId="0" fontId="53" fillId="0" borderId="0" xfId="25" applyFont="1" applyBorder="1" applyAlignment="1">
      <alignment horizontal="center" vertical="center" wrapText="1"/>
      <protection/>
    </xf>
    <xf numFmtId="0" fontId="13" fillId="0" borderId="0" xfId="25" applyFont="1" applyBorder="1" applyAlignment="1">
      <alignment horizontal="center" vertical="center" wrapText="1"/>
      <protection/>
    </xf>
    <xf numFmtId="0" fontId="17" fillId="0" borderId="0" xfId="25" applyFont="1" applyBorder="1" applyAlignment="1">
      <alignment horizontal="center" vertical="center" wrapText="1"/>
      <protection/>
    </xf>
    <xf numFmtId="0" fontId="13" fillId="0" borderId="0" xfId="25" applyFont="1" applyFill="1" applyBorder="1" applyAlignment="1">
      <alignment horizontal="left" vertical="center" wrapText="1"/>
      <protection/>
    </xf>
    <xf numFmtId="37" fontId="98" fillId="0" borderId="0" xfId="53" applyNumberFormat="1" applyFont="1" applyFill="1" applyBorder="1" applyAlignment="1">
      <alignment horizontal="center" vertical="center"/>
    </xf>
    <xf numFmtId="37" fontId="13" fillId="0" borderId="0" xfId="54" applyNumberFormat="1" applyFont="1" applyFill="1" applyBorder="1" applyAlignment="1">
      <alignment horizontal="center" vertical="center"/>
    </xf>
    <xf numFmtId="4" fontId="13" fillId="0" borderId="0" xfId="54" applyNumberFormat="1" applyFont="1" applyFill="1" applyBorder="1" applyAlignment="1">
      <alignment horizontal="center" vertical="center"/>
    </xf>
    <xf numFmtId="172" fontId="13" fillId="3" borderId="0" xfId="54" applyFont="1" applyFill="1" applyBorder="1" applyAlignment="1">
      <alignment horizontal="center" vertical="center"/>
    </xf>
    <xf numFmtId="0" fontId="14" fillId="0" borderId="0" xfId="25" applyFont="1" applyFill="1">
      <alignment/>
      <protection/>
    </xf>
    <xf numFmtId="37" fontId="97" fillId="0" borderId="0" xfId="53" applyNumberFormat="1" applyFont="1" applyFill="1" applyBorder="1" applyAlignment="1">
      <alignment horizontal="center" vertical="center"/>
    </xf>
    <xf numFmtId="37" fontId="12" fillId="0" borderId="0" xfId="54" applyNumberFormat="1" applyFont="1" applyFill="1" applyBorder="1" applyAlignment="1">
      <alignment horizontal="center" vertical="center"/>
    </xf>
    <xf numFmtId="172" fontId="12" fillId="0" borderId="0" xfId="54" applyFont="1" applyBorder="1" applyAlignment="1">
      <alignment horizontal="center" vertical="center"/>
    </xf>
    <xf numFmtId="172" fontId="12" fillId="3" borderId="0" xfId="54" applyFont="1" applyFill="1" applyBorder="1" applyAlignment="1">
      <alignment horizontal="center" vertical="center"/>
    </xf>
    <xf numFmtId="37" fontId="14" fillId="0" borderId="0" xfId="25" applyNumberFormat="1" applyFont="1" applyFill="1">
      <alignment/>
      <protection/>
    </xf>
    <xf numFmtId="0" fontId="13" fillId="0" borderId="0" xfId="25" applyFont="1" applyFill="1" applyBorder="1" applyAlignment="1">
      <alignment horizontal="left" vertical="center"/>
      <protection/>
    </xf>
    <xf numFmtId="172" fontId="13" fillId="0" borderId="0" xfId="54" applyFont="1" applyBorder="1" applyAlignment="1">
      <alignment horizontal="center" vertical="center"/>
    </xf>
    <xf numFmtId="0" fontId="17" fillId="0" borderId="0" xfId="25" applyFont="1" applyFill="1">
      <alignment/>
      <protection/>
    </xf>
    <xf numFmtId="172" fontId="17" fillId="0" borderId="0" xfId="54" applyFont="1" applyBorder="1" applyAlignment="1">
      <alignment horizontal="center" vertical="center"/>
    </xf>
    <xf numFmtId="37" fontId="17" fillId="0" borderId="0" xfId="25" applyNumberFormat="1" applyFont="1" applyFill="1">
      <alignment/>
      <protection/>
    </xf>
    <xf numFmtId="0" fontId="13" fillId="0" borderId="3" xfId="25" applyFont="1" applyFill="1" applyBorder="1" applyAlignment="1">
      <alignment horizontal="left" vertical="center"/>
      <protection/>
    </xf>
    <xf numFmtId="172" fontId="13" fillId="0" borderId="3" xfId="54" applyFont="1" applyFill="1" applyBorder="1" applyAlignment="1">
      <alignment horizontal="center" vertical="center"/>
    </xf>
    <xf numFmtId="172" fontId="105" fillId="0" borderId="0" xfId="54" applyFont="1" applyFill="1" applyBorder="1" applyAlignment="1">
      <alignment horizontal="center" vertical="center"/>
    </xf>
    <xf numFmtId="0" fontId="13" fillId="0" borderId="0" xfId="25" applyFont="1" applyBorder="1" applyAlignment="1">
      <alignment horizontal="center" vertical="center"/>
      <protection/>
    </xf>
    <xf numFmtId="172" fontId="22" fillId="0" borderId="0" xfId="54" applyFont="1" applyBorder="1" applyAlignment="1">
      <alignment horizontal="center" vertical="center"/>
    </xf>
    <xf numFmtId="0" fontId="15" fillId="0" borderId="0" xfId="25" applyFont="1" applyAlignment="1">
      <alignment vertical="center"/>
      <protection/>
    </xf>
    <xf numFmtId="219" fontId="15" fillId="0" borderId="0" xfId="25" applyNumberFormat="1" applyFont="1" applyAlignment="1">
      <alignment vertical="center"/>
      <protection/>
    </xf>
    <xf numFmtId="0" fontId="37" fillId="0" borderId="0" xfId="25" applyFont="1" applyAlignment="1">
      <alignment vertical="center"/>
      <protection/>
    </xf>
    <xf numFmtId="0" fontId="12" fillId="0" borderId="0" xfId="25" applyFont="1" applyAlignment="1">
      <alignment vertical="center"/>
      <protection/>
    </xf>
    <xf numFmtId="0" fontId="1" fillId="0" borderId="0" xfId="25" applyFont="1">
      <alignment/>
      <protection/>
    </xf>
    <xf numFmtId="0" fontId="106" fillId="0" borderId="0" xfId="55" applyFont="1" applyFill="1" applyAlignment="1">
      <alignment horizontal="centerContinuous" vertical="center"/>
      <protection/>
    </xf>
    <xf numFmtId="0" fontId="43" fillId="0" borderId="0" xfId="55" applyFont="1">
      <alignment/>
      <protection/>
    </xf>
    <xf numFmtId="0" fontId="107" fillId="0" borderId="0" xfId="55" applyFont="1" applyAlignment="1">
      <alignment horizontal="centerContinuous" vertical="center"/>
      <protection/>
    </xf>
    <xf numFmtId="0" fontId="4" fillId="0" borderId="0" xfId="55" applyFont="1" applyAlignment="1">
      <alignment horizontal="centerContinuous" vertical="center"/>
      <protection/>
    </xf>
    <xf numFmtId="0" fontId="57" fillId="0" borderId="0" xfId="55" applyFont="1" applyAlignment="1">
      <alignment horizontal="centerContinuous" vertical="center"/>
      <protection/>
    </xf>
    <xf numFmtId="0" fontId="7" fillId="0" borderId="0" xfId="55" applyFont="1" applyAlignment="1">
      <alignment horizontal="centerContinuous" vertical="center"/>
      <protection/>
    </xf>
    <xf numFmtId="0" fontId="9" fillId="0" borderId="31" xfId="55" applyFont="1" applyFill="1" applyBorder="1" applyAlignment="1">
      <alignment horizontal="center" vertical="center"/>
      <protection/>
    </xf>
    <xf numFmtId="0" fontId="9" fillId="0" borderId="4" xfId="55" applyFont="1" applyFill="1" applyBorder="1" applyAlignment="1">
      <alignment horizontal="center" vertical="center"/>
      <protection/>
    </xf>
    <xf numFmtId="0" fontId="9" fillId="0" borderId="32" xfId="55" applyFont="1" applyFill="1" applyBorder="1" applyAlignment="1">
      <alignment horizontal="center" vertical="center"/>
      <protection/>
    </xf>
    <xf numFmtId="0" fontId="12" fillId="0" borderId="0" xfId="55" applyFont="1">
      <alignment/>
      <protection/>
    </xf>
    <xf numFmtId="0" fontId="1" fillId="0" borderId="33" xfId="20" applyBorder="1">
      <alignment/>
      <protection/>
    </xf>
    <xf numFmtId="0" fontId="4" fillId="0" borderId="0" xfId="25" applyFont="1" applyFill="1" applyProtection="1">
      <alignment/>
      <protection/>
    </xf>
    <xf numFmtId="168" fontId="6" fillId="0" borderId="0" xfId="25" applyNumberFormat="1" applyFont="1" applyFill="1" applyProtection="1">
      <alignment/>
      <protection/>
    </xf>
    <xf numFmtId="168" fontId="6" fillId="0" borderId="0" xfId="25" applyNumberFormat="1" applyFont="1" applyFill="1" applyAlignment="1" applyProtection="1">
      <alignment horizontal="centerContinuous" vertical="center"/>
      <protection locked="0"/>
    </xf>
    <xf numFmtId="0" fontId="6" fillId="0" borderId="0" xfId="25" applyFont="1" applyFill="1" applyAlignment="1" applyProtection="1">
      <alignment horizontal="centerContinuous" vertical="center"/>
      <protection/>
    </xf>
    <xf numFmtId="0" fontId="6" fillId="0" borderId="0" xfId="25" applyFont="1" applyFill="1" applyProtection="1">
      <alignment/>
      <protection/>
    </xf>
    <xf numFmtId="0" fontId="18" fillId="0" borderId="0" xfId="25" applyFont="1" applyFill="1" applyAlignment="1" applyProtection="1">
      <alignment/>
      <protection/>
    </xf>
    <xf numFmtId="0" fontId="9" fillId="0" borderId="1" xfId="25" applyFont="1" applyFill="1" applyBorder="1" applyAlignment="1" applyProtection="1">
      <alignment horizontal="center" vertical="center" wrapText="1"/>
      <protection/>
    </xf>
    <xf numFmtId="0" fontId="9" fillId="0" borderId="1" xfId="25" applyFont="1" applyFill="1" applyBorder="1" applyAlignment="1" applyProtection="1">
      <alignment horizontal="center" vertical="center"/>
      <protection/>
    </xf>
    <xf numFmtId="0" fontId="8" fillId="0" borderId="0" xfId="25" applyFont="1" applyFill="1" applyBorder="1" applyAlignment="1" applyProtection="1">
      <alignment/>
      <protection/>
    </xf>
    <xf numFmtId="0" fontId="9" fillId="0" borderId="0" xfId="25" applyFont="1" applyFill="1" applyBorder="1" applyAlignment="1" applyProtection="1">
      <alignment horizontal="center" vertical="center" wrapText="1"/>
      <protection/>
    </xf>
    <xf numFmtId="0" fontId="10" fillId="0" borderId="24" xfId="25" applyFont="1" applyFill="1" applyBorder="1" applyAlignment="1" applyProtection="1">
      <alignment horizontal="centerContinuous" vertical="center" wrapText="1"/>
      <protection/>
    </xf>
    <xf numFmtId="0" fontId="10" fillId="0" borderId="24" xfId="25" applyFont="1" applyFill="1" applyBorder="1" applyAlignment="1" applyProtection="1">
      <alignment horizontal="center" vertical="center" wrapText="1"/>
      <protection/>
    </xf>
    <xf numFmtId="0" fontId="8" fillId="0" borderId="0" xfId="25" applyFont="1" applyFill="1" applyBorder="1" applyAlignment="1" applyProtection="1">
      <alignment vertical="center"/>
      <protection/>
    </xf>
    <xf numFmtId="0" fontId="8" fillId="0" borderId="0" xfId="25" applyFont="1" applyFill="1" applyBorder="1" applyAlignment="1" applyProtection="1">
      <alignment horizontal="center" vertical="center"/>
      <protection/>
    </xf>
    <xf numFmtId="0" fontId="10" fillId="0" borderId="23" xfId="25" applyFont="1" applyFill="1" applyBorder="1" applyAlignment="1" applyProtection="1">
      <alignment horizontal="center" vertical="center"/>
      <protection/>
    </xf>
    <xf numFmtId="0" fontId="10" fillId="0" borderId="2" xfId="25" applyFont="1" applyFill="1" applyBorder="1" applyAlignment="1" applyProtection="1">
      <alignment horizontal="center" vertical="center"/>
      <protection/>
    </xf>
    <xf numFmtId="0" fontId="108" fillId="0" borderId="0" xfId="25" applyFont="1" applyFill="1" applyBorder="1" applyAlignment="1">
      <alignment horizontal="center" vertical="top"/>
      <protection/>
    </xf>
    <xf numFmtId="0" fontId="108" fillId="0" borderId="0" xfId="25" applyFont="1" applyFill="1" applyBorder="1" applyAlignment="1" applyProtection="1">
      <alignment horizontal="center" vertical="center"/>
      <protection/>
    </xf>
    <xf numFmtId="0" fontId="62" fillId="0" borderId="0" xfId="25" applyFont="1" applyFill="1" applyBorder="1" applyAlignment="1" applyProtection="1">
      <alignment vertical="center"/>
      <protection/>
    </xf>
    <xf numFmtId="0" fontId="109" fillId="0" borderId="0" xfId="25" applyFont="1" applyFill="1" applyBorder="1" applyAlignment="1" applyProtection="1">
      <alignment vertical="center"/>
      <protection/>
    </xf>
    <xf numFmtId="0" fontId="59" fillId="0" borderId="0" xfId="25" applyFont="1" applyFill="1" applyBorder="1" applyAlignment="1" applyProtection="1">
      <alignment horizontal="center" vertical="center"/>
      <protection/>
    </xf>
    <xf numFmtId="0" fontId="59" fillId="0" borderId="0" xfId="25" applyFont="1" applyFill="1" applyBorder="1" applyAlignment="1" applyProtection="1">
      <alignment vertical="center"/>
      <protection/>
    </xf>
    <xf numFmtId="175" fontId="110" fillId="0" borderId="0" xfId="56" applyNumberFormat="1" applyFont="1" applyFill="1" applyBorder="1" applyAlignment="1" applyProtection="1">
      <alignment vertical="center"/>
      <protection hidden="1"/>
    </xf>
    <xf numFmtId="3" fontId="111" fillId="0" borderId="0" xfId="57" applyNumberFormat="1" applyFont="1" applyFill="1" applyBorder="1" applyAlignment="1" applyProtection="1">
      <alignment vertical="center"/>
      <protection/>
    </xf>
    <xf numFmtId="0" fontId="13" fillId="0" borderId="0" xfId="25" applyFont="1" applyFill="1" applyBorder="1" applyAlignment="1" applyProtection="1">
      <alignment horizontal="left" vertical="center"/>
      <protection/>
    </xf>
    <xf numFmtId="0" fontId="12" fillId="0" borderId="0" xfId="25" applyFont="1" applyFill="1" applyBorder="1" applyAlignment="1" applyProtection="1">
      <alignment vertical="center"/>
      <protection/>
    </xf>
    <xf numFmtId="0" fontId="12" fillId="0" borderId="0" xfId="25" applyFont="1" applyFill="1" applyBorder="1" applyAlignment="1" applyProtection="1">
      <alignment horizontal="center" vertical="center"/>
      <protection/>
    </xf>
    <xf numFmtId="0" fontId="111" fillId="0" borderId="0" xfId="25" applyFont="1" applyFill="1" applyBorder="1" applyAlignment="1" applyProtection="1">
      <alignment vertical="center"/>
      <protection hidden="1"/>
    </xf>
    <xf numFmtId="3" fontId="13" fillId="0" borderId="0" xfId="57" applyNumberFormat="1" applyFont="1" applyFill="1" applyBorder="1" applyAlignment="1" applyProtection="1">
      <alignment vertical="center"/>
      <protection/>
    </xf>
    <xf numFmtId="3" fontId="12" fillId="0" borderId="0" xfId="25" applyNumberFormat="1" applyFont="1" applyFill="1" applyBorder="1" applyAlignment="1" applyProtection="1">
      <alignment vertical="center"/>
      <protection/>
    </xf>
    <xf numFmtId="0" fontId="12" fillId="0" borderId="0" xfId="25" applyFont="1" applyFill="1" applyBorder="1" applyAlignment="1" applyProtection="1">
      <alignment horizontal="right" vertical="center"/>
      <protection/>
    </xf>
    <xf numFmtId="3" fontId="12" fillId="0" borderId="0" xfId="25" applyNumberFormat="1" applyFont="1" applyFill="1" applyBorder="1" applyAlignment="1" applyProtection="1">
      <alignment horizontal="right" vertical="center"/>
      <protection hidden="1"/>
    </xf>
    <xf numFmtId="3" fontId="12" fillId="0" borderId="0" xfId="57" applyNumberFormat="1" applyFont="1" applyFill="1" applyBorder="1" applyAlignment="1" applyProtection="1">
      <alignment vertical="center"/>
      <protection/>
    </xf>
    <xf numFmtId="3" fontId="12" fillId="0" borderId="0" xfId="25" applyNumberFormat="1" applyFont="1" applyFill="1" applyBorder="1" applyAlignment="1" applyProtection="1">
      <alignment horizontal="right" vertical="center"/>
      <protection/>
    </xf>
    <xf numFmtId="3" fontId="12" fillId="0" borderId="0" xfId="25" applyNumberFormat="1" applyFont="1" applyFill="1" applyBorder="1" applyAlignment="1" applyProtection="1">
      <alignment horizontal="center" vertical="center"/>
      <protection hidden="1"/>
    </xf>
    <xf numFmtId="3" fontId="14" fillId="0" borderId="0" xfId="25" applyNumberFormat="1" applyFont="1" applyFill="1">
      <alignment/>
      <protection/>
    </xf>
    <xf numFmtId="3" fontId="14" fillId="0" borderId="0" xfId="25" applyNumberFormat="1" applyFont="1">
      <alignment/>
      <protection/>
    </xf>
    <xf numFmtId="0" fontId="12" fillId="0" borderId="0" xfId="25" applyFont="1" applyFill="1" applyAlignment="1" applyProtection="1">
      <alignment/>
      <protection/>
    </xf>
    <xf numFmtId="0" fontId="12" fillId="0" borderId="0" xfId="25" applyFont="1" applyFill="1">
      <alignment/>
      <protection/>
    </xf>
    <xf numFmtId="0" fontId="12" fillId="0" borderId="0" xfId="25" applyFont="1" applyFill="1" applyAlignment="1" applyProtection="1">
      <alignment horizontal="left"/>
      <protection/>
    </xf>
    <xf numFmtId="0" fontId="12" fillId="0" borderId="0" xfId="25" applyFont="1" applyFill="1" applyProtection="1">
      <alignment/>
      <protection/>
    </xf>
    <xf numFmtId="0" fontId="12" fillId="0" borderId="0" xfId="25" applyFont="1" applyFill="1" applyAlignment="1" applyProtection="1">
      <alignment vertical="center"/>
      <protection/>
    </xf>
    <xf numFmtId="0" fontId="59" fillId="0" borderId="0" xfId="25" applyFont="1" applyFill="1">
      <alignment/>
      <protection/>
    </xf>
    <xf numFmtId="3" fontId="59" fillId="0" borderId="0" xfId="57" applyNumberFormat="1" applyFont="1" applyFill="1" applyBorder="1" applyAlignment="1" applyProtection="1">
      <alignment vertical="center"/>
      <protection/>
    </xf>
    <xf numFmtId="0" fontId="1" fillId="0" borderId="0" xfId="20" applyFont="1" applyBorder="1">
      <alignment/>
      <protection/>
    </xf>
    <xf numFmtId="0" fontId="100" fillId="0" borderId="0" xfId="20" applyFont="1" applyAlignment="1">
      <alignment horizontal="centerContinuous"/>
      <protection/>
    </xf>
    <xf numFmtId="0" fontId="99" fillId="0" borderId="0" xfId="20" applyFont="1" applyAlignment="1">
      <alignment horizontal="centerContinuous"/>
      <protection/>
    </xf>
    <xf numFmtId="0" fontId="94" fillId="0" borderId="0" xfId="20" applyFont="1" applyFill="1" applyBorder="1" applyAlignment="1" applyProtection="1">
      <alignment horizontal="center"/>
      <protection/>
    </xf>
    <xf numFmtId="0" fontId="96" fillId="0" borderId="0" xfId="20" applyFont="1" applyFill="1" applyBorder="1" applyAlignment="1">
      <alignment horizontal="center"/>
      <protection/>
    </xf>
    <xf numFmtId="0" fontId="94" fillId="0" borderId="3" xfId="20" applyFont="1" applyFill="1" applyBorder="1">
      <alignment/>
      <protection/>
    </xf>
    <xf numFmtId="9" fontId="10" fillId="0" borderId="34" xfId="46" applyNumberFormat="1" applyFont="1" applyFill="1" applyBorder="1" applyAlignment="1" applyProtection="1">
      <alignment horizontal="center" vertical="center"/>
      <protection/>
    </xf>
    <xf numFmtId="172" fontId="97" fillId="0" borderId="0" xfId="20" applyNumberFormat="1" applyFont="1" applyFill="1" applyBorder="1" applyAlignment="1" applyProtection="1">
      <alignment horizontal="center" vertical="center"/>
      <protection/>
    </xf>
    <xf numFmtId="172" fontId="98" fillId="0" borderId="0" xfId="20" applyNumberFormat="1" applyFont="1" applyFill="1" applyBorder="1" applyAlignment="1" applyProtection="1">
      <alignment horizontal="center" vertical="center"/>
      <protection/>
    </xf>
    <xf numFmtId="0" fontId="12" fillId="0" borderId="0" xfId="58" applyFont="1" applyBorder="1" applyAlignment="1">
      <alignment vertical="center"/>
      <protection/>
    </xf>
    <xf numFmtId="2" fontId="1" fillId="0" borderId="0" xfId="20" applyNumberFormat="1" applyFont="1">
      <alignment/>
      <protection/>
    </xf>
    <xf numFmtId="0" fontId="98" fillId="0" borderId="3" xfId="20" applyFont="1" applyFill="1" applyBorder="1" applyAlignment="1">
      <alignment vertical="center"/>
      <protection/>
    </xf>
    <xf numFmtId="172" fontId="98" fillId="0" borderId="3" xfId="20" applyNumberFormat="1" applyFont="1" applyFill="1" applyBorder="1" applyAlignment="1" applyProtection="1">
      <alignment horizontal="center" vertical="center"/>
      <protection/>
    </xf>
    <xf numFmtId="3" fontId="98" fillId="0" borderId="3" xfId="20" applyNumberFormat="1" applyFont="1" applyFill="1" applyBorder="1" applyAlignment="1" applyProtection="1">
      <alignment vertical="center"/>
      <protection/>
    </xf>
    <xf numFmtId="2" fontId="113" fillId="0" borderId="0" xfId="46" applyNumberFormat="1" applyFont="1" applyBorder="1" applyAlignment="1">
      <alignment horizontal="right"/>
      <protection/>
    </xf>
    <xf numFmtId="0" fontId="14" fillId="0" borderId="0" xfId="20" applyFont="1" applyBorder="1">
      <alignment/>
      <protection/>
    </xf>
    <xf numFmtId="220" fontId="98" fillId="0" borderId="0" xfId="20" applyNumberFormat="1" applyFont="1" applyFill="1" applyBorder="1" applyProtection="1">
      <alignment/>
      <protection/>
    </xf>
    <xf numFmtId="221" fontId="10" fillId="0" borderId="0" xfId="20" applyNumberFormat="1" applyFont="1" applyBorder="1" applyAlignment="1">
      <alignment/>
      <protection/>
    </xf>
    <xf numFmtId="196" fontId="9" fillId="0" borderId="0" xfId="20" applyNumberFormat="1" applyFont="1" applyBorder="1" applyAlignment="1">
      <alignment/>
      <protection/>
    </xf>
    <xf numFmtId="3" fontId="13" fillId="0" borderId="0" xfId="20" applyNumberFormat="1" applyFont="1" applyBorder="1" applyAlignment="1">
      <alignment horizontal="center" vertical="center"/>
      <protection/>
    </xf>
    <xf numFmtId="164" fontId="12" fillId="0" borderId="0" xfId="28" applyNumberFormat="1" applyFont="1" applyBorder="1"/>
    <xf numFmtId="0" fontId="13" fillId="0" borderId="3" xfId="20" applyFont="1" applyBorder="1" applyAlignment="1">
      <alignment vertical="center"/>
      <protection/>
    </xf>
    <xf numFmtId="3" fontId="13" fillId="0" borderId="3" xfId="20" applyNumberFormat="1" applyFont="1" applyBorder="1" applyAlignment="1">
      <alignment horizontal="center" vertical="center"/>
      <protection/>
    </xf>
    <xf numFmtId="0" fontId="15" fillId="0" borderId="0" xfId="20" applyFont="1" applyFill="1" applyAlignment="1">
      <alignment vertical="center"/>
      <protection/>
    </xf>
    <xf numFmtId="221" fontId="12" fillId="0" borderId="0" xfId="20" applyNumberFormat="1" applyFont="1" applyBorder="1" applyAlignment="1">
      <alignment/>
      <protection/>
    </xf>
    <xf numFmtId="0" fontId="31" fillId="0" borderId="0" xfId="20" applyFont="1" applyBorder="1">
      <alignment/>
      <protection/>
    </xf>
    <xf numFmtId="0" fontId="114" fillId="0" borderId="0" xfId="20" applyFont="1" applyAlignment="1">
      <alignment vertical="center"/>
      <protection/>
    </xf>
    <xf numFmtId="0" fontId="12" fillId="0" borderId="0" xfId="20" applyFont="1" applyBorder="1" applyAlignment="1">
      <alignment wrapText="1"/>
      <protection/>
    </xf>
    <xf numFmtId="222" fontId="10" fillId="0" borderId="0" xfId="59" applyNumberFormat="1" applyFont="1" applyBorder="1"/>
    <xf numFmtId="0" fontId="58" fillId="0" borderId="0" xfId="20" applyFont="1" applyBorder="1" applyAlignment="1">
      <alignment/>
      <protection/>
    </xf>
    <xf numFmtId="172" fontId="12" fillId="0" borderId="0" xfId="60" applyNumberFormat="1" applyFont="1" applyBorder="1" applyAlignment="1">
      <alignment horizontal="right" vertical="center"/>
    </xf>
    <xf numFmtId="172" fontId="13" fillId="0" borderId="0" xfId="60" applyNumberFormat="1" applyFont="1" applyBorder="1" applyAlignment="1">
      <alignment horizontal="right" vertical="center"/>
    </xf>
    <xf numFmtId="223" fontId="12" fillId="0" borderId="0" xfId="60" applyNumberFormat="1" applyFont="1" applyBorder="1" applyAlignment="1">
      <alignment horizontal="right" vertical="center"/>
    </xf>
    <xf numFmtId="223" fontId="12" fillId="0" borderId="0" xfId="20" applyNumberFormat="1" applyFont="1" applyAlignment="1">
      <alignment vertical="center"/>
      <protection/>
    </xf>
    <xf numFmtId="0" fontId="13" fillId="0" borderId="3" xfId="20" applyFont="1" applyBorder="1" applyAlignment="1">
      <alignment horizontal="left" wrapText="1"/>
      <protection/>
    </xf>
    <xf numFmtId="172" fontId="13" fillId="0" borderId="3" xfId="60" applyNumberFormat="1" applyFont="1" applyBorder="1" applyAlignment="1">
      <alignment horizontal="right"/>
    </xf>
    <xf numFmtId="223" fontId="13" fillId="0" borderId="0" xfId="60" applyNumberFormat="1" applyFont="1" applyBorder="1" applyAlignment="1">
      <alignment horizontal="right" vertical="center"/>
    </xf>
    <xf numFmtId="223" fontId="14" fillId="0" borderId="0" xfId="20" applyNumberFormat="1" applyFont="1">
      <alignment/>
      <protection/>
    </xf>
    <xf numFmtId="0" fontId="10" fillId="0" borderId="0" xfId="20" applyFont="1" applyFill="1" applyProtection="1">
      <alignment/>
      <protection locked="0"/>
    </xf>
    <xf numFmtId="0" fontId="9" fillId="0" borderId="0" xfId="20" applyFont="1" applyFill="1" applyAlignment="1" applyProtection="1">
      <alignment vertical="center"/>
      <protection locked="0"/>
    </xf>
    <xf numFmtId="0" fontId="10" fillId="0" borderId="0" xfId="20" applyFont="1" applyFill="1" applyAlignment="1" applyProtection="1">
      <alignment vertical="center"/>
      <protection locked="0"/>
    </xf>
    <xf numFmtId="0" fontId="42" fillId="0" borderId="0" xfId="20" applyFont="1" applyFill="1" applyAlignment="1" applyProtection="1">
      <alignment horizontal="centerContinuous" vertical="center"/>
      <protection locked="0"/>
    </xf>
    <xf numFmtId="0" fontId="9" fillId="0" borderId="0" xfId="20" applyFont="1" applyFill="1" applyAlignment="1" applyProtection="1">
      <alignment horizontal="centerContinuous" vertical="center"/>
      <protection locked="0"/>
    </xf>
    <xf numFmtId="0" fontId="9" fillId="0" borderId="18" xfId="20" applyFont="1" applyFill="1" applyBorder="1" applyAlignment="1" applyProtection="1">
      <alignment horizontal="centerContinuous" vertical="center"/>
      <protection locked="0"/>
    </xf>
    <xf numFmtId="0" fontId="9" fillId="0" borderId="0" xfId="20" applyFont="1" applyFill="1" applyBorder="1" applyAlignment="1" applyProtection="1">
      <alignment horizontal="centerContinuous" vertical="center"/>
      <protection locked="0"/>
    </xf>
    <xf numFmtId="0" fontId="9" fillId="0" borderId="2" xfId="20" applyFont="1" applyFill="1" applyBorder="1" applyAlignment="1" applyProtection="1">
      <alignment horizontal="center" vertical="center" wrapText="1"/>
      <protection locked="0"/>
    </xf>
    <xf numFmtId="0" fontId="10" fillId="0" borderId="2" xfId="20" applyFont="1" applyFill="1" applyBorder="1" applyAlignment="1" applyProtection="1">
      <alignment horizontal="center" vertical="center"/>
      <protection locked="0"/>
    </xf>
    <xf numFmtId="0" fontId="10" fillId="0" borderId="2" xfId="20" applyFont="1" applyFill="1" applyBorder="1" applyAlignment="1" applyProtection="1">
      <alignment horizontal="center" vertical="center" wrapText="1"/>
      <protection locked="0"/>
    </xf>
    <xf numFmtId="0" fontId="10" fillId="0" borderId="24" xfId="20" applyFont="1" applyFill="1" applyBorder="1" applyAlignment="1" applyProtection="1">
      <alignment horizontal="center" vertical="center"/>
      <protection locked="0"/>
    </xf>
    <xf numFmtId="0" fontId="10" fillId="0" borderId="24" xfId="20" applyFont="1" applyFill="1" applyBorder="1" applyAlignment="1" applyProtection="1">
      <alignment horizontal="center" vertical="center" wrapText="1"/>
      <protection locked="0"/>
    </xf>
    <xf numFmtId="0" fontId="12" fillId="0" borderId="0" xfId="20" applyFont="1" applyFill="1" applyBorder="1" applyAlignment="1" applyProtection="1">
      <alignment vertical="center"/>
      <protection locked="0"/>
    </xf>
    <xf numFmtId="0" fontId="53" fillId="0" borderId="0" xfId="20" applyFont="1" applyFill="1" applyBorder="1" applyAlignment="1" applyProtection="1">
      <alignment horizontal="center" vertical="center"/>
      <protection locked="0"/>
    </xf>
    <xf numFmtId="0" fontId="53" fillId="0" borderId="0" xfId="20" applyFont="1" applyFill="1" applyBorder="1" applyAlignment="1" applyProtection="1">
      <alignment vertical="center"/>
      <protection locked="0"/>
    </xf>
    <xf numFmtId="0" fontId="62" fillId="0" borderId="0" xfId="20" applyFont="1" applyFill="1" applyBorder="1" applyAlignment="1" applyProtection="1">
      <alignment vertical="center"/>
      <protection locked="0"/>
    </xf>
    <xf numFmtId="0" fontId="12" fillId="0" borderId="0" xfId="20" applyFont="1" applyFill="1" applyAlignment="1" applyProtection="1">
      <alignment vertical="center"/>
      <protection locked="0"/>
    </xf>
    <xf numFmtId="224" fontId="12" fillId="0" borderId="0" xfId="61" applyNumberFormat="1" applyFont="1" applyFill="1" applyBorder="1" applyAlignment="1" applyProtection="1">
      <alignment horizontal="left" vertical="center"/>
      <protection locked="0"/>
    </xf>
    <xf numFmtId="224" fontId="13" fillId="0" borderId="0" xfId="61" applyNumberFormat="1" applyFont="1" applyFill="1" applyBorder="1" applyAlignment="1" applyProtection="1">
      <alignment horizontal="right" vertical="center"/>
      <protection locked="0"/>
    </xf>
    <xf numFmtId="224" fontId="12" fillId="0" borderId="3" xfId="20" applyNumberFormat="1" applyFont="1" applyFill="1" applyBorder="1" applyAlignment="1" applyProtection="1">
      <alignment vertical="center"/>
      <protection locked="0"/>
    </xf>
    <xf numFmtId="224" fontId="12" fillId="0" borderId="3" xfId="61" applyNumberFormat="1" applyFont="1" applyFill="1" applyBorder="1" applyAlignment="1" applyProtection="1">
      <alignment horizontal="left" vertical="center"/>
      <protection locked="0"/>
    </xf>
    <xf numFmtId="224" fontId="13" fillId="0" borderId="3" xfId="61" applyNumberFormat="1" applyFont="1" applyFill="1" applyBorder="1" applyAlignment="1" applyProtection="1">
      <alignment horizontal="right" vertical="center"/>
      <protection locked="0"/>
    </xf>
    <xf numFmtId="224" fontId="12" fillId="0" borderId="0" xfId="20" applyNumberFormat="1" applyFont="1" applyFill="1" applyAlignment="1" applyProtection="1">
      <alignment vertical="center"/>
      <protection locked="0"/>
    </xf>
    <xf numFmtId="224" fontId="12" fillId="0" borderId="1" xfId="61" applyNumberFormat="1" applyFont="1" applyFill="1" applyBorder="1" applyAlignment="1" applyProtection="1">
      <alignment horizontal="left" vertical="center"/>
      <protection locked="0"/>
    </xf>
    <xf numFmtId="175" fontId="12" fillId="0" borderId="0" xfId="20" applyNumberFormat="1" applyFont="1" applyFill="1" applyAlignment="1" applyProtection="1">
      <alignment vertical="center"/>
      <protection locked="0"/>
    </xf>
    <xf numFmtId="175" fontId="12" fillId="0" borderId="0" xfId="28" applyNumberFormat="1" applyFont="1" applyFill="1" applyAlignment="1" applyProtection="1">
      <alignment vertical="center"/>
      <protection locked="0"/>
    </xf>
    <xf numFmtId="164" fontId="12" fillId="0" borderId="0" xfId="20" applyNumberFormat="1" applyFont="1" applyFill="1" applyAlignment="1" applyProtection="1">
      <alignment vertical="center"/>
      <protection locked="0"/>
    </xf>
    <xf numFmtId="224" fontId="10" fillId="0" borderId="0" xfId="20" applyNumberFormat="1" applyFont="1" applyFill="1" applyAlignment="1" applyProtection="1">
      <alignment vertical="center"/>
      <protection locked="0"/>
    </xf>
    <xf numFmtId="0" fontId="2" fillId="0" borderId="0" xfId="20" applyFont="1" applyFill="1" applyAlignment="1">
      <alignment/>
      <protection/>
    </xf>
    <xf numFmtId="0" fontId="10" fillId="0" borderId="0" xfId="20" applyFont="1" applyFill="1" applyBorder="1" applyAlignment="1">
      <alignment/>
      <protection/>
    </xf>
    <xf numFmtId="0" fontId="9" fillId="0" borderId="18" xfId="20" applyFont="1" applyFill="1" applyBorder="1" applyAlignment="1">
      <alignment horizontal="center" vertical="center" wrapText="1"/>
      <protection/>
    </xf>
    <xf numFmtId="221" fontId="70" fillId="0" borderId="0" xfId="20" applyNumberFormat="1" applyFont="1" applyFill="1" applyBorder="1" applyAlignment="1">
      <alignment/>
      <protection/>
    </xf>
    <xf numFmtId="196" fontId="115" fillId="0" borderId="0" xfId="20" applyNumberFormat="1" applyFont="1" applyFill="1" applyBorder="1" applyAlignment="1">
      <alignment/>
      <protection/>
    </xf>
    <xf numFmtId="172" fontId="12" fillId="0" borderId="0" xfId="62" applyNumberFormat="1" applyFont="1" applyFill="1" applyBorder="1" applyAlignment="1">
      <alignment horizontal="right" vertical="center"/>
    </xf>
    <xf numFmtId="172" fontId="13" fillId="0" borderId="0" xfId="62" applyNumberFormat="1" applyFont="1" applyFill="1" applyBorder="1" applyAlignment="1">
      <alignment horizontal="right" vertical="center"/>
    </xf>
    <xf numFmtId="201" fontId="14" fillId="0" borderId="0" xfId="20" applyNumberFormat="1" applyFont="1" applyFill="1">
      <alignment/>
      <protection/>
    </xf>
    <xf numFmtId="225" fontId="12" fillId="0" borderId="0" xfId="20" applyNumberFormat="1" applyFont="1" applyFill="1" applyBorder="1" applyAlignment="1">
      <alignment vertical="center"/>
      <protection/>
    </xf>
    <xf numFmtId="225" fontId="13" fillId="0" borderId="0" xfId="20" applyNumberFormat="1" applyFont="1" applyFill="1" applyBorder="1" applyAlignment="1">
      <alignment vertical="center"/>
      <protection/>
    </xf>
    <xf numFmtId="0" fontId="13" fillId="0" borderId="0" xfId="20" applyFont="1" applyFill="1" applyBorder="1" applyAlignment="1">
      <alignment vertical="center" wrapText="1"/>
      <protection/>
    </xf>
    <xf numFmtId="0" fontId="12" fillId="0" borderId="3" xfId="20" applyFont="1" applyFill="1" applyBorder="1" applyAlignment="1">
      <alignment/>
      <protection/>
    </xf>
    <xf numFmtId="221" fontId="12" fillId="0" borderId="3" xfId="20" applyNumberFormat="1" applyFont="1" applyFill="1" applyBorder="1" applyAlignment="1">
      <alignment/>
      <protection/>
    </xf>
    <xf numFmtId="196" fontId="12" fillId="0" borderId="3" xfId="20" applyNumberFormat="1" applyFont="1" applyFill="1" applyBorder="1" applyAlignment="1">
      <alignment/>
      <protection/>
    </xf>
    <xf numFmtId="221" fontId="12" fillId="0" borderId="0" xfId="20" applyNumberFormat="1" applyFont="1" applyFill="1" applyBorder="1" applyAlignment="1">
      <alignment vertical="center"/>
      <protection/>
    </xf>
    <xf numFmtId="196" fontId="12" fillId="0" borderId="0" xfId="20" applyNumberFormat="1" applyFont="1" applyFill="1" applyBorder="1" applyAlignment="1">
      <alignment vertical="center"/>
      <protection/>
    </xf>
    <xf numFmtId="0" fontId="116" fillId="0" borderId="0" xfId="20" applyFont="1" applyFill="1" applyBorder="1">
      <alignment/>
      <protection/>
    </xf>
    <xf numFmtId="0" fontId="1" fillId="0" borderId="0" xfId="20" applyFill="1" applyBorder="1">
      <alignment/>
      <protection/>
    </xf>
    <xf numFmtId="201" fontId="1" fillId="0" borderId="0" xfId="20" applyNumberFormat="1" applyFill="1" applyBorder="1">
      <alignment/>
      <protection/>
    </xf>
    <xf numFmtId="0" fontId="117" fillId="0" borderId="0" xfId="63" applyFont="1" applyAlignment="1">
      <alignment horizontal="centerContinuous" vertical="top" wrapText="1"/>
      <protection/>
    </xf>
    <xf numFmtId="0" fontId="118" fillId="0" borderId="0" xfId="63" applyFont="1" applyBorder="1" applyAlignment="1">
      <alignment horizontal="centerContinuous"/>
      <protection/>
    </xf>
    <xf numFmtId="0" fontId="118" fillId="0" borderId="0" xfId="63" applyFont="1">
      <alignment/>
      <protection/>
    </xf>
    <xf numFmtId="0" fontId="107" fillId="0" borderId="0" xfId="63" applyFont="1">
      <alignment/>
      <protection/>
    </xf>
    <xf numFmtId="168" fontId="6" fillId="0" borderId="0" xfId="63" applyNumberFormat="1" applyFont="1" applyAlignment="1">
      <alignment horizontal="centerContinuous" vertical="center" wrapText="1"/>
      <protection/>
    </xf>
    <xf numFmtId="0" fontId="71" fillId="0" borderId="0" xfId="63" applyFont="1" applyAlignment="1">
      <alignment horizontal="centerContinuous" vertical="top" wrapText="1"/>
      <protection/>
    </xf>
    <xf numFmtId="0" fontId="118" fillId="0" borderId="0" xfId="63" applyFont="1" applyBorder="1" applyAlignment="1">
      <alignment horizontal="center"/>
      <protection/>
    </xf>
    <xf numFmtId="0" fontId="1" fillId="0" borderId="0" xfId="63" applyFont="1">
      <alignment/>
      <protection/>
    </xf>
    <xf numFmtId="0" fontId="1" fillId="0" borderId="3" xfId="63" applyFont="1" applyBorder="1">
      <alignment/>
      <protection/>
    </xf>
    <xf numFmtId="0" fontId="9" fillId="0" borderId="5" xfId="63" applyFont="1" applyBorder="1" applyAlignment="1">
      <alignment horizontal="centerContinuous" vertical="center"/>
      <protection/>
    </xf>
    <xf numFmtId="0" fontId="10" fillId="0" borderId="0" xfId="63" applyFont="1" applyBorder="1">
      <alignment/>
      <protection/>
    </xf>
    <xf numFmtId="0" fontId="119" fillId="0" borderId="0" xfId="63" applyFont="1" applyBorder="1" applyAlignment="1">
      <alignment horizontal="center" vertical="center" wrapText="1"/>
      <protection/>
    </xf>
    <xf numFmtId="0" fontId="12" fillId="0" borderId="0" xfId="63" applyFont="1" applyBorder="1" applyAlignment="1">
      <alignment horizontal="center" vertical="center"/>
      <protection/>
    </xf>
    <xf numFmtId="0" fontId="1" fillId="0" borderId="0" xfId="63" applyFont="1" applyBorder="1">
      <alignment/>
      <protection/>
    </xf>
    <xf numFmtId="0" fontId="12" fillId="0" borderId="0" xfId="64" applyFont="1" applyBorder="1" applyAlignment="1">
      <alignment horizontal="left" vertical="center" wrapText="1"/>
      <protection/>
    </xf>
    <xf numFmtId="2" fontId="12" fillId="0" borderId="0" xfId="59" applyNumberFormat="1" applyFont="1" applyFill="1" applyBorder="1" applyAlignment="1">
      <alignment horizontal="center" vertical="center"/>
    </xf>
    <xf numFmtId="2" fontId="13" fillId="0" borderId="0" xfId="59" applyNumberFormat="1" applyFont="1" applyFill="1" applyBorder="1" applyAlignment="1">
      <alignment horizontal="center" vertical="center"/>
    </xf>
    <xf numFmtId="0" fontId="120" fillId="0" borderId="0" xfId="63" applyFont="1" applyFill="1" applyBorder="1" applyAlignment="1">
      <alignment vertical="center"/>
      <protection/>
    </xf>
    <xf numFmtId="0" fontId="12" fillId="0" borderId="0" xfId="64" applyFont="1" applyBorder="1" applyAlignment="1">
      <alignment vertical="center"/>
      <protection/>
    </xf>
    <xf numFmtId="0" fontId="120" fillId="0" borderId="0" xfId="63" applyFont="1" applyBorder="1" applyAlignment="1">
      <alignment vertical="center"/>
      <protection/>
    </xf>
    <xf numFmtId="0" fontId="13" fillId="0" borderId="0" xfId="63" applyFont="1" applyBorder="1" applyAlignment="1">
      <alignment horizontal="left" vertical="center"/>
      <protection/>
    </xf>
    <xf numFmtId="0" fontId="17" fillId="0" borderId="3" xfId="63" applyFont="1" applyBorder="1" applyAlignment="1">
      <alignment horizontal="left" vertical="center" wrapText="1"/>
      <protection/>
    </xf>
    <xf numFmtId="172" fontId="14" fillId="0" borderId="3" xfId="65" applyFont="1" applyBorder="1" applyAlignment="1">
      <alignment horizontal="center"/>
    </xf>
    <xf numFmtId="0" fontId="17" fillId="0" borderId="0" xfId="63" applyFont="1" applyBorder="1">
      <alignment/>
      <protection/>
    </xf>
    <xf numFmtId="172" fontId="17" fillId="0" borderId="0" xfId="65" applyFont="1" applyBorder="1" applyAlignment="1">
      <alignment horizontal="center"/>
    </xf>
    <xf numFmtId="0" fontId="14" fillId="0" borderId="0" xfId="63" applyFont="1" applyBorder="1">
      <alignment/>
      <protection/>
    </xf>
    <xf numFmtId="0" fontId="14" fillId="0" borderId="0" xfId="63" applyFont="1" applyBorder="1" applyAlignment="1">
      <alignment horizontal="left"/>
      <protection/>
    </xf>
    <xf numFmtId="0" fontId="1" fillId="0" borderId="0" xfId="63" applyFont="1" applyAlignment="1">
      <alignment horizontal="left"/>
      <protection/>
    </xf>
    <xf numFmtId="0" fontId="12" fillId="0" borderId="0" xfId="63" applyFont="1" applyFill="1">
      <alignment/>
      <protection/>
    </xf>
    <xf numFmtId="164" fontId="12" fillId="0" borderId="0" xfId="66" applyFont="1" applyFill="1" applyBorder="1" applyAlignment="1">
      <alignment vertical="center"/>
    </xf>
    <xf numFmtId="0" fontId="1" fillId="0" borderId="0" xfId="63">
      <alignment/>
      <protection/>
    </xf>
    <xf numFmtId="164" fontId="12" fillId="0" borderId="0" xfId="66" applyNumberFormat="1" applyFont="1" applyFill="1" applyBorder="1" applyAlignment="1">
      <alignment vertical="center"/>
    </xf>
    <xf numFmtId="0" fontId="12" fillId="0" borderId="0" xfId="63" applyFont="1">
      <alignment/>
      <protection/>
    </xf>
    <xf numFmtId="0" fontId="14" fillId="0" borderId="0" xfId="63" applyFont="1">
      <alignment/>
      <protection/>
    </xf>
    <xf numFmtId="0" fontId="1" fillId="0" borderId="0" xfId="63" applyBorder="1">
      <alignment/>
      <protection/>
    </xf>
    <xf numFmtId="0" fontId="122" fillId="2" borderId="0" xfId="67" applyFont="1" applyFill="1">
      <alignment/>
      <protection/>
    </xf>
    <xf numFmtId="0" fontId="123" fillId="2" borderId="0" xfId="67" applyFont="1" applyFill="1">
      <alignment/>
      <protection/>
    </xf>
    <xf numFmtId="0" fontId="124" fillId="2" borderId="0" xfId="67" applyFont="1" applyFill="1">
      <alignment/>
      <protection/>
    </xf>
    <xf numFmtId="14" fontId="6" fillId="0" borderId="0" xfId="20" applyNumberFormat="1" applyFont="1" applyAlignment="1">
      <alignment horizontal="centerContinuous" vertical="center"/>
      <protection/>
    </xf>
    <xf numFmtId="0" fontId="118" fillId="2" borderId="1" xfId="67" applyFont="1" applyFill="1" applyBorder="1" applyAlignment="1">
      <alignment horizontal="center" vertical="center"/>
      <protection/>
    </xf>
    <xf numFmtId="0" fontId="118" fillId="2" borderId="2" xfId="67" applyFont="1" applyFill="1" applyBorder="1" applyAlignment="1">
      <alignment horizontal="center" vertical="center"/>
      <protection/>
    </xf>
    <xf numFmtId="0" fontId="125" fillId="2" borderId="2" xfId="67" applyFont="1" applyFill="1" applyBorder="1" applyAlignment="1">
      <alignment horizontal="center" vertical="center"/>
      <protection/>
    </xf>
    <xf numFmtId="0" fontId="126" fillId="2" borderId="2" xfId="67" applyFont="1" applyFill="1" applyBorder="1" applyAlignment="1">
      <alignment horizontal="center" vertical="center" wrapText="1"/>
      <protection/>
    </xf>
    <xf numFmtId="0" fontId="125" fillId="2" borderId="2" xfId="67" applyFont="1" applyFill="1" applyBorder="1" applyAlignment="1">
      <alignment horizontal="center" vertical="center" wrapText="1"/>
      <protection/>
    </xf>
    <xf numFmtId="0" fontId="127" fillId="2" borderId="0" xfId="67" applyFont="1" applyFill="1" applyBorder="1" applyAlignment="1">
      <alignment vertical="center"/>
      <protection/>
    </xf>
    <xf numFmtId="0" fontId="127" fillId="2" borderId="0" xfId="67" applyFont="1" applyFill="1" applyBorder="1" applyAlignment="1">
      <alignment horizontal="center" vertical="center"/>
      <protection/>
    </xf>
    <xf numFmtId="0" fontId="127" fillId="2" borderId="0" xfId="67" applyFont="1" applyFill="1" applyBorder="1" applyAlignment="1">
      <alignment horizontal="center" vertical="center" wrapText="1"/>
      <protection/>
    </xf>
    <xf numFmtId="0" fontId="128" fillId="2" borderId="0" xfId="67" applyFont="1" applyFill="1">
      <alignment/>
      <protection/>
    </xf>
    <xf numFmtId="227" fontId="10" fillId="2" borderId="0" xfId="33" applyNumberFormat="1" applyFont="1" applyFill="1" applyBorder="1" applyAlignment="1">
      <alignment horizontal="left" vertical="center"/>
    </xf>
    <xf numFmtId="0" fontId="12" fillId="2" borderId="0" xfId="20" applyFont="1" applyFill="1" applyBorder="1" applyAlignment="1">
      <alignment horizontal="left" vertical="center"/>
      <protection/>
    </xf>
    <xf numFmtId="227" fontId="12" fillId="2" borderId="0" xfId="33" applyNumberFormat="1" applyFont="1" applyFill="1" applyBorder="1" applyAlignment="1">
      <alignment horizontal="center" vertical="center"/>
    </xf>
    <xf numFmtId="227" fontId="13" fillId="2" borderId="0" xfId="33" applyNumberFormat="1" applyFont="1" applyFill="1" applyBorder="1" applyAlignment="1">
      <alignment horizontal="center" vertical="center"/>
    </xf>
    <xf numFmtId="227" fontId="97" fillId="2" borderId="0" xfId="67" applyNumberFormat="1" applyFont="1" applyFill="1">
      <alignment/>
      <protection/>
    </xf>
    <xf numFmtId="0" fontId="97" fillId="2" borderId="0" xfId="67" applyFont="1" applyFill="1">
      <alignment/>
      <protection/>
    </xf>
    <xf numFmtId="0" fontId="9" fillId="2" borderId="3" xfId="20" applyFont="1" applyFill="1" applyBorder="1" applyAlignment="1">
      <alignment horizontal="left" vertical="center"/>
      <protection/>
    </xf>
    <xf numFmtId="227" fontId="13" fillId="2" borderId="3" xfId="33" applyNumberFormat="1" applyFont="1" applyFill="1" applyBorder="1" applyAlignment="1">
      <alignment horizontal="center" vertical="center"/>
    </xf>
    <xf numFmtId="0" fontId="96" fillId="2" borderId="0" xfId="67" applyFont="1" applyFill="1">
      <alignment/>
      <protection/>
    </xf>
    <xf numFmtId="0" fontId="97" fillId="2" borderId="0" xfId="67" applyFont="1" applyFill="1" applyAlignment="1">
      <alignment/>
      <protection/>
    </xf>
    <xf numFmtId="2" fontId="13" fillId="0" borderId="27" xfId="20" applyNumberFormat="1" applyFont="1" applyBorder="1" applyAlignment="1">
      <alignment horizontal="center"/>
      <protection/>
    </xf>
    <xf numFmtId="2" fontId="13" fillId="0" borderId="24" xfId="20" applyNumberFormat="1" applyFont="1" applyBorder="1" applyAlignment="1">
      <alignment horizontal="center"/>
      <protection/>
    </xf>
    <xf numFmtId="228" fontId="1" fillId="0" borderId="0" xfId="20" applyNumberFormat="1">
      <alignment/>
      <protection/>
    </xf>
    <xf numFmtId="2" fontId="12" fillId="0" borderId="28" xfId="20" applyNumberFormat="1" applyFont="1" applyBorder="1" applyAlignment="1">
      <alignment horizontal="center"/>
      <protection/>
    </xf>
    <xf numFmtId="229" fontId="1" fillId="0" borderId="0" xfId="20" applyNumberFormat="1">
      <alignment/>
      <protection/>
    </xf>
    <xf numFmtId="2" fontId="13" fillId="0" borderId="29" xfId="28" applyNumberFormat="1" applyFont="1" applyBorder="1" applyAlignment="1">
      <alignment horizontal="center"/>
    </xf>
    <xf numFmtId="2" fontId="13" fillId="0" borderId="23" xfId="28" applyNumberFormat="1" applyFont="1" applyBorder="1" applyAlignment="1">
      <alignment horizontal="center"/>
    </xf>
    <xf numFmtId="0" fontId="12" fillId="0" borderId="0" xfId="28" applyNumberFormat="1" applyFont="1" applyBorder="1"/>
    <xf numFmtId="164" fontId="12" fillId="0" borderId="0" xfId="28" applyFont="1" applyBorder="1"/>
    <xf numFmtId="0" fontId="15" fillId="0" borderId="0" xfId="20" applyFont="1" applyBorder="1" applyAlignment="1">
      <alignment vertical="center"/>
      <protection/>
    </xf>
    <xf numFmtId="175" fontId="68" fillId="0" borderId="0" xfId="20" applyNumberFormat="1" applyFont="1" applyBorder="1" applyAlignment="1">
      <alignment vertical="center"/>
      <protection/>
    </xf>
    <xf numFmtId="0" fontId="2" fillId="0" borderId="0" xfId="68" applyFont="1" applyAlignment="1">
      <alignment vertical="center"/>
      <protection/>
    </xf>
    <xf numFmtId="0" fontId="35" fillId="0" borderId="0" xfId="68" applyFont="1">
      <alignment/>
      <protection/>
    </xf>
    <xf numFmtId="0" fontId="129" fillId="0" borderId="0" xfId="68" applyFont="1">
      <alignment/>
      <protection/>
    </xf>
    <xf numFmtId="0" fontId="1" fillId="0" borderId="3" xfId="68" applyBorder="1">
      <alignment/>
      <protection/>
    </xf>
    <xf numFmtId="230" fontId="14" fillId="0" borderId="3" xfId="68" applyNumberFormat="1" applyFont="1" applyBorder="1">
      <alignment/>
      <protection/>
    </xf>
    <xf numFmtId="0" fontId="1" fillId="0" borderId="0" xfId="68">
      <alignment/>
      <protection/>
    </xf>
    <xf numFmtId="0" fontId="9" fillId="0" borderId="1" xfId="68" applyFont="1" applyBorder="1" applyAlignment="1">
      <alignment horizontal="center" vertical="center"/>
      <protection/>
    </xf>
    <xf numFmtId="0" fontId="10" fillId="0" borderId="0" xfId="68" applyFont="1">
      <alignment/>
      <protection/>
    </xf>
    <xf numFmtId="0" fontId="9" fillId="0" borderId="2" xfId="68" applyFont="1" applyBorder="1" applyAlignment="1" quotePrefix="1">
      <alignment horizontal="center"/>
      <protection/>
    </xf>
    <xf numFmtId="0" fontId="130" fillId="0" borderId="0" xfId="68" applyFont="1" applyBorder="1" applyAlignment="1">
      <alignment horizontal="center" vertical="center" wrapText="1"/>
      <protection/>
    </xf>
    <xf numFmtId="0" fontId="115" fillId="0" borderId="0" xfId="68" applyFont="1" applyBorder="1" applyAlignment="1" quotePrefix="1">
      <alignment horizontal="center"/>
      <protection/>
    </xf>
    <xf numFmtId="0" fontId="70" fillId="0" borderId="0" xfId="68" applyFont="1">
      <alignment/>
      <protection/>
    </xf>
    <xf numFmtId="0" fontId="12" fillId="0" borderId="0" xfId="68" applyFont="1" applyBorder="1" applyAlignment="1">
      <alignment vertical="center"/>
      <protection/>
    </xf>
    <xf numFmtId="230" fontId="12" fillId="0" borderId="0" xfId="69" applyNumberFormat="1" applyFont="1" applyBorder="1" applyAlignment="1">
      <alignment horizontal="right"/>
    </xf>
    <xf numFmtId="0" fontId="12" fillId="0" borderId="0" xfId="68" applyFont="1">
      <alignment/>
      <protection/>
    </xf>
    <xf numFmtId="0" fontId="13" fillId="0" borderId="3" xfId="68" applyFont="1" applyBorder="1" applyAlignment="1">
      <alignment vertical="center"/>
      <protection/>
    </xf>
    <xf numFmtId="230" fontId="13" fillId="0" borderId="3" xfId="69" applyNumberFormat="1" applyFont="1" applyBorder="1" applyAlignment="1">
      <alignment horizontal="right"/>
    </xf>
    <xf numFmtId="0" fontId="15" fillId="0" borderId="0" xfId="68" applyFont="1" applyFill="1">
      <alignment/>
      <protection/>
    </xf>
    <xf numFmtId="0" fontId="12" fillId="0" borderId="0" xfId="68" applyFont="1" applyFill="1">
      <alignment/>
      <protection/>
    </xf>
    <xf numFmtId="2" fontId="12" fillId="0" borderId="0" xfId="68" applyNumberFormat="1" applyFont="1">
      <alignment/>
      <protection/>
    </xf>
    <xf numFmtId="0" fontId="114" fillId="0" borderId="0" xfId="68" applyFont="1" applyAlignment="1">
      <alignment vertical="center"/>
      <protection/>
    </xf>
    <xf numFmtId="164" fontId="10" fillId="2" borderId="0" xfId="56" applyNumberFormat="1" applyFont="1" applyFill="1"/>
    <xf numFmtId="164" fontId="10" fillId="0" borderId="0" xfId="56" applyNumberFormat="1" applyFont="1" applyFill="1"/>
    <xf numFmtId="164" fontId="10" fillId="2" borderId="0" xfId="56" applyNumberFormat="1" applyFont="1" applyFill="1" applyBorder="1"/>
    <xf numFmtId="231" fontId="9" fillId="2" borderId="0" xfId="56" applyNumberFormat="1" applyFont="1" applyFill="1" applyBorder="1"/>
    <xf numFmtId="164" fontId="9" fillId="2" borderId="35" xfId="56" applyFont="1" applyFill="1" applyBorder="1"/>
    <xf numFmtId="164" fontId="9" fillId="2" borderId="36" xfId="56" applyFont="1" applyFill="1" applyBorder="1" applyAlignment="1">
      <alignment horizontal="center" vertical="center" wrapText="1"/>
    </xf>
    <xf numFmtId="164" fontId="9" fillId="2" borderId="37" xfId="56" applyFont="1" applyFill="1" applyBorder="1" applyAlignment="1">
      <alignment horizontal="center" vertical="center" wrapText="1"/>
    </xf>
    <xf numFmtId="164" fontId="9" fillId="2" borderId="4" xfId="56" applyFont="1" applyFill="1" applyBorder="1" applyAlignment="1">
      <alignment horizontal="center" vertical="center" wrapText="1"/>
    </xf>
    <xf numFmtId="164" fontId="9" fillId="2" borderId="38" xfId="56" applyFont="1" applyFill="1" applyBorder="1" applyAlignment="1">
      <alignment horizontal="center" vertical="center" wrapText="1"/>
    </xf>
    <xf numFmtId="164" fontId="12" fillId="0" borderId="0" xfId="56" applyNumberFormat="1" applyFont="1" applyFill="1"/>
    <xf numFmtId="164" fontId="13" fillId="2" borderId="6" xfId="56" applyFont="1" applyFill="1" applyBorder="1"/>
    <xf numFmtId="175" fontId="13" fillId="2" borderId="7" xfId="56" applyNumberFormat="1" applyFont="1" applyFill="1" applyBorder="1"/>
    <xf numFmtId="175" fontId="13" fillId="2" borderId="22" xfId="56" applyNumberFormat="1" applyFont="1" applyFill="1" applyBorder="1"/>
    <xf numFmtId="175" fontId="13" fillId="2" borderId="39" xfId="56" applyNumberFormat="1" applyFont="1" applyFill="1" applyBorder="1"/>
    <xf numFmtId="175" fontId="12" fillId="0" borderId="0" xfId="56" applyNumberFormat="1" applyFont="1" applyFill="1"/>
    <xf numFmtId="164" fontId="12" fillId="2" borderId="40" xfId="56" applyFont="1" applyFill="1" applyBorder="1"/>
    <xf numFmtId="175" fontId="12" fillId="2" borderId="41" xfId="56" applyNumberFormat="1" applyFont="1" applyFill="1" applyBorder="1"/>
    <xf numFmtId="175" fontId="12" fillId="2" borderId="19" xfId="56" applyNumberFormat="1" applyFont="1" applyFill="1" applyBorder="1"/>
    <xf numFmtId="175" fontId="12" fillId="2" borderId="0" xfId="56" applyNumberFormat="1" applyFont="1" applyFill="1" applyBorder="1"/>
    <xf numFmtId="175" fontId="12" fillId="2" borderId="42" xfId="56" applyNumberFormat="1" applyFont="1" applyFill="1" applyBorder="1"/>
    <xf numFmtId="164" fontId="13" fillId="2" borderId="6" xfId="56" applyFont="1" applyFill="1" applyBorder="1" applyAlignment="1">
      <alignment/>
    </xf>
    <xf numFmtId="175" fontId="13" fillId="2" borderId="7" xfId="56" applyNumberFormat="1" applyFont="1" applyFill="1" applyBorder="1" applyAlignment="1">
      <alignment/>
    </xf>
    <xf numFmtId="175" fontId="13" fillId="2" borderId="22" xfId="56" applyNumberFormat="1" applyFont="1" applyFill="1" applyBorder="1" applyAlignment="1">
      <alignment/>
    </xf>
    <xf numFmtId="175" fontId="13" fillId="2" borderId="39" xfId="56" applyNumberFormat="1" applyFont="1" applyFill="1" applyBorder="1" applyAlignment="1">
      <alignment/>
    </xf>
    <xf numFmtId="175" fontId="12" fillId="2" borderId="43" xfId="56" applyNumberFormat="1" applyFont="1" applyFill="1" applyBorder="1"/>
    <xf numFmtId="175" fontId="12" fillId="2" borderId="44" xfId="56" applyNumberFormat="1" applyFont="1" applyFill="1" applyBorder="1"/>
    <xf numFmtId="164" fontId="12" fillId="2" borderId="36" xfId="56" applyFont="1" applyFill="1" applyBorder="1"/>
    <xf numFmtId="175" fontId="12" fillId="2" borderId="37" xfId="56" applyNumberFormat="1" applyFont="1" applyFill="1" applyBorder="1"/>
    <xf numFmtId="175" fontId="12" fillId="2" borderId="4" xfId="56" applyNumberFormat="1" applyFont="1" applyFill="1" applyBorder="1"/>
    <xf numFmtId="175" fontId="12" fillId="2" borderId="38" xfId="56" applyNumberFormat="1" applyFont="1" applyFill="1" applyBorder="1"/>
    <xf numFmtId="164" fontId="12" fillId="2" borderId="19" xfId="56" applyNumberFormat="1" applyFont="1" applyFill="1" applyBorder="1"/>
    <xf numFmtId="231" fontId="12" fillId="2" borderId="19" xfId="56" applyNumberFormat="1" applyFont="1" applyFill="1" applyBorder="1" applyAlignment="1">
      <alignment horizontal="right"/>
    </xf>
    <xf numFmtId="164" fontId="12" fillId="2" borderId="0" xfId="56" applyNumberFormat="1" applyFont="1" applyFill="1"/>
    <xf numFmtId="175" fontId="12" fillId="2" borderId="0" xfId="56" applyNumberFormat="1" applyFont="1" applyFill="1"/>
    <xf numFmtId="0" fontId="9" fillId="0" borderId="0" xfId="20" applyFont="1" applyFill="1" applyAlignment="1" applyProtection="1">
      <alignment horizontal="center"/>
      <protection locked="0"/>
    </xf>
    <xf numFmtId="0" fontId="10" fillId="0" borderId="0" xfId="20" applyFont="1" applyFill="1" applyAlignment="1" applyProtection="1">
      <alignment horizontal="centerContinuous" vertical="center"/>
      <protection locked="0"/>
    </xf>
    <xf numFmtId="232" fontId="9" fillId="0" borderId="0" xfId="20" applyNumberFormat="1" applyFont="1" applyFill="1" applyAlignment="1" applyProtection="1">
      <alignment horizontal="centerContinuous"/>
      <protection locked="0"/>
    </xf>
    <xf numFmtId="232" fontId="10" fillId="0" borderId="0" xfId="20" applyNumberFormat="1" applyFont="1" applyFill="1" applyAlignment="1" applyProtection="1">
      <alignment horizontal="centerContinuous"/>
      <protection locked="0"/>
    </xf>
    <xf numFmtId="0" fontId="9" fillId="0" borderId="0" xfId="20" applyFont="1" applyFill="1" applyProtection="1">
      <alignment/>
      <protection locked="0"/>
    </xf>
    <xf numFmtId="168" fontId="21" fillId="0" borderId="0" xfId="20" applyNumberFormat="1" applyFont="1" applyFill="1" applyBorder="1" applyAlignment="1" applyProtection="1">
      <alignment horizontal="center" vertical="center"/>
      <protection locked="0"/>
    </xf>
    <xf numFmtId="0" fontId="131" fillId="0" borderId="23" xfId="70" applyFont="1" applyFill="1" applyBorder="1" applyProtection="1">
      <alignment/>
      <protection locked="0"/>
    </xf>
    <xf numFmtId="1" fontId="70" fillId="0" borderId="0" xfId="20" applyNumberFormat="1" applyFont="1" applyFill="1" applyAlignment="1" applyProtection="1">
      <alignment horizontal="center"/>
      <protection locked="0"/>
    </xf>
    <xf numFmtId="2" fontId="10" fillId="0" borderId="0" xfId="20" applyNumberFormat="1" applyFont="1" applyFill="1" applyBorder="1" applyAlignment="1" applyProtection="1">
      <alignment horizontal="center"/>
      <protection locked="0"/>
    </xf>
    <xf numFmtId="175" fontId="10" fillId="0" borderId="0" xfId="20" applyNumberFormat="1" applyFont="1" applyFill="1" applyProtection="1">
      <alignment/>
      <protection locked="0"/>
    </xf>
    <xf numFmtId="233" fontId="10" fillId="0" borderId="0" xfId="61" applyNumberFormat="1" applyFont="1" applyFill="1" applyBorder="1" applyAlignment="1" applyProtection="1">
      <alignment horizontal="center"/>
      <protection locked="0"/>
    </xf>
    <xf numFmtId="224" fontId="9" fillId="0" borderId="0" xfId="61" applyNumberFormat="1" applyFont="1" applyFill="1" applyBorder="1" applyAlignment="1" applyProtection="1">
      <alignment horizontal="center"/>
      <protection locked="0"/>
    </xf>
    <xf numFmtId="233" fontId="9" fillId="0" borderId="3" xfId="61" applyNumberFormat="1" applyFont="1" applyFill="1" applyBorder="1" applyAlignment="1" applyProtection="1">
      <alignment horizontal="center"/>
      <protection locked="0"/>
    </xf>
    <xf numFmtId="224" fontId="9" fillId="0" borderId="3" xfId="61" applyNumberFormat="1" applyFont="1" applyFill="1" applyBorder="1" applyAlignment="1" applyProtection="1">
      <alignment horizontal="center"/>
      <protection locked="0"/>
    </xf>
    <xf numFmtId="233" fontId="10" fillId="0" borderId="0" xfId="20" applyNumberFormat="1" applyFont="1" applyFill="1" applyProtection="1">
      <alignment/>
      <protection locked="0"/>
    </xf>
    <xf numFmtId="0" fontId="15" fillId="0" borderId="0" xfId="20" applyFont="1" applyFill="1" applyAlignment="1" applyProtection="1">
      <alignment/>
      <protection locked="0"/>
    </xf>
    <xf numFmtId="0" fontId="96" fillId="0" borderId="18" xfId="20" applyFont="1" applyBorder="1" applyAlignment="1">
      <alignment horizontal="center" vertical="center" wrapText="1"/>
      <protection/>
    </xf>
    <xf numFmtId="0" fontId="94" fillId="0" borderId="18" xfId="20" applyFont="1" applyBorder="1" applyAlignment="1">
      <alignment horizontal="center" vertical="center" wrapText="1"/>
      <protection/>
    </xf>
    <xf numFmtId="0" fontId="96" fillId="0" borderId="0" xfId="20" applyFont="1" applyBorder="1">
      <alignment/>
      <protection/>
    </xf>
    <xf numFmtId="0" fontId="132" fillId="0" borderId="0" xfId="20" applyFont="1" applyBorder="1" applyAlignment="1">
      <alignment horizontal="center" vertical="center" wrapText="1"/>
      <protection/>
    </xf>
    <xf numFmtId="0" fontId="133" fillId="0" borderId="0" xfId="20" applyFont="1" applyBorder="1" applyAlignment="1">
      <alignment horizontal="center" vertical="center" wrapText="1"/>
      <protection/>
    </xf>
    <xf numFmtId="234" fontId="97" fillId="0" borderId="0" xfId="71" applyNumberFormat="1" applyFont="1" applyBorder="1" applyAlignment="1">
      <alignment horizontal="right"/>
    </xf>
    <xf numFmtId="234" fontId="98" fillId="0" borderId="0" xfId="71" applyNumberFormat="1" applyFont="1" applyBorder="1" applyAlignment="1">
      <alignment horizontal="right"/>
    </xf>
    <xf numFmtId="0" fontId="97" fillId="0" borderId="0" xfId="20" applyFont="1" applyBorder="1">
      <alignment/>
      <protection/>
    </xf>
    <xf numFmtId="234" fontId="97" fillId="0" borderId="0" xfId="20" applyNumberFormat="1" applyFont="1" applyBorder="1">
      <alignment/>
      <protection/>
    </xf>
    <xf numFmtId="0" fontId="13" fillId="0" borderId="4" xfId="20" applyFont="1" applyBorder="1" applyAlignment="1">
      <alignment horizontal="left" vertical="center" wrapText="1"/>
      <protection/>
    </xf>
    <xf numFmtId="234" fontId="98" fillId="0" borderId="4" xfId="71" applyNumberFormat="1" applyFont="1" applyBorder="1" applyAlignment="1">
      <alignment horizontal="right" vertical="center"/>
    </xf>
    <xf numFmtId="0" fontId="97" fillId="0" borderId="0" xfId="71" applyNumberFormat="1" applyFont="1" applyBorder="1" applyAlignment="1">
      <alignment horizontal="right"/>
    </xf>
    <xf numFmtId="0" fontId="102" fillId="0" borderId="0" xfId="20" applyFont="1" applyBorder="1">
      <alignment/>
      <protection/>
    </xf>
    <xf numFmtId="0" fontId="4" fillId="0" borderId="0" xfId="20" applyFont="1" applyBorder="1">
      <alignment/>
      <protection/>
    </xf>
    <xf numFmtId="0" fontId="58" fillId="0" borderId="0" xfId="25" applyFont="1" applyAlignment="1">
      <alignment vertical="center"/>
      <protection/>
    </xf>
    <xf numFmtId="0" fontId="134" fillId="0" borderId="0" xfId="20" applyFont="1" applyBorder="1">
      <alignment/>
      <protection/>
    </xf>
    <xf numFmtId="0" fontId="135" fillId="0" borderId="0" xfId="20" applyFont="1" applyBorder="1">
      <alignment/>
      <protection/>
    </xf>
    <xf numFmtId="0" fontId="136" fillId="0" borderId="0" xfId="20" applyFont="1" applyBorder="1">
      <alignment/>
      <protection/>
    </xf>
    <xf numFmtId="0" fontId="137" fillId="0" borderId="0" xfId="20" applyFont="1" applyBorder="1">
      <alignment/>
      <protection/>
    </xf>
    <xf numFmtId="0" fontId="138" fillId="0" borderId="0" xfId="20" applyFont="1" applyBorder="1">
      <alignment/>
      <protection/>
    </xf>
    <xf numFmtId="234" fontId="1" fillId="0" borderId="0" xfId="20" applyNumberFormat="1">
      <alignment/>
      <protection/>
    </xf>
    <xf numFmtId="0" fontId="14" fillId="0" borderId="0" xfId="25" applyFont="1">
      <alignment/>
      <protection/>
    </xf>
    <xf numFmtId="0" fontId="4" fillId="0" borderId="0" xfId="25" applyFont="1" applyAlignment="1">
      <alignment horizontal="centerContinuous" vertical="center"/>
      <protection/>
    </xf>
    <xf numFmtId="0" fontId="4" fillId="0" borderId="0" xfId="25" applyFont="1" applyAlignment="1">
      <alignment vertical="center"/>
      <protection/>
    </xf>
    <xf numFmtId="0" fontId="38" fillId="0" borderId="0" xfId="25" applyFont="1" applyAlignment="1">
      <alignment vertical="center"/>
      <protection/>
    </xf>
    <xf numFmtId="0" fontId="9" fillId="0" borderId="1" xfId="25" applyFont="1" applyBorder="1" applyAlignment="1">
      <alignment horizontal="center" vertical="center" wrapText="1"/>
      <protection/>
    </xf>
    <xf numFmtId="0" fontId="91" fillId="0" borderId="0" xfId="25" applyFont="1" applyBorder="1" applyAlignment="1">
      <alignment vertical="center"/>
      <protection/>
    </xf>
    <xf numFmtId="0" fontId="69" fillId="0" borderId="0" xfId="25" applyFont="1" applyBorder="1" applyAlignment="1">
      <alignment vertical="center"/>
      <protection/>
    </xf>
    <xf numFmtId="0" fontId="10" fillId="0" borderId="24" xfId="25" applyFont="1" applyBorder="1" applyAlignment="1">
      <alignment horizontal="center" vertical="center" wrapText="1"/>
      <protection/>
    </xf>
    <xf numFmtId="0" fontId="10" fillId="0" borderId="2" xfId="25" applyFont="1" applyBorder="1" applyAlignment="1">
      <alignment horizontal="center" vertical="center" wrapText="1"/>
      <protection/>
    </xf>
    <xf numFmtId="235" fontId="10" fillId="0" borderId="24" xfId="25" applyNumberFormat="1" applyFont="1" applyBorder="1" applyAlignment="1">
      <alignment horizontal="centerContinuous" vertical="center" wrapText="1"/>
      <protection/>
    </xf>
    <xf numFmtId="0" fontId="139" fillId="0" borderId="0" xfId="25" applyFont="1" applyBorder="1" applyAlignment="1">
      <alignment horizontal="center" vertical="center" wrapText="1"/>
      <protection/>
    </xf>
    <xf numFmtId="0" fontId="91" fillId="0" borderId="0" xfId="25" applyFont="1" applyBorder="1" applyAlignment="1">
      <alignment horizontal="center" vertical="center" wrapText="1"/>
      <protection/>
    </xf>
    <xf numFmtId="235" fontId="91" fillId="0" borderId="0" xfId="25" applyNumberFormat="1" applyFont="1" applyBorder="1" applyAlignment="1">
      <alignment horizontal="center" vertical="center" wrapText="1"/>
      <protection/>
    </xf>
    <xf numFmtId="0" fontId="12" fillId="0" borderId="0" xfId="58" applyFont="1" applyBorder="1">
      <alignment/>
      <protection/>
    </xf>
    <xf numFmtId="3" fontId="12" fillId="0" borderId="0" xfId="25" applyNumberFormat="1" applyFont="1" applyFill="1" applyBorder="1" applyAlignment="1">
      <alignment horizontal="center" vertical="center"/>
      <protection/>
    </xf>
    <xf numFmtId="4" fontId="12" fillId="0" borderId="0" xfId="25" applyNumberFormat="1" applyFont="1" applyFill="1" applyBorder="1" applyAlignment="1">
      <alignment vertical="center"/>
      <protection/>
    </xf>
    <xf numFmtId="0" fontId="13" fillId="0" borderId="3" xfId="25" applyFont="1" applyBorder="1" applyAlignment="1">
      <alignment horizontal="left" vertical="center" wrapText="1"/>
      <protection/>
    </xf>
    <xf numFmtId="4" fontId="13" fillId="0" borderId="3" xfId="25" applyNumberFormat="1" applyFont="1" applyFill="1" applyBorder="1" applyAlignment="1">
      <alignment horizontal="center" vertical="center"/>
      <protection/>
    </xf>
    <xf numFmtId="4" fontId="13" fillId="0" borderId="3" xfId="25" applyNumberFormat="1" applyFont="1" applyBorder="1" applyAlignment="1">
      <alignment horizontal="center" vertical="center"/>
      <protection/>
    </xf>
    <xf numFmtId="0" fontId="13" fillId="0" borderId="0" xfId="25" applyFont="1" applyBorder="1" applyAlignment="1">
      <alignment vertical="center"/>
      <protection/>
    </xf>
    <xf numFmtId="0" fontId="9" fillId="0" borderId="0" xfId="25" applyFont="1" applyBorder="1" applyAlignment="1">
      <alignment vertical="center"/>
      <protection/>
    </xf>
    <xf numFmtId="3" fontId="13" fillId="0" borderId="0" xfId="25" applyNumberFormat="1" applyFont="1" applyBorder="1" applyAlignment="1">
      <alignment horizontal="right" vertical="center"/>
      <protection/>
    </xf>
    <xf numFmtId="0" fontId="14" fillId="0" borderId="0" xfId="25" applyFont="1" applyAlignment="1">
      <alignment vertical="center"/>
      <protection/>
    </xf>
    <xf numFmtId="0" fontId="116" fillId="0" borderId="0" xfId="25" applyFont="1" applyAlignment="1">
      <alignment vertical="center"/>
      <protection/>
    </xf>
    <xf numFmtId="0" fontId="79" fillId="0" borderId="0" xfId="25" applyFont="1" applyAlignment="1">
      <alignment vertical="center"/>
      <protection/>
    </xf>
    <xf numFmtId="210" fontId="93" fillId="2" borderId="3" xfId="45" applyNumberFormat="1" applyFont="1" applyFill="1" applyBorder="1" applyAlignment="1">
      <alignment horizontal="left"/>
      <protection/>
    </xf>
    <xf numFmtId="0" fontId="140" fillId="0" borderId="0" xfId="20" applyFont="1">
      <alignment/>
      <protection/>
    </xf>
    <xf numFmtId="0" fontId="10" fillId="0" borderId="0" xfId="20" applyFont="1" applyAlignment="1">
      <alignment horizontal="center"/>
      <protection/>
    </xf>
    <xf numFmtId="0" fontId="9" fillId="0" borderId="18" xfId="20" applyFont="1" applyBorder="1" applyAlignment="1">
      <alignment vertical="center"/>
      <protection/>
    </xf>
    <xf numFmtId="0" fontId="10" fillId="0" borderId="4" xfId="20" applyFont="1" applyBorder="1">
      <alignment/>
      <protection/>
    </xf>
    <xf numFmtId="0" fontId="10" fillId="0" borderId="4" xfId="20" applyFont="1" applyBorder="1" applyAlignment="1">
      <alignment horizontal="center" vertical="center"/>
      <protection/>
    </xf>
    <xf numFmtId="169" fontId="13" fillId="0" borderId="0" xfId="27" applyNumberFormat="1" applyFont="1" applyFill="1" applyBorder="1" applyAlignment="1">
      <alignment horizontal="right" vertical="center"/>
    </xf>
    <xf numFmtId="2" fontId="12" fillId="0" borderId="0" xfId="20" applyNumberFormat="1" applyFont="1" applyFill="1" applyBorder="1" applyAlignment="1">
      <alignment vertical="center"/>
      <protection/>
    </xf>
    <xf numFmtId="2" fontId="13" fillId="0" borderId="0" xfId="20" applyNumberFormat="1" applyFont="1" applyBorder="1" applyAlignment="1">
      <alignment vertical="center"/>
      <protection/>
    </xf>
    <xf numFmtId="2" fontId="4" fillId="0" borderId="0" xfId="20" applyNumberFormat="1" applyFont="1" applyAlignment="1">
      <alignment vertical="center"/>
      <protection/>
    </xf>
    <xf numFmtId="0" fontId="4" fillId="0" borderId="0" xfId="20" applyFont="1" applyAlignment="1">
      <alignment vertical="center"/>
      <protection/>
    </xf>
    <xf numFmtId="2" fontId="35" fillId="0" borderId="0" xfId="20" applyNumberFormat="1" applyFont="1" applyAlignment="1">
      <alignment vertical="center"/>
      <protection/>
    </xf>
    <xf numFmtId="2" fontId="1" fillId="0" borderId="0" xfId="20" applyNumberFormat="1" applyAlignment="1">
      <alignment vertical="center"/>
      <protection/>
    </xf>
    <xf numFmtId="0" fontId="10" fillId="0" borderId="2" xfId="20" applyFont="1" applyFill="1" applyBorder="1" applyAlignment="1">
      <alignment horizontal="center" vertical="center" wrapText="1"/>
      <protection/>
    </xf>
    <xf numFmtId="0" fontId="67" fillId="0" borderId="2" xfId="20" applyFont="1" applyFill="1" applyBorder="1" applyAlignment="1">
      <alignment horizontal="center" vertical="center" wrapText="1"/>
      <protection/>
    </xf>
    <xf numFmtId="37" fontId="143" fillId="0" borderId="0" xfId="54" applyNumberFormat="1" applyFont="1" applyBorder="1" applyAlignment="1">
      <alignment horizontal="center" vertical="center"/>
    </xf>
    <xf numFmtId="37" fontId="144" fillId="0" borderId="0" xfId="54" applyNumberFormat="1" applyFont="1" applyBorder="1" applyAlignment="1">
      <alignment horizontal="center" vertical="center"/>
    </xf>
    <xf numFmtId="1" fontId="143" fillId="0" borderId="0" xfId="37" applyNumberFormat="1" applyFont="1" applyBorder="1" applyAlignment="1">
      <alignment horizontal="center"/>
    </xf>
    <xf numFmtId="0" fontId="12" fillId="0" borderId="0" xfId="72" applyFont="1" applyFill="1" applyBorder="1" applyAlignment="1">
      <alignment horizontal="left" vertical="center" wrapText="1"/>
      <protection/>
    </xf>
    <xf numFmtId="3" fontId="13" fillId="0" borderId="0" xfId="20" applyNumberFormat="1" applyFont="1" applyFill="1" applyBorder="1" applyAlignment="1">
      <alignment/>
      <protection/>
    </xf>
    <xf numFmtId="1" fontId="12" fillId="0" borderId="0" xfId="20" applyNumberFormat="1" applyFont="1" applyFill="1" applyAlignment="1">
      <alignment vertical="center"/>
      <protection/>
    </xf>
    <xf numFmtId="0" fontId="12" fillId="0" borderId="0" xfId="20" applyFont="1" applyFill="1" applyAlignment="1">
      <alignment vertical="top"/>
      <protection/>
    </xf>
    <xf numFmtId="0" fontId="60" fillId="0" borderId="3" xfId="20" applyFont="1" applyFill="1" applyBorder="1" applyAlignment="1">
      <alignment vertical="top"/>
      <protection/>
    </xf>
    <xf numFmtId="237" fontId="60" fillId="0" borderId="3" xfId="54" applyNumberFormat="1" applyFont="1" applyFill="1" applyBorder="1" applyAlignment="1">
      <alignment horizontal="right" vertical="top"/>
    </xf>
    <xf numFmtId="2" fontId="12" fillId="0" borderId="0" xfId="73" applyNumberFormat="1" applyFont="1" applyFill="1" applyAlignment="1">
      <alignment vertical="center"/>
    </xf>
    <xf numFmtId="2" fontId="1" fillId="0" borderId="0" xfId="20" applyNumberFormat="1" applyFont="1" applyFill="1">
      <alignment/>
      <protection/>
    </xf>
    <xf numFmtId="37" fontId="12" fillId="0" borderId="0" xfId="45" applyNumberFormat="1" applyFont="1" applyFill="1">
      <alignment/>
      <protection/>
    </xf>
    <xf numFmtId="37" fontId="1" fillId="0" borderId="0" xfId="20" applyNumberFormat="1" applyFill="1">
      <alignment/>
      <protection/>
    </xf>
    <xf numFmtId="2" fontId="1" fillId="0" borderId="0" xfId="20" applyNumberFormat="1" applyFill="1">
      <alignment/>
      <protection/>
    </xf>
    <xf numFmtId="2" fontId="12" fillId="0" borderId="0" xfId="20" applyNumberFormat="1" applyFont="1" applyFill="1" applyAlignment="1">
      <alignment vertical="top"/>
      <protection/>
    </xf>
    <xf numFmtId="2" fontId="12" fillId="0" borderId="0" xfId="74" applyNumberFormat="1" applyFont="1" applyFill="1" applyAlignment="1">
      <alignment vertical="center"/>
    </xf>
    <xf numFmtId="37" fontId="69" fillId="0" borderId="0" xfId="20" applyNumberFormat="1" applyFont="1">
      <alignment/>
      <protection/>
    </xf>
    <xf numFmtId="2" fontId="31" fillId="0" borderId="0" xfId="20" applyNumberFormat="1" applyFont="1" applyFill="1">
      <alignment/>
      <protection/>
    </xf>
    <xf numFmtId="0" fontId="12" fillId="0" borderId="0" xfId="20" applyFont="1" applyAlignment="1">
      <alignment wrapText="1"/>
      <protection/>
    </xf>
    <xf numFmtId="0" fontId="118" fillId="0" borderId="0" xfId="45" applyFont="1" applyAlignment="1">
      <alignment/>
      <protection/>
    </xf>
    <xf numFmtId="0" fontId="4" fillId="0" borderId="0" xfId="45" applyFont="1" applyAlignment="1">
      <alignment vertical="center"/>
      <protection/>
    </xf>
    <xf numFmtId="168" fontId="6" fillId="0" borderId="0" xfId="45" applyNumberFormat="1" applyFont="1" applyAlignment="1">
      <alignment horizontal="centerContinuous" vertical="center"/>
      <protection/>
    </xf>
    <xf numFmtId="0" fontId="35" fillId="0" borderId="0" xfId="45" applyFont="1" applyAlignment="1">
      <alignment vertical="center"/>
      <protection/>
    </xf>
    <xf numFmtId="2" fontId="1" fillId="0" borderId="0" xfId="45" applyNumberFormat="1" applyAlignment="1">
      <alignment vertical="center"/>
      <protection/>
    </xf>
    <xf numFmtId="0" fontId="1" fillId="0" borderId="0" xfId="45" applyAlignment="1">
      <alignment vertical="center"/>
      <protection/>
    </xf>
    <xf numFmtId="0" fontId="10" fillId="0" borderId="18" xfId="45" applyNumberFormat="1" applyFont="1" applyBorder="1" applyAlignment="1">
      <alignment horizontal="center" vertical="center" wrapText="1"/>
      <protection/>
    </xf>
    <xf numFmtId="0" fontId="10" fillId="0" borderId="18" xfId="45" applyNumberFormat="1" applyFont="1" applyFill="1" applyBorder="1" applyAlignment="1">
      <alignment horizontal="center" vertical="center" wrapText="1"/>
      <protection/>
    </xf>
    <xf numFmtId="0" fontId="9" fillId="0" borderId="18" xfId="45" applyNumberFormat="1" applyFont="1" applyFill="1" applyBorder="1" applyAlignment="1">
      <alignment horizontal="center" vertical="center" wrapText="1"/>
      <protection/>
    </xf>
    <xf numFmtId="0" fontId="1" fillId="0" borderId="0" xfId="45" applyAlignment="1">
      <alignment horizontal="center" vertical="center"/>
      <protection/>
    </xf>
    <xf numFmtId="3" fontId="12" fillId="0" borderId="0" xfId="60" applyNumberFormat="1" applyFont="1" applyBorder="1" applyAlignment="1">
      <alignment horizontal="center" vertical="center"/>
    </xf>
    <xf numFmtId="3" fontId="13" fillId="0" borderId="0" xfId="60" applyNumberFormat="1" applyFont="1" applyBorder="1" applyAlignment="1">
      <alignment horizontal="center" vertical="center"/>
    </xf>
    <xf numFmtId="37" fontId="12" fillId="0" borderId="0" xfId="45" applyNumberFormat="1" applyFont="1" applyFill="1" applyAlignment="1">
      <alignment vertical="center"/>
      <protection/>
    </xf>
    <xf numFmtId="0" fontId="12" fillId="0" borderId="0" xfId="45" applyFont="1" applyFill="1" applyAlignment="1">
      <alignment vertical="center"/>
      <protection/>
    </xf>
    <xf numFmtId="1" fontId="143" fillId="0" borderId="0" xfId="37" applyNumberFormat="1" applyFont="1" applyBorder="1" applyAlignment="1">
      <alignment horizontal="center" vertical="center"/>
    </xf>
    <xf numFmtId="0" fontId="13" fillId="0" borderId="19" xfId="45" applyFont="1" applyBorder="1" applyAlignment="1">
      <alignment horizontal="left" vertical="center" wrapText="1"/>
      <protection/>
    </xf>
    <xf numFmtId="3" fontId="13" fillId="0" borderId="19" xfId="60" applyNumberFormat="1" applyFont="1" applyBorder="1" applyAlignment="1">
      <alignment horizontal="center" vertical="center"/>
    </xf>
    <xf numFmtId="0" fontId="13" fillId="0" borderId="0" xfId="45" applyFont="1" applyBorder="1" applyAlignment="1">
      <alignment horizontal="left" vertical="center" wrapText="1"/>
      <protection/>
    </xf>
    <xf numFmtId="0" fontId="12" fillId="0" borderId="0" xfId="45" applyFont="1" applyFill="1" applyAlignment="1">
      <alignment vertical="top"/>
      <protection/>
    </xf>
    <xf numFmtId="0" fontId="13" fillId="0" borderId="3" xfId="45" applyFont="1" applyFill="1" applyBorder="1" applyAlignment="1">
      <alignment vertical="top"/>
      <protection/>
    </xf>
    <xf numFmtId="237" fontId="13" fillId="0" borderId="3" xfId="54" applyNumberFormat="1" applyFont="1" applyFill="1" applyBorder="1" applyAlignment="1">
      <alignment horizontal="right" vertical="top"/>
    </xf>
    <xf numFmtId="0" fontId="1" fillId="0" borderId="0" xfId="45" applyFill="1">
      <alignment/>
      <protection/>
    </xf>
    <xf numFmtId="0" fontId="1" fillId="0" borderId="0" xfId="45" applyFont="1" applyFill="1">
      <alignment/>
      <protection/>
    </xf>
    <xf numFmtId="37" fontId="69" fillId="0" borderId="0" xfId="45" applyNumberFormat="1" applyFont="1">
      <alignment/>
      <protection/>
    </xf>
    <xf numFmtId="2" fontId="1" fillId="0" borderId="0" xfId="45" applyNumberFormat="1" applyFont="1" applyFill="1">
      <alignment/>
      <protection/>
    </xf>
    <xf numFmtId="171" fontId="1" fillId="0" borderId="0" xfId="45" applyNumberFormat="1" applyFill="1">
      <alignment/>
      <protection/>
    </xf>
    <xf numFmtId="2" fontId="1" fillId="0" borderId="0" xfId="45" applyNumberFormat="1" applyFill="1">
      <alignment/>
      <protection/>
    </xf>
    <xf numFmtId="2" fontId="1" fillId="0" borderId="0" xfId="45" applyNumberFormat="1">
      <alignment/>
      <protection/>
    </xf>
    <xf numFmtId="0" fontId="0" fillId="0" borderId="0" xfId="0" applyAlignment="1">
      <alignment vertical="center"/>
    </xf>
    <xf numFmtId="0" fontId="84" fillId="0" borderId="0" xfId="42" applyAlignment="1" applyProtection="1">
      <alignment vertical="center"/>
      <protection/>
    </xf>
    <xf numFmtId="0" fontId="146" fillId="0" borderId="0" xfId="42" applyFont="1" applyAlignment="1" applyProtection="1">
      <alignment horizontal="left" vertical="center"/>
      <protection/>
    </xf>
    <xf numFmtId="0" fontId="146" fillId="0" borderId="0" xfId="42" applyFont="1" applyAlignment="1" applyProtection="1">
      <alignment horizontal="left" vertical="center"/>
      <protection locked="0"/>
    </xf>
    <xf numFmtId="188" fontId="146" fillId="0" borderId="0" xfId="42" applyNumberFormat="1" applyFont="1" applyAlignment="1" applyProtection="1">
      <alignment horizontal="left" vertical="center"/>
      <protection/>
    </xf>
    <xf numFmtId="0" fontId="146" fillId="0" borderId="0" xfId="42" applyFont="1" applyFill="1" applyAlignment="1" applyProtection="1">
      <alignment horizontal="left" vertical="center"/>
      <protection/>
    </xf>
    <xf numFmtId="226" fontId="146" fillId="2" borderId="0" xfId="42" applyNumberFormat="1" applyFont="1" applyFill="1" applyAlignment="1" applyProtection="1">
      <alignment horizontal="left" vertical="center"/>
      <protection/>
    </xf>
    <xf numFmtId="0" fontId="146" fillId="0" borderId="0" xfId="42" applyFont="1" applyFill="1" applyAlignment="1" applyProtection="1">
      <alignment horizontal="left" vertical="center"/>
      <protection locked="0"/>
    </xf>
    <xf numFmtId="167" fontId="146" fillId="0" borderId="0" xfId="42" applyNumberFormat="1" applyFont="1" applyAlignment="1" applyProtection="1">
      <alignment horizontal="left" vertical="center"/>
      <protection/>
    </xf>
    <xf numFmtId="0" fontId="42" fillId="0" borderId="45" xfId="20" applyFont="1" applyBorder="1">
      <alignment/>
      <protection/>
    </xf>
    <xf numFmtId="0" fontId="42" fillId="0" borderId="0" xfId="20" applyFont="1">
      <alignment/>
      <protection/>
    </xf>
    <xf numFmtId="0" fontId="42" fillId="0" borderId="0" xfId="20" applyFont="1" applyBorder="1">
      <alignment/>
      <protection/>
    </xf>
    <xf numFmtId="17" fontId="42" fillId="0" borderId="0" xfId="20" applyNumberFormat="1" applyFont="1">
      <alignment/>
      <protection/>
    </xf>
    <xf numFmtId="0" fontId="147" fillId="0" borderId="0" xfId="20" applyFont="1">
      <alignment/>
      <protection/>
    </xf>
    <xf numFmtId="0" fontId="148" fillId="0" borderId="0" xfId="20" applyFont="1" applyBorder="1">
      <alignment/>
      <protection/>
    </xf>
    <xf numFmtId="0" fontId="11" fillId="0" borderId="0" xfId="20" applyFont="1" applyAlignment="1">
      <alignment horizontal="center"/>
      <protection/>
    </xf>
    <xf numFmtId="0" fontId="11" fillId="0" borderId="0" xfId="20" applyFont="1" applyFill="1" applyAlignment="1">
      <alignment horizontal="center"/>
      <protection/>
    </xf>
    <xf numFmtId="0" fontId="42" fillId="0" borderId="0" xfId="20" applyFont="1" applyAlignment="1">
      <alignment vertical="justify" wrapText="1"/>
      <protection/>
    </xf>
    <xf numFmtId="0" fontId="42" fillId="0" borderId="0" xfId="20" applyFont="1" applyFill="1" applyAlignment="1">
      <alignment vertical="justify" wrapText="1"/>
      <protection/>
    </xf>
    <xf numFmtId="0" fontId="149" fillId="0" borderId="0" xfId="20" applyFont="1" applyAlignment="1">
      <alignment horizontal="justify" vertical="justify" wrapText="1"/>
      <protection/>
    </xf>
    <xf numFmtId="0" fontId="42" fillId="0" borderId="0" xfId="20" applyFont="1" applyAlignment="1">
      <alignment horizontal="justify" vertical="center" wrapText="1"/>
      <protection/>
    </xf>
    <xf numFmtId="0" fontId="1" fillId="0" borderId="0" xfId="20" applyAlignment="1">
      <alignment horizontal="justify" vertical="center" wrapText="1"/>
      <protection/>
    </xf>
    <xf numFmtId="0" fontId="8" fillId="0" borderId="0" xfId="20" applyFont="1" applyAlignment="1">
      <alignment horizontal="justify" vertical="center" wrapText="1"/>
      <protection/>
    </xf>
    <xf numFmtId="0" fontId="42" fillId="0" borderId="46" xfId="20" applyFont="1" applyBorder="1">
      <alignment/>
      <protection/>
    </xf>
    <xf numFmtId="0" fontId="1" fillId="0" borderId="0" xfId="75" applyFont="1" applyAlignment="1">
      <alignment vertical="center"/>
      <protection/>
    </xf>
    <xf numFmtId="0" fontId="99" fillId="0" borderId="0" xfId="75" applyFont="1" applyAlignment="1">
      <alignment vertical="center"/>
      <protection/>
    </xf>
    <xf numFmtId="0" fontId="0" fillId="0" borderId="0" xfId="75" applyFont="1" applyAlignment="1">
      <alignment horizontal="left" vertical="center" wrapText="1"/>
      <protection/>
    </xf>
    <xf numFmtId="0" fontId="1" fillId="0" borderId="19" xfId="75" applyFont="1" applyBorder="1" applyAlignment="1">
      <alignment vertical="center"/>
      <protection/>
    </xf>
    <xf numFmtId="0" fontId="8" fillId="0" borderId="0" xfId="75" applyFont="1" applyBorder="1" applyAlignment="1">
      <alignment vertical="center"/>
      <protection/>
    </xf>
    <xf numFmtId="0" fontId="1" fillId="4" borderId="3" xfId="75" applyFont="1" applyFill="1" applyBorder="1" applyAlignment="1">
      <alignment horizontal="center" vertical="center"/>
      <protection/>
    </xf>
    <xf numFmtId="0" fontId="1" fillId="4" borderId="0" xfId="75" applyFont="1" applyFill="1" applyAlignment="1">
      <alignment vertical="center"/>
      <protection/>
    </xf>
    <xf numFmtId="0" fontId="151" fillId="0" borderId="0" xfId="76" applyFont="1" applyAlignment="1">
      <alignment horizontal="center" vertical="center"/>
      <protection/>
    </xf>
    <xf numFmtId="0" fontId="8" fillId="0" borderId="0" xfId="75" applyFont="1" applyAlignment="1">
      <alignment vertical="center"/>
      <protection/>
    </xf>
    <xf numFmtId="0" fontId="152" fillId="0" borderId="0" xfId="76" applyFont="1" applyAlignment="1">
      <alignment horizontal="center" vertical="center"/>
      <protection/>
    </xf>
    <xf numFmtId="0" fontId="1" fillId="0" borderId="0" xfId="20" applyFont="1" applyAlignment="1">
      <alignment horizontal="left" indent="1"/>
      <protection/>
    </xf>
    <xf numFmtId="0" fontId="1" fillId="0" borderId="0" xfId="20" applyFont="1" applyAlignment="1">
      <alignment horizontal="left"/>
      <protection/>
    </xf>
    <xf numFmtId="0" fontId="8" fillId="0" borderId="0" xfId="20" applyFont="1" applyAlignment="1">
      <alignment horizontal="left"/>
      <protection/>
    </xf>
    <xf numFmtId="1" fontId="1" fillId="0" borderId="0" xfId="20" applyNumberFormat="1" applyFont="1" applyAlignment="1">
      <alignment horizontal="left"/>
      <protection/>
    </xf>
    <xf numFmtId="0" fontId="8" fillId="0" borderId="0" xfId="20" applyFont="1" applyAlignment="1">
      <alignment horizontal="left" indent="1"/>
      <protection/>
    </xf>
    <xf numFmtId="0" fontId="1" fillId="0" borderId="0" xfId="20" applyFont="1" applyAlignment="1">
      <alignment horizontal="left" vertical="center" indent="2"/>
      <protection/>
    </xf>
    <xf numFmtId="0" fontId="1" fillId="0" borderId="0" xfId="20" applyFont="1" applyAlignment="1">
      <alignment horizontal="left" vertical="center" wrapText="1"/>
      <protection/>
    </xf>
    <xf numFmtId="0" fontId="1" fillId="0" borderId="0" xfId="20" applyFont="1" applyAlignment="1">
      <alignment vertical="center" wrapText="1"/>
      <protection/>
    </xf>
    <xf numFmtId="0" fontId="1" fillId="0" borderId="0" xfId="20" applyFont="1" applyAlignment="1">
      <alignment wrapText="1"/>
      <protection/>
    </xf>
    <xf numFmtId="0" fontId="1" fillId="0" borderId="0" xfId="20" applyFont="1" applyAlignment="1">
      <alignment horizontal="left" wrapText="1"/>
      <protection/>
    </xf>
    <xf numFmtId="0" fontId="0" fillId="0" borderId="0" xfId="75" applyFont="1" applyAlignment="1">
      <alignment vertical="center" wrapText="1"/>
      <protection/>
    </xf>
    <xf numFmtId="171" fontId="152" fillId="0" borderId="0" xfId="77" applyFont="1" applyFill="1" applyBorder="1" applyAlignment="1">
      <alignment horizontal="center" vertical="center"/>
    </xf>
    <xf numFmtId="0" fontId="1" fillId="0" borderId="0" xfId="20" applyFont="1" applyAlignment="1">
      <alignment horizontal="left" vertical="top" wrapText="1"/>
      <protection/>
    </xf>
    <xf numFmtId="0" fontId="8" fillId="0" borderId="0" xfId="20" applyFont="1" applyAlignment="1">
      <alignment wrapText="1"/>
      <protection/>
    </xf>
    <xf numFmtId="0" fontId="1" fillId="0" borderId="0" xfId="20" applyFont="1" applyAlignment="1">
      <alignment horizontal="left" indent="2"/>
      <protection/>
    </xf>
    <xf numFmtId="1" fontId="8" fillId="0" borderId="0" xfId="20" applyNumberFormat="1" applyFont="1" applyAlignment="1">
      <alignment horizontal="left" wrapText="1"/>
      <protection/>
    </xf>
    <xf numFmtId="0" fontId="8" fillId="0" borderId="0" xfId="20" applyFont="1" applyAlignment="1" quotePrefix="1">
      <alignment wrapText="1"/>
      <protection/>
    </xf>
    <xf numFmtId="1" fontId="8" fillId="0" borderId="0" xfId="20" applyNumberFormat="1" applyFont="1" applyAlignment="1">
      <alignment horizontal="left"/>
      <protection/>
    </xf>
    <xf numFmtId="0" fontId="8" fillId="0" borderId="0" xfId="20" applyFont="1" applyAlignment="1">
      <alignment vertical="center" wrapText="1"/>
      <protection/>
    </xf>
    <xf numFmtId="0" fontId="8" fillId="0" borderId="0" xfId="20" applyFont="1" applyFill="1">
      <alignment/>
      <protection/>
    </xf>
    <xf numFmtId="0" fontId="8" fillId="0" borderId="0" xfId="75" applyFont="1" applyAlignment="1">
      <alignment horizontal="left" vertical="center" indent="1"/>
      <protection/>
    </xf>
    <xf numFmtId="0" fontId="8" fillId="0" borderId="0" xfId="20" applyFont="1" applyAlignment="1">
      <alignment vertical="center"/>
      <protection/>
    </xf>
    <xf numFmtId="0" fontId="0" fillId="0" borderId="0" xfId="75" applyFont="1" applyAlignment="1">
      <alignment vertical="center"/>
      <protection/>
    </xf>
    <xf numFmtId="0" fontId="8" fillId="0" borderId="0" xfId="75" applyFont="1" applyAlignment="1">
      <alignment horizontal="left" vertical="center"/>
      <protection/>
    </xf>
    <xf numFmtId="0" fontId="1" fillId="0" borderId="0" xfId="20" applyFont="1" applyAlignment="1" quotePrefix="1">
      <alignment horizontal="left"/>
      <protection/>
    </xf>
    <xf numFmtId="0" fontId="1" fillId="0" borderId="0" xfId="75" applyFont="1" applyAlignment="1">
      <alignment horizontal="left" vertical="center" indent="2"/>
      <protection/>
    </xf>
    <xf numFmtId="0" fontId="1" fillId="0" borderId="0" xfId="20" applyAlignment="1">
      <alignment wrapText="1"/>
      <protection/>
    </xf>
    <xf numFmtId="0" fontId="8" fillId="0" borderId="0" xfId="20" applyFont="1" applyFill="1" applyAlignment="1">
      <alignment vertical="center"/>
      <protection/>
    </xf>
    <xf numFmtId="0" fontId="8" fillId="0" borderId="0" xfId="75" applyFont="1" applyFill="1" applyAlignment="1">
      <alignment vertical="center"/>
      <protection/>
    </xf>
    <xf numFmtId="0" fontId="1" fillId="0" borderId="0" xfId="20" applyFont="1" applyFill="1" applyAlignment="1">
      <alignment horizontal="left" indent="1"/>
      <protection/>
    </xf>
    <xf numFmtId="0" fontId="1" fillId="0" borderId="0" xfId="20" applyFont="1" applyFill="1" applyAlignment="1" quotePrefix="1">
      <alignment horizontal="left"/>
      <protection/>
    </xf>
    <xf numFmtId="0" fontId="8" fillId="0" borderId="0" xfId="75" applyFont="1" applyBorder="1" applyAlignment="1">
      <alignment horizontal="left" vertical="center"/>
      <protection/>
    </xf>
    <xf numFmtId="0" fontId="153" fillId="0" borderId="0" xfId="75" applyFont="1" applyBorder="1" applyAlignment="1">
      <alignment vertical="center"/>
      <protection/>
    </xf>
    <xf numFmtId="0" fontId="154" fillId="0" borderId="0" xfId="76" applyFont="1">
      <alignment/>
      <protection/>
    </xf>
    <xf numFmtId="0" fontId="154" fillId="0" borderId="0" xfId="76" applyFont="1" applyAlignment="1">
      <alignment horizontal="center" vertical="center"/>
      <protection/>
    </xf>
    <xf numFmtId="0" fontId="153" fillId="0" borderId="0" xfId="76" applyFont="1" applyAlignment="1">
      <alignment horizontal="center" vertical="center"/>
      <protection/>
    </xf>
    <xf numFmtId="0" fontId="152" fillId="0" borderId="0" xfId="76" applyFont="1">
      <alignment/>
      <protection/>
    </xf>
    <xf numFmtId="0" fontId="153" fillId="0" borderId="0" xfId="76" applyFont="1" applyAlignment="1">
      <alignment horizontal="left"/>
      <protection/>
    </xf>
    <xf numFmtId="0" fontId="151" fillId="0" borderId="0" xfId="76" applyFont="1" applyAlignment="1" quotePrefix="1">
      <alignment horizontal="center" vertical="center"/>
      <protection/>
    </xf>
    <xf numFmtId="0" fontId="152" fillId="0" borderId="0" xfId="76" applyFont="1" applyAlignment="1" quotePrefix="1">
      <alignment horizontal="center" vertical="center"/>
      <protection/>
    </xf>
    <xf numFmtId="0" fontId="151" fillId="0" borderId="0" xfId="76" applyFont="1" applyFill="1" applyAlignment="1">
      <alignment horizontal="center" vertical="center"/>
      <protection/>
    </xf>
    <xf numFmtId="0" fontId="154" fillId="5" borderId="0" xfId="76" applyFont="1" applyFill="1">
      <alignment/>
      <protection/>
    </xf>
    <xf numFmtId="0" fontId="153" fillId="5" borderId="0" xfId="76" applyFont="1" applyFill="1" applyAlignment="1">
      <alignment horizontal="right"/>
      <protection/>
    </xf>
    <xf numFmtId="0" fontId="11" fillId="0" borderId="0" xfId="20" applyFont="1" applyAlignment="1">
      <alignment horizontal="center"/>
      <protection/>
    </xf>
    <xf numFmtId="0" fontId="11" fillId="0" borderId="0" xfId="20" applyFont="1" applyFill="1" applyAlignment="1">
      <alignment horizontal="center"/>
      <protection/>
    </xf>
    <xf numFmtId="0" fontId="149" fillId="0" borderId="0" xfId="20" applyFont="1" applyAlignment="1">
      <alignment horizontal="justify" vertical="justify" wrapText="1"/>
      <protection/>
    </xf>
    <xf numFmtId="0" fontId="1" fillId="0" borderId="0" xfId="20" applyAlignment="1">
      <alignment horizontal="justify" vertical="center" wrapText="1"/>
      <protection/>
    </xf>
    <xf numFmtId="0" fontId="145" fillId="0" borderId="0" xfId="0" applyFont="1" applyAlignment="1">
      <alignment horizontal="center" vertical="center"/>
    </xf>
    <xf numFmtId="0" fontId="150" fillId="0" borderId="43" xfId="75" applyFont="1" applyBorder="1" applyAlignment="1">
      <alignment horizontal="left" vertical="center" wrapText="1"/>
      <protection/>
    </xf>
    <xf numFmtId="0" fontId="150" fillId="0" borderId="44" xfId="75" applyFont="1" applyBorder="1" applyAlignment="1">
      <alignment horizontal="left" vertical="center" wrapText="1"/>
      <protection/>
    </xf>
    <xf numFmtId="0" fontId="150" fillId="0" borderId="41" xfId="75" applyFont="1" applyBorder="1" applyAlignment="1">
      <alignment horizontal="left" vertical="center" wrapText="1"/>
      <protection/>
    </xf>
    <xf numFmtId="0" fontId="150" fillId="0" borderId="42" xfId="75" applyFont="1" applyBorder="1" applyAlignment="1">
      <alignment horizontal="left" vertical="center" wrapText="1"/>
      <protection/>
    </xf>
    <xf numFmtId="0" fontId="150" fillId="0" borderId="37" xfId="75" applyFont="1" applyBorder="1" applyAlignment="1">
      <alignment horizontal="left" vertical="center" wrapText="1"/>
      <protection/>
    </xf>
    <xf numFmtId="0" fontId="150" fillId="0" borderId="38" xfId="75" applyFont="1" applyBorder="1" applyAlignment="1">
      <alignment horizontal="left" vertical="center" wrapText="1"/>
      <protection/>
    </xf>
    <xf numFmtId="0" fontId="151" fillId="0" borderId="0" xfId="76" applyFont="1" applyAlignment="1">
      <alignment horizontal="center" vertical="center"/>
      <protection/>
    </xf>
    <xf numFmtId="0" fontId="8" fillId="0" borderId="0" xfId="20" applyFont="1" applyAlignment="1">
      <alignment horizontal="left" vertical="center"/>
      <protection/>
    </xf>
    <xf numFmtId="0" fontId="8" fillId="0" borderId="0" xfId="75" applyFont="1" applyBorder="1" applyAlignment="1">
      <alignment horizontal="left" vertical="center"/>
      <protection/>
    </xf>
    <xf numFmtId="0" fontId="72" fillId="0" borderId="21" xfId="20" applyFont="1" applyBorder="1" applyAlignment="1">
      <alignment horizontal="center" vertical="center"/>
      <protection/>
    </xf>
    <xf numFmtId="0" fontId="9" fillId="0" borderId="21" xfId="20" applyFont="1" applyBorder="1" applyAlignment="1">
      <alignment horizontal="center" vertical="center"/>
      <protection/>
    </xf>
    <xf numFmtId="188" fontId="3" fillId="0" borderId="20" xfId="36" applyNumberFormat="1" applyFont="1" applyBorder="1" applyAlignment="1" applyProtection="1">
      <alignment horizontal="center" vertical="center"/>
      <protection/>
    </xf>
    <xf numFmtId="188" fontId="3" fillId="0" borderId="4" xfId="36" applyNumberFormat="1" applyFont="1" applyBorder="1" applyAlignment="1" applyProtection="1">
      <alignment horizontal="center" vertical="center"/>
      <protection/>
    </xf>
    <xf numFmtId="186" fontId="6" fillId="0" borderId="0" xfId="36" applyNumberFormat="1" applyFont="1" applyFill="1" applyAlignment="1" applyProtection="1">
      <alignment horizontal="center" wrapText="1"/>
      <protection locked="0"/>
    </xf>
    <xf numFmtId="186" fontId="6" fillId="0" borderId="0" xfId="36" applyNumberFormat="1" applyFont="1" applyFill="1" applyAlignment="1" applyProtection="1">
      <alignment horizontal="center" wrapText="1"/>
      <protection/>
    </xf>
    <xf numFmtId="187" fontId="33" fillId="0" borderId="0" xfId="36" applyNumberFormat="1" applyFont="1" applyFill="1" applyAlignment="1" applyProtection="1">
      <alignment horizontal="center" wrapText="1"/>
      <protection/>
    </xf>
    <xf numFmtId="0" fontId="3" fillId="0" borderId="20" xfId="36" applyFont="1" applyBorder="1" applyAlignment="1" applyProtection="1">
      <alignment horizontal="center" vertical="center"/>
      <protection/>
    </xf>
    <xf numFmtId="0" fontId="3" fillId="0" borderId="4" xfId="36" applyFont="1" applyBorder="1" applyAlignment="1" applyProtection="1">
      <alignment horizontal="center" vertical="center"/>
      <protection/>
    </xf>
    <xf numFmtId="0" fontId="4" fillId="0" borderId="0" xfId="36" applyFont="1" applyFill="1" applyAlignment="1" applyProtection="1">
      <alignment horizontal="center" wrapText="1"/>
      <protection/>
    </xf>
    <xf numFmtId="185" fontId="71" fillId="0" borderId="0" xfId="36" applyNumberFormat="1" applyFont="1" applyAlignment="1" applyProtection="1">
      <alignment horizontal="center" wrapText="1"/>
      <protection/>
    </xf>
    <xf numFmtId="188" fontId="4" fillId="0" borderId="0" xfId="36" applyNumberFormat="1" applyFont="1" applyFill="1" applyAlignment="1" applyProtection="1">
      <alignment horizontal="center" wrapText="1"/>
      <protection/>
    </xf>
    <xf numFmtId="0" fontId="72" fillId="0" borderId="21" xfId="20" applyFont="1" applyFill="1" applyBorder="1" applyAlignment="1">
      <alignment horizontal="center" vertical="center"/>
      <protection/>
    </xf>
    <xf numFmtId="0" fontId="9" fillId="0" borderId="21" xfId="20" applyFont="1" applyFill="1" applyBorder="1" applyAlignment="1">
      <alignment horizontal="center" vertical="center"/>
      <protection/>
    </xf>
    <xf numFmtId="0" fontId="4" fillId="0" borderId="0" xfId="49" applyFont="1" applyFill="1" applyAlignment="1">
      <alignment horizontal="center"/>
      <protection/>
    </xf>
    <xf numFmtId="168" fontId="6" fillId="0" borderId="0" xfId="49" applyNumberFormat="1" applyFont="1" applyFill="1" applyAlignment="1">
      <alignment horizontal="center"/>
      <protection/>
    </xf>
    <xf numFmtId="0" fontId="33" fillId="0" borderId="0" xfId="49" applyFont="1" applyFill="1" applyBorder="1" applyAlignment="1">
      <alignment horizontal="center"/>
      <protection/>
    </xf>
    <xf numFmtId="0" fontId="4" fillId="0" borderId="0" xfId="25" applyFont="1" applyAlignment="1">
      <alignment horizontal="center" vertical="center" wrapText="1"/>
      <protection/>
    </xf>
    <xf numFmtId="168" fontId="71" fillId="0" borderId="0" xfId="55" applyNumberFormat="1" applyFont="1" applyAlignment="1">
      <alignment horizontal="center"/>
      <protection/>
    </xf>
    <xf numFmtId="0" fontId="9" fillId="0" borderId="35" xfId="55" applyFont="1" applyFill="1" applyBorder="1" applyAlignment="1">
      <alignment horizontal="center" vertical="center"/>
      <protection/>
    </xf>
    <xf numFmtId="0" fontId="9" fillId="0" borderId="47" xfId="55" applyFont="1" applyFill="1" applyBorder="1" applyAlignment="1">
      <alignment horizontal="center" vertical="center"/>
      <protection/>
    </xf>
    <xf numFmtId="0" fontId="9" fillId="0" borderId="35" xfId="55" applyFont="1" applyFill="1" applyBorder="1" applyAlignment="1">
      <alignment horizontal="center" vertical="center" wrapText="1"/>
      <protection/>
    </xf>
    <xf numFmtId="0" fontId="9" fillId="0" borderId="47" xfId="55" applyFont="1" applyFill="1" applyBorder="1" applyAlignment="1">
      <alignment horizontal="center" vertical="center" wrapText="1"/>
      <protection/>
    </xf>
    <xf numFmtId="0" fontId="9" fillId="0" borderId="48" xfId="55" applyFont="1" applyFill="1" applyBorder="1" applyAlignment="1">
      <alignment horizontal="center" vertical="center"/>
      <protection/>
    </xf>
    <xf numFmtId="0" fontId="9" fillId="0" borderId="30" xfId="55" applyFont="1" applyFill="1" applyBorder="1" applyAlignment="1">
      <alignment horizontal="center" vertical="center"/>
      <protection/>
    </xf>
    <xf numFmtId="0" fontId="9" fillId="0" borderId="49" xfId="55" applyFont="1" applyFill="1" applyBorder="1" applyAlignment="1">
      <alignment horizontal="center" vertical="center"/>
      <protection/>
    </xf>
    <xf numFmtId="0" fontId="12" fillId="0" borderId="1" xfId="25" applyFont="1" applyFill="1" applyBorder="1" applyAlignment="1" applyProtection="1">
      <alignment horizontal="left"/>
      <protection/>
    </xf>
    <xf numFmtId="0" fontId="12" fillId="0" borderId="1" xfId="25" applyFont="1" applyFill="1" applyBorder="1" applyAlignment="1">
      <alignment/>
      <protection/>
    </xf>
    <xf numFmtId="0" fontId="10" fillId="0" borderId="0" xfId="25" applyFont="1" applyFill="1" applyBorder="1" applyAlignment="1">
      <alignment horizontal="center" vertical="center"/>
      <protection/>
    </xf>
    <xf numFmtId="0" fontId="10" fillId="0" borderId="2" xfId="25" applyFont="1" applyFill="1" applyBorder="1" applyAlignment="1">
      <alignment horizontal="center" vertical="center"/>
      <protection/>
    </xf>
    <xf numFmtId="0" fontId="10" fillId="0" borderId="23" xfId="25" applyFont="1" applyFill="1" applyBorder="1" applyAlignment="1" applyProtection="1">
      <alignment horizontal="center" vertical="center"/>
      <protection/>
    </xf>
    <xf numFmtId="0" fontId="10" fillId="0" borderId="2" xfId="25" applyFont="1" applyFill="1" applyBorder="1" applyAlignment="1" applyProtection="1">
      <alignment horizontal="center" vertical="center"/>
      <protection/>
    </xf>
    <xf numFmtId="0" fontId="4" fillId="0" borderId="0" xfId="25" applyFont="1" applyFill="1" applyAlignment="1" applyProtection="1">
      <alignment horizontal="center" vertical="center" wrapText="1"/>
      <protection/>
    </xf>
    <xf numFmtId="0" fontId="32" fillId="0" borderId="0" xfId="25" applyFont="1" applyFill="1" applyAlignment="1">
      <alignment horizontal="center" vertical="center" wrapText="1"/>
      <protection/>
    </xf>
    <xf numFmtId="0" fontId="60" fillId="0" borderId="0" xfId="25" applyFont="1" applyFill="1" applyBorder="1" applyAlignment="1" applyProtection="1">
      <alignment horizontal="center"/>
      <protection/>
    </xf>
    <xf numFmtId="0" fontId="9" fillId="0" borderId="1" xfId="25" applyFont="1" applyFill="1" applyBorder="1" applyAlignment="1">
      <alignment horizontal="center"/>
      <protection/>
    </xf>
    <xf numFmtId="0" fontId="9" fillId="0" borderId="0" xfId="25" applyFont="1" applyFill="1" applyBorder="1" applyAlignment="1">
      <alignment horizontal="center"/>
      <protection/>
    </xf>
    <xf numFmtId="0" fontId="9" fillId="0" borderId="1" xfId="25" applyFont="1" applyFill="1" applyBorder="1" applyAlignment="1" applyProtection="1">
      <alignment horizontal="center" vertical="center" wrapText="1"/>
      <protection/>
    </xf>
    <xf numFmtId="0" fontId="9" fillId="0" borderId="0" xfId="25" applyFont="1" applyFill="1" applyBorder="1" applyAlignment="1" applyProtection="1">
      <alignment horizontal="center" vertical="center" wrapText="1"/>
      <protection/>
    </xf>
    <xf numFmtId="0" fontId="9" fillId="0" borderId="1" xfId="25" applyFont="1" applyFill="1" applyBorder="1" applyAlignment="1" applyProtection="1">
      <alignment horizontal="center" vertical="center"/>
      <protection/>
    </xf>
    <xf numFmtId="0" fontId="10" fillId="0" borderId="24" xfId="25" applyFont="1" applyFill="1" applyBorder="1" applyAlignment="1" applyProtection="1">
      <alignment horizontal="center" vertical="center" wrapText="1"/>
      <protection/>
    </xf>
    <xf numFmtId="0" fontId="10" fillId="0" borderId="23" xfId="25" applyFont="1" applyFill="1" applyBorder="1" applyAlignment="1" applyProtection="1">
      <alignment horizontal="center" vertical="center" wrapText="1"/>
      <protection/>
    </xf>
    <xf numFmtId="0" fontId="12" fillId="0" borderId="0" xfId="25" applyFont="1" applyBorder="1" applyAlignment="1">
      <alignment horizontal="left" wrapText="1"/>
      <protection/>
    </xf>
    <xf numFmtId="0" fontId="4" fillId="0" borderId="0" xfId="25" applyFont="1" applyAlignment="1">
      <alignment horizontal="center"/>
      <protection/>
    </xf>
    <xf numFmtId="168" fontId="6" fillId="0" borderId="0" xfId="25" applyNumberFormat="1" applyFont="1" applyAlignment="1">
      <alignment horizontal="center"/>
      <protection/>
    </xf>
    <xf numFmtId="0" fontId="33" fillId="0" borderId="0" xfId="25" applyFont="1" applyBorder="1" applyAlignment="1">
      <alignment horizontal="center"/>
      <protection/>
    </xf>
    <xf numFmtId="0" fontId="15" fillId="0" borderId="0" xfId="25" applyFont="1" applyBorder="1" applyAlignment="1">
      <alignment horizontal="left" wrapText="1"/>
      <protection/>
    </xf>
    <xf numFmtId="0" fontId="12" fillId="0" borderId="1" xfId="20" applyFont="1" applyBorder="1" applyAlignment="1">
      <alignment horizontal="left" vertical="center" wrapText="1"/>
      <protection/>
    </xf>
    <xf numFmtId="0" fontId="4" fillId="0" borderId="0" xfId="20" applyFont="1" applyAlignment="1">
      <alignment horizontal="center"/>
      <protection/>
    </xf>
    <xf numFmtId="0" fontId="33" fillId="0" borderId="0" xfId="20" applyFont="1" applyAlignment="1">
      <alignment horizontal="center"/>
      <protection/>
    </xf>
    <xf numFmtId="0" fontId="9" fillId="0" borderId="18" xfId="46" applyFont="1" applyFill="1" applyBorder="1" applyAlignment="1" applyProtection="1">
      <alignment horizontal="center"/>
      <protection/>
    </xf>
    <xf numFmtId="0" fontId="9" fillId="0" borderId="1" xfId="46" applyFont="1" applyFill="1" applyBorder="1" applyAlignment="1" applyProtection="1">
      <alignment horizontal="center" vertical="center" wrapText="1"/>
      <protection/>
    </xf>
    <xf numFmtId="0" fontId="9" fillId="0" borderId="0" xfId="46" applyFont="1" applyFill="1" applyBorder="1" applyAlignment="1" applyProtection="1">
      <alignment horizontal="center" vertical="center" wrapText="1"/>
      <protection/>
    </xf>
    <xf numFmtId="0" fontId="9" fillId="0" borderId="0" xfId="46" applyFont="1" applyFill="1" applyBorder="1" applyAlignment="1" applyProtection="1">
      <alignment horizontal="center" vertical="center"/>
      <protection/>
    </xf>
    <xf numFmtId="9" fontId="10" fillId="0" borderId="0" xfId="46" applyNumberFormat="1" applyFont="1" applyFill="1" applyBorder="1" applyAlignment="1" applyProtection="1">
      <alignment horizontal="center" vertical="center" wrapText="1"/>
      <protection/>
    </xf>
    <xf numFmtId="9" fontId="10" fillId="0" borderId="3" xfId="46" applyNumberFormat="1" applyFont="1" applyFill="1" applyBorder="1" applyAlignment="1" applyProtection="1">
      <alignment horizontal="center" vertical="center" wrapText="1"/>
      <protection/>
    </xf>
    <xf numFmtId="0" fontId="96" fillId="0" borderId="0" xfId="20" applyFont="1" applyFill="1" applyBorder="1" applyAlignment="1">
      <alignment horizontal="center" vertical="center"/>
      <protection/>
    </xf>
    <xf numFmtId="0" fontId="96" fillId="0" borderId="2" xfId="20" applyFont="1" applyFill="1" applyBorder="1" applyAlignment="1">
      <alignment horizontal="center" vertical="center"/>
      <protection/>
    </xf>
    <xf numFmtId="0" fontId="33" fillId="0" borderId="0" xfId="20" applyFont="1" applyBorder="1" applyAlignment="1">
      <alignment horizontal="center"/>
      <protection/>
    </xf>
    <xf numFmtId="0" fontId="1" fillId="0" borderId="0" xfId="20" applyFont="1" applyBorder="1" applyAlignment="1">
      <alignment horizontal="center"/>
      <protection/>
    </xf>
    <xf numFmtId="0" fontId="94" fillId="0" borderId="1" xfId="20" applyFont="1" applyFill="1" applyBorder="1" applyAlignment="1" applyProtection="1">
      <alignment horizontal="center" vertical="center" wrapText="1"/>
      <protection/>
    </xf>
    <xf numFmtId="0" fontId="94" fillId="0" borderId="0" xfId="20" applyFont="1" applyFill="1" applyBorder="1" applyAlignment="1" applyProtection="1">
      <alignment horizontal="center" vertical="center" wrapText="1"/>
      <protection/>
    </xf>
    <xf numFmtId="0" fontId="94" fillId="0" borderId="3" xfId="20" applyFont="1" applyFill="1" applyBorder="1" applyAlignment="1" applyProtection="1">
      <alignment horizontal="center" vertical="center" wrapText="1"/>
      <protection/>
    </xf>
    <xf numFmtId="0" fontId="94" fillId="0" borderId="2" xfId="20" applyFont="1" applyFill="1" applyBorder="1" applyAlignment="1">
      <alignment horizontal="center"/>
      <protection/>
    </xf>
    <xf numFmtId="0" fontId="10" fillId="0" borderId="0" xfId="46" applyFont="1" applyFill="1" applyBorder="1" applyAlignment="1" applyProtection="1">
      <alignment horizontal="center" wrapText="1"/>
      <protection/>
    </xf>
    <xf numFmtId="0" fontId="10" fillId="0" borderId="3" xfId="46" applyFont="1" applyFill="1" applyBorder="1" applyAlignment="1" applyProtection="1">
      <alignment horizontal="center" wrapText="1"/>
      <protection/>
    </xf>
    <xf numFmtId="0" fontId="9" fillId="0" borderId="1" xfId="20" applyFont="1" applyBorder="1" applyAlignment="1">
      <alignment horizontal="center" vertical="center" wrapText="1"/>
      <protection/>
    </xf>
    <xf numFmtId="0" fontId="9" fillId="0" borderId="2" xfId="20" applyFont="1" applyBorder="1" applyAlignment="1">
      <alignment horizontal="center" vertical="center" wrapText="1"/>
      <protection/>
    </xf>
    <xf numFmtId="0" fontId="9" fillId="0" borderId="1" xfId="20" applyFont="1" applyBorder="1" applyAlignment="1">
      <alignment horizontal="center" vertical="center"/>
      <protection/>
    </xf>
    <xf numFmtId="0" fontId="9" fillId="0" borderId="2" xfId="20" applyFont="1" applyBorder="1" applyAlignment="1">
      <alignment horizontal="center" vertical="center"/>
      <protection/>
    </xf>
    <xf numFmtId="0" fontId="10" fillId="0" borderId="1" xfId="20" applyFont="1" applyBorder="1" applyAlignment="1">
      <alignment horizontal="center" vertical="center" wrapText="1"/>
      <protection/>
    </xf>
    <xf numFmtId="0" fontId="10" fillId="0" borderId="2" xfId="20" applyFont="1" applyBorder="1" applyAlignment="1">
      <alignment horizontal="center" vertical="center" wrapText="1"/>
      <protection/>
    </xf>
    <xf numFmtId="0" fontId="4" fillId="0" borderId="0" xfId="20" applyFont="1" applyFill="1" applyAlignment="1" applyProtection="1">
      <alignment horizontal="center" vertical="center"/>
      <protection locked="0"/>
    </xf>
    <xf numFmtId="0" fontId="9" fillId="0" borderId="1" xfId="20" applyFont="1" applyFill="1" applyBorder="1" applyAlignment="1" applyProtection="1">
      <alignment horizontal="center" vertical="center"/>
      <protection locked="0"/>
    </xf>
    <xf numFmtId="0" fontId="9" fillId="0" borderId="0" xfId="20" applyFont="1" applyFill="1" applyBorder="1" applyAlignment="1" applyProtection="1">
      <alignment horizontal="center" vertical="center"/>
      <protection locked="0"/>
    </xf>
    <xf numFmtId="0" fontId="9" fillId="0" borderId="2" xfId="20" applyFont="1" applyFill="1" applyBorder="1" applyAlignment="1" applyProtection="1">
      <alignment horizontal="center" vertical="center"/>
      <protection locked="0"/>
    </xf>
    <xf numFmtId="0" fontId="9" fillId="0" borderId="18" xfId="20" applyFont="1" applyFill="1" applyBorder="1" applyAlignment="1" applyProtection="1">
      <alignment horizontal="center" vertical="center" wrapText="1"/>
      <protection locked="0"/>
    </xf>
    <xf numFmtId="0" fontId="9" fillId="0" borderId="1" xfId="20" applyFont="1" applyFill="1" applyBorder="1" applyAlignment="1" applyProtection="1">
      <alignment horizontal="center" vertical="center" wrapText="1"/>
      <protection locked="0"/>
    </xf>
    <xf numFmtId="0" fontId="9" fillId="0" borderId="0" xfId="20" applyFont="1" applyFill="1" applyBorder="1" applyAlignment="1" applyProtection="1">
      <alignment horizontal="center" vertical="center" wrapText="1"/>
      <protection locked="0"/>
    </xf>
    <xf numFmtId="0" fontId="9" fillId="0" borderId="2" xfId="20" applyFont="1" applyFill="1" applyBorder="1" applyAlignment="1" applyProtection="1">
      <alignment horizontal="center" vertical="center" wrapText="1"/>
      <protection locked="0"/>
    </xf>
    <xf numFmtId="0" fontId="9" fillId="0" borderId="24" xfId="20" applyFont="1" applyFill="1" applyBorder="1" applyAlignment="1" applyProtection="1">
      <alignment horizontal="center" vertical="center"/>
      <protection locked="0"/>
    </xf>
    <xf numFmtId="0" fontId="4" fillId="0" borderId="0" xfId="20" applyFont="1" applyAlignment="1">
      <alignment horizontal="center" vertical="center" wrapText="1"/>
      <protection/>
    </xf>
    <xf numFmtId="168" fontId="6" fillId="0" borderId="0" xfId="20" applyNumberFormat="1" applyFont="1" applyAlignment="1">
      <alignment horizontal="center"/>
      <protection/>
    </xf>
    <xf numFmtId="0" fontId="9" fillId="0" borderId="18" xfId="68" applyFont="1" applyBorder="1" applyAlignment="1">
      <alignment horizontal="center" vertical="center"/>
      <protection/>
    </xf>
    <xf numFmtId="0" fontId="4" fillId="0" borderId="0" xfId="68" applyFont="1" applyAlignment="1">
      <alignment horizontal="center"/>
      <protection/>
    </xf>
    <xf numFmtId="168" fontId="6" fillId="0" borderId="0" xfId="68" applyNumberFormat="1" applyFont="1" applyAlignment="1">
      <alignment horizontal="center"/>
      <protection/>
    </xf>
    <xf numFmtId="0" fontId="33" fillId="0" borderId="0" xfId="68" applyFont="1" applyAlignment="1">
      <alignment horizontal="center"/>
      <protection/>
    </xf>
    <xf numFmtId="0" fontId="9" fillId="0" borderId="1" xfId="68" applyFont="1" applyBorder="1" applyAlignment="1">
      <alignment horizontal="center" vertical="center" wrapText="1"/>
      <protection/>
    </xf>
    <xf numFmtId="0" fontId="9" fillId="0" borderId="2" xfId="68" applyFont="1" applyBorder="1" applyAlignment="1">
      <alignment horizontal="center" vertical="center" wrapText="1"/>
      <protection/>
    </xf>
    <xf numFmtId="187" fontId="9" fillId="0" borderId="6" xfId="36" applyNumberFormat="1" applyFont="1" applyBorder="1" applyAlignment="1" applyProtection="1">
      <alignment horizontal="center" vertical="center" wrapText="1"/>
      <protection/>
    </xf>
    <xf numFmtId="164" fontId="146" fillId="2" borderId="0" xfId="42" applyNumberFormat="1" applyFont="1" applyFill="1" applyAlignment="1" applyProtection="1">
      <alignment horizontal="left" vertical="center"/>
      <protection/>
    </xf>
    <xf numFmtId="168" fontId="6" fillId="2" borderId="0" xfId="56" applyNumberFormat="1" applyFont="1" applyFill="1" applyBorder="1" applyAlignment="1">
      <alignment horizontal="left"/>
    </xf>
    <xf numFmtId="187" fontId="9" fillId="0" borderId="22" xfId="36" applyNumberFormat="1" applyFont="1" applyBorder="1" applyAlignment="1" applyProtection="1">
      <alignment horizontal="center" vertical="center" wrapText="1"/>
      <protection/>
    </xf>
    <xf numFmtId="187" fontId="9" fillId="0" borderId="39" xfId="36" applyNumberFormat="1" applyFont="1" applyBorder="1" applyAlignment="1" applyProtection="1">
      <alignment horizontal="center" vertical="center" wrapText="1"/>
      <protection/>
    </xf>
    <xf numFmtId="0" fontId="4" fillId="0" borderId="0" xfId="20" applyFont="1" applyBorder="1" applyAlignment="1">
      <alignment horizontal="center" wrapText="1"/>
      <protection/>
    </xf>
    <xf numFmtId="200" fontId="6" fillId="0" borderId="0" xfId="20" applyNumberFormat="1" applyFont="1" applyBorder="1" applyAlignment="1">
      <alignment horizontal="center"/>
      <protection/>
    </xf>
    <xf numFmtId="0" fontId="12" fillId="0" borderId="0" xfId="63" applyFont="1" applyFill="1" applyAlignment="1">
      <alignment horizontal="left" wrapText="1"/>
      <protection/>
    </xf>
    <xf numFmtId="0" fontId="4" fillId="0" borderId="0" xfId="63" applyFont="1" applyAlignment="1">
      <alignment horizontal="center" vertical="center" wrapText="1"/>
      <protection/>
    </xf>
    <xf numFmtId="178" fontId="117" fillId="0" borderId="0" xfId="63" applyNumberFormat="1" applyFont="1" applyAlignment="1">
      <alignment horizontal="center"/>
      <protection/>
    </xf>
    <xf numFmtId="0" fontId="9" fillId="0" borderId="1" xfId="63" applyFont="1" applyBorder="1" applyAlignment="1">
      <alignment horizontal="center" vertical="center" wrapText="1"/>
      <protection/>
    </xf>
    <xf numFmtId="0" fontId="9" fillId="0" borderId="0" xfId="63" applyFont="1" applyBorder="1" applyAlignment="1">
      <alignment horizontal="center" vertical="center" wrapText="1"/>
      <protection/>
    </xf>
    <xf numFmtId="0" fontId="9" fillId="0" borderId="2" xfId="63" applyFont="1" applyBorder="1" applyAlignment="1">
      <alignment horizontal="center" vertical="center" wrapText="1"/>
      <protection/>
    </xf>
    <xf numFmtId="0" fontId="9" fillId="0" borderId="4" xfId="63" applyFont="1" applyBorder="1" applyAlignment="1">
      <alignment horizontal="center" vertical="center" wrapText="1"/>
      <protection/>
    </xf>
    <xf numFmtId="0" fontId="10" fillId="0" borderId="19" xfId="63" applyFont="1" applyBorder="1" applyAlignment="1">
      <alignment horizontal="center" vertical="center" wrapText="1"/>
      <protection/>
    </xf>
    <xf numFmtId="0" fontId="10" fillId="0" borderId="4" xfId="63" applyFont="1" applyBorder="1" applyAlignment="1">
      <alignment horizontal="center" vertical="center" wrapText="1"/>
      <protection/>
    </xf>
    <xf numFmtId="0" fontId="146" fillId="0" borderId="0" xfId="42" applyFont="1" applyFill="1" applyAlignment="1" applyProtection="1">
      <alignment horizontal="left" vertical="center"/>
      <protection locked="0"/>
    </xf>
    <xf numFmtId="232" fontId="6" fillId="0" borderId="0" xfId="20" applyNumberFormat="1" applyFont="1" applyFill="1" applyAlignment="1" applyProtection="1">
      <alignment horizontal="center"/>
      <protection locked="0"/>
    </xf>
    <xf numFmtId="168" fontId="33" fillId="0" borderId="0" xfId="20" applyNumberFormat="1" applyFont="1" applyFill="1" applyBorder="1" applyAlignment="1" applyProtection="1">
      <alignment horizontal="center" vertical="center"/>
      <protection locked="0"/>
    </xf>
    <xf numFmtId="0" fontId="10" fillId="0" borderId="1" xfId="20" applyFont="1" applyFill="1" applyBorder="1" applyAlignment="1" applyProtection="1">
      <alignment horizontal="center" vertical="center" wrapText="1"/>
      <protection locked="0"/>
    </xf>
    <xf numFmtId="0" fontId="10" fillId="0" borderId="2" xfId="20" applyFont="1" applyFill="1" applyBorder="1" applyAlignment="1" applyProtection="1">
      <alignment horizontal="center" vertical="center" wrapText="1"/>
      <protection locked="0"/>
    </xf>
    <xf numFmtId="175" fontId="9" fillId="0" borderId="18" xfId="56" applyNumberFormat="1" applyFont="1" applyFill="1" applyBorder="1" applyAlignment="1" applyProtection="1">
      <alignment horizontal="center" vertical="center" wrapText="1"/>
      <protection locked="0"/>
    </xf>
    <xf numFmtId="0" fontId="4" fillId="0" borderId="0" xfId="20" applyFont="1" applyFill="1" applyAlignment="1">
      <alignment horizontal="center" vertical="center" wrapText="1"/>
      <protection/>
    </xf>
    <xf numFmtId="168" fontId="6" fillId="0" borderId="0" xfId="20" applyNumberFormat="1" applyFont="1" applyFill="1" applyAlignment="1">
      <alignment horizontal="center"/>
      <protection/>
    </xf>
    <xf numFmtId="0" fontId="33" fillId="0" borderId="0" xfId="20" applyFont="1" applyFill="1" applyBorder="1" applyAlignment="1">
      <alignment horizontal="center"/>
      <protection/>
    </xf>
    <xf numFmtId="0" fontId="4" fillId="2" borderId="0" xfId="67" applyFont="1" applyFill="1" applyAlignment="1">
      <alignment horizontal="center"/>
      <protection/>
    </xf>
    <xf numFmtId="168" fontId="6" fillId="0" borderId="0" xfId="20" applyNumberFormat="1" applyFont="1" applyFill="1" applyAlignment="1">
      <alignment horizontal="center" vertical="center"/>
      <protection/>
    </xf>
    <xf numFmtId="0" fontId="38" fillId="2" borderId="0" xfId="67" applyFont="1" applyFill="1" applyAlignment="1">
      <alignment horizontal="center" vertical="center"/>
      <protection/>
    </xf>
    <xf numFmtId="0" fontId="118" fillId="2" borderId="1" xfId="67" applyFont="1" applyFill="1" applyBorder="1" applyAlignment="1">
      <alignment horizontal="center" vertical="center"/>
      <protection/>
    </xf>
    <xf numFmtId="0" fontId="118" fillId="2" borderId="2" xfId="67" applyFont="1" applyFill="1" applyBorder="1" applyAlignment="1">
      <alignment horizontal="center" vertical="center"/>
      <protection/>
    </xf>
    <xf numFmtId="0" fontId="72" fillId="2" borderId="1" xfId="67" applyFont="1" applyFill="1" applyBorder="1" applyAlignment="1">
      <alignment horizontal="center" vertical="center"/>
      <protection/>
    </xf>
    <xf numFmtId="0" fontId="125" fillId="2" borderId="1" xfId="67" applyFont="1" applyFill="1" applyBorder="1" applyAlignment="1">
      <alignment horizontal="center" vertical="center" wrapText="1"/>
      <protection/>
    </xf>
    <xf numFmtId="0" fontId="125" fillId="2" borderId="2" xfId="67" applyFont="1" applyFill="1" applyBorder="1" applyAlignment="1">
      <alignment horizontal="center" vertical="center" wrapText="1"/>
      <protection/>
    </xf>
    <xf numFmtId="0" fontId="9" fillId="0" borderId="1" xfId="25" applyFont="1" applyBorder="1" applyAlignment="1">
      <alignment horizontal="center" vertical="center" wrapText="1"/>
      <protection/>
    </xf>
    <xf numFmtId="0" fontId="9" fillId="0" borderId="2" xfId="25" applyFont="1" applyBorder="1" applyAlignment="1">
      <alignment horizontal="center" vertical="center" wrapText="1"/>
      <protection/>
    </xf>
    <xf numFmtId="0" fontId="9" fillId="0" borderId="18" xfId="25" applyFont="1" applyBorder="1" applyAlignment="1">
      <alignment horizontal="center" vertical="center" wrapText="1"/>
      <protection/>
    </xf>
    <xf numFmtId="0" fontId="4" fillId="0" borderId="0" xfId="20" applyFont="1" applyAlignment="1">
      <alignment horizontal="center" vertical="center"/>
      <protection/>
    </xf>
    <xf numFmtId="236" fontId="6" fillId="0" borderId="0" xfId="20" applyNumberFormat="1" applyFont="1" applyAlignment="1">
      <alignment horizontal="center"/>
      <protection/>
    </xf>
    <xf numFmtId="168" fontId="33" fillId="0" borderId="0" xfId="20" applyNumberFormat="1" applyFont="1" applyAlignment="1">
      <alignment horizontal="center"/>
      <protection/>
    </xf>
    <xf numFmtId="0" fontId="9" fillId="0" borderId="18" xfId="20" applyFont="1" applyBorder="1" applyAlignment="1">
      <alignment horizontal="center" vertical="center"/>
      <protection/>
    </xf>
    <xf numFmtId="3" fontId="12" fillId="0" borderId="1" xfId="45" applyNumberFormat="1" applyFont="1" applyFill="1" applyBorder="1" applyAlignment="1">
      <alignment horizontal="left" vertical="center" wrapText="1"/>
      <protection/>
    </xf>
    <xf numFmtId="0" fontId="33" fillId="0" borderId="0" xfId="20" applyFont="1" applyAlignment="1">
      <alignment horizontal="center" vertical="center"/>
      <protection/>
    </xf>
    <xf numFmtId="0" fontId="141" fillId="0" borderId="3" xfId="20" applyFont="1" applyBorder="1" applyAlignment="1">
      <alignment horizontal="left" vertical="center"/>
      <protection/>
    </xf>
    <xf numFmtId="0" fontId="3" fillId="0" borderId="1" xfId="20" applyFont="1" applyBorder="1" applyAlignment="1">
      <alignment horizontal="center" vertical="center" wrapText="1"/>
      <protection/>
    </xf>
    <xf numFmtId="0" fontId="3" fillId="0" borderId="2" xfId="20" applyFont="1" applyBorder="1" applyAlignment="1">
      <alignment horizontal="center" vertical="center" wrapText="1"/>
      <protection/>
    </xf>
    <xf numFmtId="0" fontId="72" fillId="0" borderId="18" xfId="20" applyFont="1" applyBorder="1" applyAlignment="1">
      <alignment horizontal="center" vertical="center"/>
      <protection/>
    </xf>
    <xf numFmtId="0" fontId="4" fillId="0" borderId="0" xfId="45" applyFont="1" applyAlignment="1">
      <alignment horizontal="center" vertical="center" wrapText="1"/>
      <protection/>
    </xf>
    <xf numFmtId="0" fontId="33" fillId="0" borderId="0" xfId="45" applyFont="1" applyAlignment="1">
      <alignment horizontal="center" vertical="center"/>
      <protection/>
    </xf>
    <xf numFmtId="0" fontId="141" fillId="0" borderId="0" xfId="45" applyFont="1" applyBorder="1" applyAlignment="1">
      <alignment horizontal="left" vertical="center"/>
      <protection/>
    </xf>
    <xf numFmtId="3" fontId="12" fillId="0" borderId="0" xfId="45" applyNumberFormat="1" applyFont="1" applyFill="1" applyBorder="1" applyAlignment="1">
      <alignment horizontal="left" vertical="center" wrapText="1"/>
      <protection/>
    </xf>
    <xf numFmtId="0" fontId="9" fillId="0" borderId="5" xfId="20" applyFont="1" applyBorder="1" applyAlignment="1">
      <alignment horizontal="center" vertical="center" wrapText="1"/>
      <protection/>
    </xf>
    <xf numFmtId="0" fontId="9" fillId="0" borderId="19" xfId="20" applyFont="1" applyBorder="1" applyAlignment="1">
      <alignment horizontal="center" vertical="center" wrapText="1"/>
      <protection/>
    </xf>
    <xf numFmtId="0" fontId="9" fillId="0" borderId="0" xfId="20" applyFont="1" applyBorder="1" applyAlignment="1">
      <alignment horizontal="center" vertical="center"/>
      <protection/>
    </xf>
    <xf numFmtId="0" fontId="4" fillId="0" borderId="0" xfId="20" applyFont="1" applyBorder="1" applyAlignment="1">
      <alignment horizontal="center" vertical="center" wrapText="1"/>
      <protection/>
    </xf>
    <xf numFmtId="0" fontId="9" fillId="0" borderId="18" xfId="20" applyFont="1" applyBorder="1" applyAlignment="1">
      <alignment horizontal="center" vertical="center" wrapText="1"/>
      <protection/>
    </xf>
    <xf numFmtId="0" fontId="10" fillId="0" borderId="5" xfId="20" applyFont="1" applyBorder="1" applyAlignment="1">
      <alignment horizontal="center" vertical="center" wrapText="1"/>
      <protection/>
    </xf>
    <xf numFmtId="0" fontId="10" fillId="0" borderId="30" xfId="20" applyFont="1" applyBorder="1" applyAlignment="1">
      <alignment horizontal="center" vertical="center" wrapText="1"/>
      <protection/>
    </xf>
    <xf numFmtId="0" fontId="10" fillId="0" borderId="0" xfId="20" applyFont="1" applyBorder="1" applyAlignment="1">
      <alignment horizontal="center" vertical="center" wrapText="1"/>
      <protection/>
    </xf>
    <xf numFmtId="0" fontId="9" fillId="0" borderId="0" xfId="20" applyFont="1" applyBorder="1" applyAlignment="1">
      <alignment horizontal="center" vertical="center" wrapText="1"/>
      <protection/>
    </xf>
    <xf numFmtId="0" fontId="10" fillId="0" borderId="23" xfId="20" applyFont="1" applyBorder="1" applyAlignment="1">
      <alignment horizontal="center" vertical="center" wrapText="1"/>
      <protection/>
    </xf>
    <xf numFmtId="0" fontId="9" fillId="0" borderId="4" xfId="20" applyFont="1" applyBorder="1" applyAlignment="1">
      <alignment horizontal="center" vertical="center" wrapText="1"/>
      <protection/>
    </xf>
    <xf numFmtId="0" fontId="10" fillId="0" borderId="4" xfId="20" applyFont="1" applyBorder="1" applyAlignment="1">
      <alignment horizontal="center" vertical="center" wrapText="1"/>
      <protection/>
    </xf>
    <xf numFmtId="0" fontId="4" fillId="2" borderId="0" xfId="45" applyFont="1" applyFill="1" applyAlignment="1">
      <alignment horizontal="center"/>
      <protection/>
    </xf>
    <xf numFmtId="168" fontId="6" fillId="0" borderId="0" xfId="45" applyNumberFormat="1" applyFont="1" applyAlignment="1">
      <alignment horizontal="center" vertical="center"/>
      <protection/>
    </xf>
    <xf numFmtId="0" fontId="33" fillId="2" borderId="0" xfId="45" applyFont="1" applyFill="1" applyAlignment="1">
      <alignment horizontal="center"/>
      <protection/>
    </xf>
    <xf numFmtId="0" fontId="9" fillId="2" borderId="18" xfId="46" applyFont="1" applyFill="1" applyBorder="1" applyAlignment="1" applyProtection="1">
      <alignment horizontal="center"/>
      <protection/>
    </xf>
    <xf numFmtId="0" fontId="10" fillId="2" borderId="23" xfId="46" applyFont="1" applyFill="1" applyBorder="1" applyAlignment="1" applyProtection="1">
      <alignment horizontal="center" vertical="center" wrapText="1"/>
      <protection/>
    </xf>
    <xf numFmtId="0" fontId="10" fillId="2" borderId="0" xfId="46" applyFont="1" applyFill="1" applyBorder="1" applyAlignment="1" applyProtection="1">
      <alignment horizontal="center" vertical="center" wrapText="1"/>
      <protection/>
    </xf>
    <xf numFmtId="0" fontId="9" fillId="2" borderId="23" xfId="46" applyFont="1" applyFill="1" applyBorder="1" applyAlignment="1" applyProtection="1">
      <alignment horizontal="center" vertical="center"/>
      <protection/>
    </xf>
    <xf numFmtId="0" fontId="9" fillId="2" borderId="0" xfId="46" applyFont="1" applyFill="1" applyBorder="1" applyAlignment="1" applyProtection="1">
      <alignment horizontal="center" vertical="center"/>
      <protection/>
    </xf>
    <xf numFmtId="0" fontId="9" fillId="0" borderId="2" xfId="20" applyFont="1" applyBorder="1" applyAlignment="1">
      <alignment/>
      <protection/>
    </xf>
    <xf numFmtId="0" fontId="10" fillId="0" borderId="2" xfId="20" applyFont="1" applyBorder="1" applyAlignment="1">
      <alignment/>
      <protection/>
    </xf>
    <xf numFmtId="0" fontId="9" fillId="0" borderId="5" xfId="20" applyFont="1" applyBorder="1" applyAlignment="1">
      <alignment horizontal="center" vertical="center"/>
      <protection/>
    </xf>
    <xf numFmtId="168" fontId="6" fillId="0" borderId="0" xfId="20" applyNumberFormat="1" applyFont="1" applyAlignment="1">
      <alignment horizontal="center" vertical="center"/>
      <protection/>
    </xf>
    <xf numFmtId="0" fontId="10" fillId="0" borderId="1" xfId="25" applyFont="1" applyBorder="1" applyAlignment="1">
      <alignment horizontal="center" vertical="center" wrapText="1"/>
      <protection/>
    </xf>
    <xf numFmtId="0" fontId="10" fillId="0" borderId="2" xfId="25" applyFont="1" applyBorder="1" applyAlignment="1">
      <alignment horizontal="center" vertical="center" wrapText="1"/>
      <protection/>
    </xf>
    <xf numFmtId="0" fontId="9" fillId="0" borderId="1" xfId="25" applyFont="1" applyFill="1" applyBorder="1" applyAlignment="1">
      <alignment horizontal="center" vertical="center"/>
      <protection/>
    </xf>
    <xf numFmtId="0" fontId="9" fillId="0" borderId="2" xfId="25" applyFont="1" applyFill="1" applyBorder="1" applyAlignment="1">
      <alignment horizontal="center" vertical="center"/>
      <protection/>
    </xf>
    <xf numFmtId="0" fontId="10" fillId="0" borderId="1" xfId="25" applyFont="1" applyFill="1" applyBorder="1" applyAlignment="1">
      <alignment horizontal="center" vertical="center" wrapText="1"/>
      <protection/>
    </xf>
    <xf numFmtId="0" fontId="10" fillId="0" borderId="2" xfId="25" applyFont="1" applyFill="1" applyBorder="1" applyAlignment="1">
      <alignment horizontal="center" vertical="center" wrapText="1"/>
      <protection/>
    </xf>
    <xf numFmtId="0" fontId="9" fillId="0" borderId="1" xfId="25" applyFont="1" applyFill="1" applyBorder="1" applyAlignment="1">
      <alignment horizontal="center" vertical="center" wrapText="1"/>
      <protection/>
    </xf>
    <xf numFmtId="0" fontId="9" fillId="0" borderId="2" xfId="25" applyFont="1" applyFill="1" applyBorder="1" applyAlignment="1">
      <alignment horizontal="center" vertical="center" wrapText="1"/>
      <protection/>
    </xf>
    <xf numFmtId="0" fontId="10" fillId="0" borderId="1" xfId="20" applyFont="1" applyFill="1" applyBorder="1" applyAlignment="1">
      <alignment horizontal="center" vertical="center" wrapText="1"/>
      <protection/>
    </xf>
    <xf numFmtId="0" fontId="10" fillId="0" borderId="2" xfId="20" applyFont="1" applyFill="1" applyBorder="1" applyAlignment="1">
      <alignment horizontal="center" vertical="center" wrapText="1"/>
      <protection/>
    </xf>
    <xf numFmtId="0" fontId="9" fillId="0" borderId="1" xfId="20" applyFont="1" applyFill="1" applyBorder="1" applyAlignment="1">
      <alignment horizontal="center" vertical="center"/>
      <protection/>
    </xf>
    <xf numFmtId="0" fontId="10" fillId="0" borderId="1" xfId="20" applyFont="1" applyBorder="1" applyAlignment="1">
      <alignment horizontal="center" vertical="center"/>
      <protection/>
    </xf>
    <xf numFmtId="0" fontId="10" fillId="0" borderId="2" xfId="20" applyFont="1" applyBorder="1" applyAlignment="1">
      <alignment horizontal="center" vertical="center"/>
      <protection/>
    </xf>
    <xf numFmtId="0" fontId="10" fillId="0" borderId="1" xfId="20" applyFont="1" applyFill="1" applyBorder="1" applyAlignment="1">
      <alignment horizontal="center" vertical="center"/>
      <protection/>
    </xf>
    <xf numFmtId="0" fontId="10" fillId="0" borderId="2" xfId="20" applyFont="1" applyFill="1" applyBorder="1" applyAlignment="1">
      <alignment horizontal="center" vertical="center"/>
      <protection/>
    </xf>
    <xf numFmtId="0" fontId="3" fillId="0" borderId="0" xfId="20" applyFont="1" applyFill="1" applyAlignment="1">
      <alignment horizontal="center" vertical="center"/>
      <protection/>
    </xf>
    <xf numFmtId="0" fontId="9" fillId="0" borderId="1" xfId="32" applyFont="1" applyFill="1" applyBorder="1" applyAlignment="1" applyProtection="1">
      <alignment horizontal="center" vertical="center"/>
      <protection locked="0"/>
    </xf>
    <xf numFmtId="0" fontId="10" fillId="0" borderId="1" xfId="32" applyFont="1" applyBorder="1" applyAlignment="1" applyProtection="1">
      <alignment horizontal="center" vertical="center"/>
      <protection locked="0"/>
    </xf>
    <xf numFmtId="0" fontId="10" fillId="0" borderId="2" xfId="32" applyFont="1" applyBorder="1" applyAlignment="1" applyProtection="1">
      <alignment horizontal="center" vertical="center"/>
      <protection locked="0"/>
    </xf>
    <xf numFmtId="0" fontId="10" fillId="0" borderId="1" xfId="32" applyFont="1" applyFill="1" applyBorder="1" applyAlignment="1" applyProtection="1">
      <alignment horizontal="center" vertical="center"/>
      <protection locked="0"/>
    </xf>
    <xf numFmtId="0" fontId="10" fillId="0" borderId="2" xfId="32" applyFont="1" applyFill="1" applyBorder="1" applyAlignment="1" applyProtection="1">
      <alignment horizontal="center" vertical="center"/>
      <protection locked="0"/>
    </xf>
    <xf numFmtId="0" fontId="10" fillId="0" borderId="1" xfId="32" applyFont="1" applyFill="1" applyBorder="1" applyAlignment="1" applyProtection="1">
      <alignment horizontal="center" vertical="center" wrapText="1"/>
      <protection locked="0"/>
    </xf>
    <xf numFmtId="0" fontId="10" fillId="0" borderId="2" xfId="32" applyFont="1" applyFill="1" applyBorder="1" applyAlignment="1" applyProtection="1">
      <alignment horizontal="center" vertical="center" wrapText="1"/>
      <protection locked="0"/>
    </xf>
    <xf numFmtId="0" fontId="9" fillId="0" borderId="1" xfId="32" applyFont="1" applyFill="1" applyBorder="1" applyAlignment="1">
      <alignment horizontal="center" vertical="center"/>
      <protection/>
    </xf>
    <xf numFmtId="0" fontId="10" fillId="0" borderId="1" xfId="32" applyFont="1" applyBorder="1" applyAlignment="1">
      <alignment horizontal="center" vertical="center"/>
      <protection/>
    </xf>
    <xf numFmtId="0" fontId="10" fillId="0" borderId="2" xfId="32" applyFont="1" applyBorder="1" applyAlignment="1">
      <alignment horizontal="center" vertical="center"/>
      <protection/>
    </xf>
    <xf numFmtId="0" fontId="10" fillId="0" borderId="1" xfId="32" applyFont="1" applyFill="1" applyBorder="1" applyAlignment="1">
      <alignment horizontal="center" vertical="center"/>
      <protection/>
    </xf>
    <xf numFmtId="0" fontId="10" fillId="0" borderId="2" xfId="32" applyFont="1" applyFill="1" applyBorder="1" applyAlignment="1">
      <alignment horizontal="center" vertical="center"/>
      <protection/>
    </xf>
    <xf numFmtId="0" fontId="10" fillId="0" borderId="1" xfId="32" applyFont="1" applyFill="1" applyBorder="1" applyAlignment="1">
      <alignment horizontal="center" vertical="center" wrapText="1"/>
      <protection/>
    </xf>
    <xf numFmtId="0" fontId="10" fillId="0" borderId="2" xfId="32" applyFont="1" applyFill="1" applyBorder="1" applyAlignment="1">
      <alignment horizontal="center" vertical="center" wrapText="1"/>
      <protection/>
    </xf>
    <xf numFmtId="0" fontId="9" fillId="0" borderId="1" xfId="32" applyFont="1" applyBorder="1" applyAlignment="1">
      <alignment horizontal="center" vertical="center"/>
      <protection/>
    </xf>
    <xf numFmtId="0" fontId="10" fillId="0" borderId="1" xfId="32" applyFont="1" applyBorder="1" applyAlignment="1">
      <alignment horizontal="center" vertical="center" wrapText="1"/>
      <protection/>
    </xf>
    <xf numFmtId="0" fontId="10" fillId="0" borderId="2" xfId="32" applyFont="1" applyBorder="1" applyAlignment="1">
      <alignment horizontal="center" vertical="center" wrapText="1"/>
      <protection/>
    </xf>
    <xf numFmtId="165" fontId="6" fillId="0" borderId="0" xfId="20" applyNumberFormat="1" applyFont="1" applyAlignment="1">
      <alignment horizontal="center"/>
      <protection/>
    </xf>
    <xf numFmtId="0" fontId="9" fillId="0" borderId="7" xfId="30" applyFont="1" applyBorder="1" applyAlignment="1">
      <alignment horizontal="center"/>
      <protection/>
    </xf>
    <xf numFmtId="0" fontId="9" fillId="0" borderId="39" xfId="30" applyFont="1" applyBorder="1" applyAlignment="1">
      <alignment horizontal="center"/>
      <protection/>
    </xf>
    <xf numFmtId="0" fontId="9" fillId="0" borderId="44" xfId="30" applyFont="1" applyBorder="1" applyAlignment="1">
      <alignment horizontal="center" vertical="center" wrapText="1"/>
      <protection/>
    </xf>
    <xf numFmtId="0" fontId="9" fillId="0" borderId="50" xfId="30" applyFont="1" applyBorder="1" applyAlignment="1">
      <alignment horizontal="center" vertical="center" wrapText="1"/>
      <protection/>
    </xf>
    <xf numFmtId="0" fontId="4" fillId="0" borderId="0" xfId="30" applyFont="1" applyBorder="1" applyAlignment="1">
      <alignment horizontal="center" vertical="top" wrapText="1"/>
      <protection/>
    </xf>
    <xf numFmtId="168" fontId="6" fillId="0" borderId="0" xfId="30" applyNumberFormat="1" applyFont="1" applyBorder="1" applyAlignment="1">
      <alignment horizontal="center"/>
      <protection/>
    </xf>
    <xf numFmtId="0" fontId="3" fillId="0" borderId="0" xfId="30" applyFont="1" applyBorder="1" applyAlignment="1">
      <alignment horizontal="center"/>
      <protection/>
    </xf>
    <xf numFmtId="0" fontId="9" fillId="0" borderId="35" xfId="30" applyFont="1" applyBorder="1" applyAlignment="1">
      <alignment horizontal="left" vertical="center" wrapText="1"/>
      <protection/>
    </xf>
    <xf numFmtId="0" fontId="9" fillId="0" borderId="36" xfId="30" applyFont="1" applyBorder="1" applyAlignment="1">
      <alignment horizontal="left" vertical="center" wrapText="1"/>
      <protection/>
    </xf>
    <xf numFmtId="178" fontId="9" fillId="0" borderId="7" xfId="30" applyNumberFormat="1" applyFont="1" applyBorder="1" applyAlignment="1">
      <alignment horizontal="center"/>
      <protection/>
    </xf>
    <xf numFmtId="178" fontId="9" fillId="0" borderId="22" xfId="30" applyNumberFormat="1" applyFont="1" applyBorder="1" applyAlignment="1">
      <alignment horizontal="center"/>
      <protection/>
    </xf>
    <xf numFmtId="178" fontId="9" fillId="0" borderId="39" xfId="30" applyNumberFormat="1" applyFont="1" applyBorder="1" applyAlignment="1">
      <alignment horizontal="center"/>
      <protection/>
    </xf>
    <xf numFmtId="0" fontId="9" fillId="0" borderId="43" xfId="30" applyFont="1" applyBorder="1" applyAlignment="1">
      <alignment horizontal="center" vertical="center" wrapText="1"/>
      <protection/>
    </xf>
    <xf numFmtId="0" fontId="9" fillId="0" borderId="51" xfId="30" applyFont="1" applyBorder="1" applyAlignment="1">
      <alignment horizontal="center" vertical="center" wrapText="1"/>
      <protection/>
    </xf>
    <xf numFmtId="0" fontId="9" fillId="0" borderId="35" xfId="30" applyFont="1" applyBorder="1" applyAlignment="1">
      <alignment horizontal="center" vertical="center" wrapText="1"/>
      <protection/>
    </xf>
    <xf numFmtId="0" fontId="9" fillId="0" borderId="47" xfId="30" applyFont="1" applyBorder="1" applyAlignment="1">
      <alignment horizontal="center" vertical="center" wrapText="1"/>
      <protection/>
    </xf>
    <xf numFmtId="0" fontId="12" fillId="0" borderId="0" xfId="20" applyFont="1" applyBorder="1" applyAlignment="1">
      <alignment horizontal="left" wrapText="1"/>
      <protection/>
    </xf>
    <xf numFmtId="0" fontId="9" fillId="0" borderId="4" xfId="20" applyFont="1" applyBorder="1" applyAlignment="1">
      <alignment horizontal="center" vertical="center"/>
      <protection/>
    </xf>
    <xf numFmtId="168" fontId="38" fillId="0" borderId="0" xfId="20" applyNumberFormat="1" applyFont="1" applyAlignment="1">
      <alignment horizontal="center"/>
      <protection/>
    </xf>
    <xf numFmtId="0" fontId="4" fillId="0" borderId="0" xfId="20" applyFont="1" applyAlignment="1">
      <alignment horizontal="center" wrapText="1"/>
      <protection/>
    </xf>
    <xf numFmtId="2" fontId="9" fillId="0" borderId="1" xfId="21" applyNumberFormat="1" applyFont="1" applyBorder="1" applyAlignment="1">
      <alignment horizontal="center" vertical="center" wrapText="1"/>
      <protection/>
    </xf>
    <xf numFmtId="167" fontId="1" fillId="0" borderId="2" xfId="21" applyBorder="1" applyAlignment="1">
      <alignment horizontal="center"/>
      <protection/>
    </xf>
    <xf numFmtId="167" fontId="4" fillId="0" borderId="0" xfId="21" applyFont="1" applyAlignment="1">
      <alignment horizontal="center" wrapText="1"/>
      <protection/>
    </xf>
    <xf numFmtId="168" fontId="6" fillId="0" borderId="0" xfId="21" applyNumberFormat="1" applyFont="1" applyAlignment="1">
      <alignment horizontal="center" vertical="center"/>
      <protection/>
    </xf>
    <xf numFmtId="167" fontId="3" fillId="0" borderId="1" xfId="21" applyFont="1" applyBorder="1" applyAlignment="1">
      <alignment horizontal="center" vertical="center" wrapText="1"/>
      <protection/>
    </xf>
    <xf numFmtId="167" fontId="3" fillId="0" borderId="2" xfId="21" applyFont="1" applyBorder="1" applyAlignment="1">
      <alignment horizontal="center" vertical="center" wrapText="1"/>
      <protection/>
    </xf>
    <xf numFmtId="2" fontId="10" fillId="0" borderId="1" xfId="21" applyNumberFormat="1" applyFont="1" applyBorder="1" applyAlignment="1">
      <alignment horizontal="center" vertical="center" wrapText="1"/>
      <protection/>
    </xf>
    <xf numFmtId="2" fontId="10" fillId="0" borderId="2" xfId="21" applyNumberFormat="1" applyFont="1" applyBorder="1" applyAlignment="1">
      <alignment horizontal="center" vertical="center" wrapText="1"/>
      <protection/>
    </xf>
    <xf numFmtId="177" fontId="6" fillId="0" borderId="0" xfId="20" applyNumberFormat="1" applyFont="1" applyAlignment="1">
      <alignment horizontal="center" vertical="center"/>
      <protection/>
    </xf>
    <xf numFmtId="0" fontId="1" fillId="0" borderId="0" xfId="20" applyAlignment="1">
      <alignment horizontal="center"/>
      <protection/>
    </xf>
    <xf numFmtId="177" fontId="6" fillId="0" borderId="0" xfId="20" applyNumberFormat="1" applyFont="1" applyAlignment="1">
      <alignment horizontal="center" wrapText="1"/>
      <protection/>
    </xf>
    <xf numFmtId="168" fontId="9" fillId="0" borderId="18" xfId="20" applyNumberFormat="1" applyFont="1" applyBorder="1" applyAlignment="1">
      <alignment horizontal="center" vertical="center" wrapText="1"/>
      <protection/>
    </xf>
  </cellXfs>
  <cellStyles count="64">
    <cellStyle name="Normal" xfId="0"/>
    <cellStyle name="Percent" xfId="15"/>
    <cellStyle name="Currency" xfId="16"/>
    <cellStyle name="Currency [0]" xfId="17"/>
    <cellStyle name="Comma" xfId="18"/>
    <cellStyle name="Comma [0]" xfId="19"/>
    <cellStyle name="Normal 2" xfId="20"/>
    <cellStyle name="Normal 2 2" xfId="21"/>
    <cellStyle name="Normal 3" xfId="22"/>
    <cellStyle name="Millares [0]_31Estruct%-Activo04-01" xfId="23"/>
    <cellStyle name="Normal 10" xfId="24"/>
    <cellStyle name="Normal 4" xfId="25"/>
    <cellStyle name="Millares_26-34 Bcos Ene2002" xfId="26"/>
    <cellStyle name="Millares [0]_1.2.4" xfId="27"/>
    <cellStyle name="Millares 2" xfId="28"/>
    <cellStyle name="Millares [0]_31Estruct%-Activo04-01 2" xfId="29"/>
    <cellStyle name="Normal 5" xfId="30"/>
    <cellStyle name="Millares [0]_Rankin-Créditos" xfId="31"/>
    <cellStyle name="Normal 4 2" xfId="32"/>
    <cellStyle name="Millares [0]_10,11,12,13-Rank-02" xfId="33"/>
    <cellStyle name="Normal_cuadro-morosidad-plazos" xfId="34"/>
    <cellStyle name="Millares_35-43 Bcos Ene-2002" xfId="35"/>
    <cellStyle name="Normal_BG-bcos-Jul-2001" xfId="36"/>
    <cellStyle name="Porcentaje 2" xfId="37"/>
    <cellStyle name="Millares_Estruct%-Pasivo_Est-Finac Feb-2002" xfId="38"/>
    <cellStyle name="Millares [0]_Estruct%-Activo_Est-Finac Feb-2002" xfId="39"/>
    <cellStyle name="Millares_Estruct%-Pasivo_Estrc%t-ActivosPasivo" xfId="40"/>
    <cellStyle name="Millares [0]_1.4.4_Estrc%t-ActivosPasivo" xfId="41"/>
    <cellStyle name="Hipervínculo" xfId="42"/>
    <cellStyle name="Millares [0]_1.2.4_36Estruct%-credIndirectXEmp04-01" xfId="43"/>
    <cellStyle name="Millares_Estruct%-Dep" xfId="44"/>
    <cellStyle name="Normal 2 2 2" xfId="45"/>
    <cellStyle name="Normal_Palanca_06.99" xfId="46"/>
    <cellStyle name="Millares_40-Estruc IngresosFinanc" xfId="47"/>
    <cellStyle name="Millares [0]_1.2.4_39Estruct%IngresosFinanc04-01" xfId="48"/>
    <cellStyle name="Normal_47-Indicadores" xfId="49"/>
    <cellStyle name="Normal_Informe - BG,EGP e Indic Financ " xfId="50"/>
    <cellStyle name="Millares_14-Indicadores Bcos" xfId="51"/>
    <cellStyle name="Millares_Informe - BG,EGP e Indic Financ " xfId="52"/>
    <cellStyle name="Millares [0]_1.4.5.2_23Estruct%-PortafInver0201" xfId="53"/>
    <cellStyle name="Millares [0]_ForCua_SectDepa" xfId="54"/>
    <cellStyle name="Normal 3 2" xfId="55"/>
    <cellStyle name="Millares 7" xfId="56"/>
    <cellStyle name="Millares_04-DptosSeg Escala" xfId="57"/>
    <cellStyle name="Normal_Activo, Patrimonio Promedio y Utilidad Anualiz Dic" xfId="58"/>
    <cellStyle name="Millares 3" xfId="59"/>
    <cellStyle name="Millares_17-CredtDSSituacion" xfId="60"/>
    <cellStyle name="Millares_01-25 Bcos Ene-2002" xfId="61"/>
    <cellStyle name="Millares_01y22-Anexo3 XMonedaYComercYMicroemp" xfId="62"/>
    <cellStyle name="Normal_cuadro-morosidad-plazos_RatiosmorosidadSdíasIncumplimiento (Bcos) Rpte 14" xfId="63"/>
    <cellStyle name="Normal_Bcos" xfId="64"/>
    <cellStyle name="Millares [0]_ForCua_Estadistica" xfId="65"/>
    <cellStyle name="Millares 8" xfId="66"/>
    <cellStyle name="Normal 9" xfId="67"/>
    <cellStyle name="Normal 5 2" xfId="68"/>
    <cellStyle name="Millares_Estruct%-Pasivo 2" xfId="69"/>
    <cellStyle name="Normal_Anexo2_propuesta" xfId="70"/>
    <cellStyle name="Millares [0]_1.4.5.3_Est-Finac Feb-2002" xfId="71"/>
    <cellStyle name="Normal_Libro8" xfId="72"/>
    <cellStyle name="Millares_22- Req. Patrimonial 30-07-2009" xfId="73"/>
    <cellStyle name="Millares_Posicion Global 30-07-2009" xfId="74"/>
    <cellStyle name="Normal 2 3" xfId="75"/>
    <cellStyle name="Normal 3 3" xfId="76"/>
    <cellStyle name="Millares 2 2" xfId="77"/>
  </cellStyles>
  <dxfs count="2">
    <dxf>
      <font>
        <color indexed="43"/>
        <condense val="0"/>
        <extend val="0"/>
      </font>
      <border/>
    </dxf>
    <dxf>
      <font>
        <color indexed="9"/>
        <condense val="0"/>
        <extend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styles" Target="styles.xml" /><Relationship Id="rId59" Type="http://schemas.openxmlformats.org/officeDocument/2006/relationships/sharedStrings" Target="sharedStrings.xml" /><Relationship Id="rId60" Type="http://schemas.openxmlformats.org/officeDocument/2006/relationships/externalLink" Target="externalLinks/externalLink1.xml" /><Relationship Id="rId61" Type="http://schemas.openxmlformats.org/officeDocument/2006/relationships/externalLink" Target="externalLinks/externalLink2.xml" /><Relationship Id="rId62" Type="http://schemas.openxmlformats.org/officeDocument/2006/relationships/externalLink" Target="externalLinks/externalLink3.xml" /><Relationship Id="rId63" Type="http://schemas.openxmlformats.org/officeDocument/2006/relationships/externalLink" Target="externalLinks/externalLink4.xml" /><Relationship Id="rId64" Type="http://schemas.openxmlformats.org/officeDocument/2006/relationships/externalLink" Target="externalLinks/externalLink5.xml" /><Relationship Id="rId65" Type="http://schemas.openxmlformats.org/officeDocument/2006/relationships/externalLink" Target="externalLinks/externalLink6.xml" /><Relationship Id="rId66" Type="http://schemas.openxmlformats.org/officeDocument/2006/relationships/externalLink" Target="externalLinks/externalLink7.xml" /><Relationship Id="rId67" Type="http://schemas.openxmlformats.org/officeDocument/2006/relationships/externalLink" Target="externalLinks/externalLink8.xml" /><Relationship Id="rId68" Type="http://schemas.openxmlformats.org/officeDocument/2006/relationships/externalLink" Target="externalLinks/externalLink9.xml" /><Relationship Id="rId69" Type="http://schemas.openxmlformats.org/officeDocument/2006/relationships/externalLink" Target="externalLinks/externalLink10.xml" /><Relationship Id="rId70" Type="http://schemas.openxmlformats.org/officeDocument/2006/relationships/externalLink" Target="externalLinks/externalLink11.xml" /><Relationship Id="rId71" Type="http://schemas.openxmlformats.org/officeDocument/2006/relationships/externalLink" Target="externalLinks/externalLink12.xml" /><Relationship Id="rId72" Type="http://schemas.openxmlformats.org/officeDocument/2006/relationships/externalLink" Target="externalLinks/externalLink13.xml" /><Relationship Id="rId73" Type="http://schemas.openxmlformats.org/officeDocument/2006/relationships/externalLink" Target="externalLinks/externalLink14.xml" /><Relationship Id="rId74" Type="http://schemas.openxmlformats.org/officeDocument/2006/relationships/externalLink" Target="externalLinks/externalLink15.xml" /><Relationship Id="rId75" Type="http://schemas.openxmlformats.org/officeDocument/2006/relationships/externalLink" Target="externalLinks/externalLink16.xml" /><Relationship Id="rId7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781050</xdr:colOff>
      <xdr:row>8</xdr:row>
      <xdr:rowOff>47625</xdr:rowOff>
    </xdr:from>
    <xdr:to>
      <xdr:col>6</xdr:col>
      <xdr:colOff>104775</xdr:colOff>
      <xdr:row>15</xdr:row>
      <xdr:rowOff>19050</xdr:rowOff>
    </xdr:to>
    <xdr:pic>
      <xdr:nvPicPr>
        <xdr:cNvPr id="2" name="1 Imagen" descr="C:\Documents and Settings\cmercado\Mis documentos\Cathy Mercado\LOGOS\con República del Perú\Logo SBS RDP BN final.jpg"/>
        <xdr:cNvPicPr preferRelativeResize="1">
          <a:picLocks noChangeAspect="1"/>
        </xdr:cNvPicPr>
      </xdr:nvPicPr>
      <xdr:blipFill>
        <a:blip r:embed="rId1"/>
        <a:stretch>
          <a:fillRect/>
        </a:stretch>
      </xdr:blipFill>
      <xdr:spPr bwMode="auto">
        <a:xfrm>
          <a:off x="1914525" y="1847850"/>
          <a:ext cx="2562225" cy="1371600"/>
        </a:xfrm>
        <a:prstGeom prst="rect">
          <a:avLst/>
        </a:prstGeom>
        <a:noFill/>
        <a:ln w="9525">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44</xdr:col>
      <xdr:colOff>0</xdr:colOff>
      <xdr:row>119</xdr:row>
      <xdr:rowOff>19050</xdr:rowOff>
    </xdr:from>
    <xdr:to>
      <xdr:col>44</xdr:col>
      <xdr:colOff>0</xdr:colOff>
      <xdr:row>121</xdr:row>
      <xdr:rowOff>0</xdr:rowOff>
    </xdr:to>
    <xdr:sp macro="" textlink="">
      <xdr:nvSpPr>
        <xdr:cNvPr id="2" name="Text Box 1"/>
        <xdr:cNvSpPr txBox="1">
          <a:spLocks noChangeArrowheads="1"/>
        </xdr:cNvSpPr>
      </xdr:nvSpPr>
      <xdr:spPr bwMode="auto">
        <a:xfrm>
          <a:off x="41481375" y="14277975"/>
          <a:ext cx="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44</xdr:col>
      <xdr:colOff>0</xdr:colOff>
      <xdr:row>119</xdr:row>
      <xdr:rowOff>19050</xdr:rowOff>
    </xdr:from>
    <xdr:to>
      <xdr:col>44</xdr:col>
      <xdr:colOff>0</xdr:colOff>
      <xdr:row>121</xdr:row>
      <xdr:rowOff>0</xdr:rowOff>
    </xdr:to>
    <xdr:sp macro="" textlink="">
      <xdr:nvSpPr>
        <xdr:cNvPr id="3" name="Text Box 2"/>
        <xdr:cNvSpPr txBox="1">
          <a:spLocks noChangeArrowheads="1"/>
        </xdr:cNvSpPr>
      </xdr:nvSpPr>
      <xdr:spPr bwMode="auto">
        <a:xfrm>
          <a:off x="41481375" y="14277975"/>
          <a:ext cx="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44</xdr:col>
      <xdr:colOff>0</xdr:colOff>
      <xdr:row>119</xdr:row>
      <xdr:rowOff>19050</xdr:rowOff>
    </xdr:from>
    <xdr:to>
      <xdr:col>44</xdr:col>
      <xdr:colOff>0</xdr:colOff>
      <xdr:row>121</xdr:row>
      <xdr:rowOff>0</xdr:rowOff>
    </xdr:to>
    <xdr:sp macro="" textlink="">
      <xdr:nvSpPr>
        <xdr:cNvPr id="4" name="Text Box 3"/>
        <xdr:cNvSpPr txBox="1">
          <a:spLocks noChangeArrowheads="1"/>
        </xdr:cNvSpPr>
      </xdr:nvSpPr>
      <xdr:spPr bwMode="auto">
        <a:xfrm>
          <a:off x="41481375" y="14277975"/>
          <a:ext cx="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2324100</xdr:colOff>
      <xdr:row>0</xdr:row>
      <xdr:rowOff>0</xdr:rowOff>
    </xdr:from>
    <xdr:to>
      <xdr:col>0</xdr:col>
      <xdr:colOff>2495550</xdr:colOff>
      <xdr:row>0</xdr:row>
      <xdr:rowOff>0</xdr:rowOff>
    </xdr:to>
    <xdr:sp macro="" textlink="">
      <xdr:nvSpPr>
        <xdr:cNvPr id="2" name="Text Box 1"/>
        <xdr:cNvSpPr txBox="1">
          <a:spLocks noChangeArrowheads="1"/>
        </xdr:cNvSpPr>
      </xdr:nvSpPr>
      <xdr:spPr bwMode="auto">
        <a:xfrm>
          <a:off x="2324100" y="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12</xdr:col>
      <xdr:colOff>2324100</xdr:colOff>
      <xdr:row>0</xdr:row>
      <xdr:rowOff>0</xdr:rowOff>
    </xdr:from>
    <xdr:to>
      <xdr:col>12</xdr:col>
      <xdr:colOff>2495550</xdr:colOff>
      <xdr:row>0</xdr:row>
      <xdr:rowOff>0</xdr:rowOff>
    </xdr:to>
    <xdr:sp macro="" textlink="">
      <xdr:nvSpPr>
        <xdr:cNvPr id="3" name="Text Box 2"/>
        <xdr:cNvSpPr txBox="1">
          <a:spLocks noChangeArrowheads="1"/>
        </xdr:cNvSpPr>
      </xdr:nvSpPr>
      <xdr:spPr bwMode="auto">
        <a:xfrm>
          <a:off x="13382625" y="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24</xdr:col>
      <xdr:colOff>2324100</xdr:colOff>
      <xdr:row>0</xdr:row>
      <xdr:rowOff>0</xdr:rowOff>
    </xdr:from>
    <xdr:to>
      <xdr:col>24</xdr:col>
      <xdr:colOff>2495550</xdr:colOff>
      <xdr:row>0</xdr:row>
      <xdr:rowOff>0</xdr:rowOff>
    </xdr:to>
    <xdr:sp macro="" textlink="">
      <xdr:nvSpPr>
        <xdr:cNvPr id="4" name="Text Box 3"/>
        <xdr:cNvSpPr txBox="1">
          <a:spLocks noChangeArrowheads="1"/>
        </xdr:cNvSpPr>
      </xdr:nvSpPr>
      <xdr:spPr bwMode="auto">
        <a:xfrm>
          <a:off x="23745825" y="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36</xdr:col>
      <xdr:colOff>2324100</xdr:colOff>
      <xdr:row>0</xdr:row>
      <xdr:rowOff>0</xdr:rowOff>
    </xdr:from>
    <xdr:to>
      <xdr:col>36</xdr:col>
      <xdr:colOff>2495550</xdr:colOff>
      <xdr:row>0</xdr:row>
      <xdr:rowOff>0</xdr:rowOff>
    </xdr:to>
    <xdr:sp macro="" textlink="">
      <xdr:nvSpPr>
        <xdr:cNvPr id="5" name="Text Box 4"/>
        <xdr:cNvSpPr txBox="1">
          <a:spLocks noChangeArrowheads="1"/>
        </xdr:cNvSpPr>
      </xdr:nvSpPr>
      <xdr:spPr bwMode="auto">
        <a:xfrm>
          <a:off x="33880425" y="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44</xdr:col>
      <xdr:colOff>0</xdr:colOff>
      <xdr:row>0</xdr:row>
      <xdr:rowOff>0</xdr:rowOff>
    </xdr:from>
    <xdr:to>
      <xdr:col>44</xdr:col>
      <xdr:colOff>0</xdr:colOff>
      <xdr:row>0</xdr:row>
      <xdr:rowOff>0</xdr:rowOff>
    </xdr:to>
    <xdr:sp macro="" textlink="">
      <xdr:nvSpPr>
        <xdr:cNvPr id="6" name="Text Box 5"/>
        <xdr:cNvSpPr txBox="1">
          <a:spLocks noChangeArrowheads="1"/>
        </xdr:cNvSpPr>
      </xdr:nvSpPr>
      <xdr:spPr bwMode="auto">
        <a:xfrm>
          <a:off x="3952875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44</xdr:col>
      <xdr:colOff>0</xdr:colOff>
      <xdr:row>0</xdr:row>
      <xdr:rowOff>0</xdr:rowOff>
    </xdr:from>
    <xdr:to>
      <xdr:col>44</xdr:col>
      <xdr:colOff>0</xdr:colOff>
      <xdr:row>0</xdr:row>
      <xdr:rowOff>0</xdr:rowOff>
    </xdr:to>
    <xdr:sp macro="" textlink="">
      <xdr:nvSpPr>
        <xdr:cNvPr id="7" name="Text Box 6"/>
        <xdr:cNvSpPr txBox="1">
          <a:spLocks noChangeArrowheads="1"/>
        </xdr:cNvSpPr>
      </xdr:nvSpPr>
      <xdr:spPr bwMode="auto">
        <a:xfrm>
          <a:off x="3952875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44</xdr:col>
      <xdr:colOff>0</xdr:colOff>
      <xdr:row>0</xdr:row>
      <xdr:rowOff>0</xdr:rowOff>
    </xdr:from>
    <xdr:to>
      <xdr:col>44</xdr:col>
      <xdr:colOff>0</xdr:colOff>
      <xdr:row>0</xdr:row>
      <xdr:rowOff>0</xdr:rowOff>
    </xdr:to>
    <xdr:sp macro="" textlink="">
      <xdr:nvSpPr>
        <xdr:cNvPr id="8" name="Text Box 7"/>
        <xdr:cNvSpPr txBox="1">
          <a:spLocks noChangeArrowheads="1"/>
        </xdr:cNvSpPr>
      </xdr:nvSpPr>
      <xdr:spPr bwMode="auto">
        <a:xfrm>
          <a:off x="3952875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44</xdr:col>
      <xdr:colOff>0</xdr:colOff>
      <xdr:row>0</xdr:row>
      <xdr:rowOff>0</xdr:rowOff>
    </xdr:from>
    <xdr:to>
      <xdr:col>44</xdr:col>
      <xdr:colOff>0</xdr:colOff>
      <xdr:row>0</xdr:row>
      <xdr:rowOff>0</xdr:rowOff>
    </xdr:to>
    <xdr:sp macro="" textlink="">
      <xdr:nvSpPr>
        <xdr:cNvPr id="9" name="Text Box 8"/>
        <xdr:cNvSpPr txBox="1">
          <a:spLocks noChangeArrowheads="1"/>
        </xdr:cNvSpPr>
      </xdr:nvSpPr>
      <xdr:spPr bwMode="auto">
        <a:xfrm>
          <a:off x="3952875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44</xdr:col>
      <xdr:colOff>0</xdr:colOff>
      <xdr:row>0</xdr:row>
      <xdr:rowOff>0</xdr:rowOff>
    </xdr:from>
    <xdr:to>
      <xdr:col>44</xdr:col>
      <xdr:colOff>0</xdr:colOff>
      <xdr:row>0</xdr:row>
      <xdr:rowOff>0</xdr:rowOff>
    </xdr:to>
    <xdr:sp macro="" textlink="">
      <xdr:nvSpPr>
        <xdr:cNvPr id="10" name="Text Box 25"/>
        <xdr:cNvSpPr txBox="1">
          <a:spLocks noChangeArrowheads="1"/>
        </xdr:cNvSpPr>
      </xdr:nvSpPr>
      <xdr:spPr bwMode="auto">
        <a:xfrm>
          <a:off x="3952875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xdr:row>
      <xdr:rowOff>285750</xdr:rowOff>
    </xdr:from>
    <xdr:to>
      <xdr:col>4</xdr:col>
      <xdr:colOff>0</xdr:colOff>
      <xdr:row>6</xdr:row>
      <xdr:rowOff>57150</xdr:rowOff>
    </xdr:to>
    <xdr:sp macro="" textlink="">
      <xdr:nvSpPr>
        <xdr:cNvPr id="2" name="Text Box 6"/>
        <xdr:cNvSpPr txBox="1">
          <a:spLocks noChangeArrowheads="1"/>
        </xdr:cNvSpPr>
      </xdr:nvSpPr>
      <xdr:spPr bwMode="auto">
        <a:xfrm>
          <a:off x="5610225" y="1714500"/>
          <a:ext cx="0" cy="5715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bs\data\Mis%20documentos\GEE\Carpeta%20IMF\2003\12-2003\Distribuci&#243;n%20Colocaciones.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sbs\data\BOLETIN\MENSUAL\Inf-financiera\2002\Feb\Web\Public\01-25%20Bcos%20Feb-2002.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Oborda\Financ\Efra&#237;n\Bancos\FormatosPublicaciones\01-25%20Bcos%20Ene-2002.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https:\\mailweb.sbs.gob.pe\BOLETIN\MENSUAL\Inf-financiera\2002\2002-03\Web\Public\01-25%20Bcos%20Mar-2002.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K:\BOLETIN\MENSUAL\Inf-financiera\2002\2002-03\Web\Public\01-25%20Bcos%20Mar-2002.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http:\\96.3.1.51\BOLETIN\MENSUAL\Inf-financiera\2002\2002-03\Web\Public\01-25%20Bcos%20Mar-2002.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K:\Informes\2008\05%20May\Reporte%20Mensual%20de%20Mercado\ReporteMensualRM1MAYO2008.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Pc-OBorda\Boletin-Bcos\BOLETIN%20PUBLIC%20WEB\2021\Set\EF\Data\Informe%20-%20Boletin%20-%20EEFF%20e%20Indic%20Emp.%20F%20Vigente%20Set%202021.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bs\data\Boletin-Bcos\F&#243;rmula%20Excel-Siscor\Bcos\Estad&#237;stica%20Banc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bs\data\Users\MRoblesM\Desktop\Mariale\Informes%20Bolet&#237;n\Financieras\Estad&#237;stica%20Finannciera.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bs\data\Users\MRoblesM\Desktop\Mariale\Informes%20Bolet&#237;n\Financieras\Macros\Informe%20-%20Bolet&#237;n%20Estad&#237;stico%20Emp.%20Financieras%20Web%20Ene-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K:\Informes\2009\04%20Abr\Palanca\fx%20risk%20&amp;%20trading%20portfolio%20feb09%20(version%20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sbs\data\Boletin-Bcos\BOLET&#205;N%20INFORMES\Bcos\Boletin%20Public\Informes%20Vigentes%20y%20Nuevos\Informe%20-%20Estad&#237;stica%20Bancos%20Web.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sbs\data\Users\MRoblesM\Desktop\Mariale\Informes%20Bolet&#237;n\Financieras\Informe%20-%20Bolet&#237;n%20Estad&#237;stico%20Emp.%20Financieras%20Web%20Ene-2013.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sbs\data\Documents%20and%20Settings\JTalledo\Mis%20documentos\Jackie\Carpeta%2012-2007\Carpeta%20IMF%20(12-2007).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F:\MENSUAL\BC-JUNIO\ESTBCJUL.XLW"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Gráficos"/>
    </sheetNames>
    <sheetDataSet>
      <sheetData sheetId="0">
        <row r="1">
          <cell r="B1" t="str">
            <v>Cajas Municipales</v>
          </cell>
          <cell r="Q1" t="str">
            <v>Cajas Rurales</v>
          </cell>
          <cell r="AD1" t="str">
            <v>EDPYMEs</v>
          </cell>
        </row>
      </sheetData>
      <sheetData sheetId="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01-credt-XmonedaySet"/>
      <sheetName val="02-T_DEP"/>
      <sheetName val="03-Arrend-Financ."/>
      <sheetName val="04-Dep"/>
      <sheetName val="07-dptos"/>
      <sheetName val="08-LIM-CALL"/>
      <sheetName val="09-EST12"/>
      <sheetName val="10-RANS"/>
      <sheetName val="11-TOTALES"/>
      <sheetName val="12-RAN1"/>
      <sheetName val="13-RAN3"/>
      <sheetName val="14-Indicadores"/>
      <sheetName val="15-Palanca Global"/>
      <sheetName val="16-Pond"/>
      <sheetName val="17-Cred.Directos"/>
      <sheetName val="18-CredXTipo"/>
      <sheetName val="19-Credt-Segun Garantia"/>
      <sheetName val="20-Anexo 5"/>
      <sheetName val="21-Calif %"/>
      <sheetName val="22-cred-sectybcos"/>
      <sheetName val="23-Req Patrim"/>
      <sheetName val="24-Port Inver"/>
      <sheetName val="25-Oprac Forwar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01-credt-XmonedaySet"/>
      <sheetName val="02-T_DEP"/>
      <sheetName val="03-Arrend-Financ."/>
      <sheetName val="04-Dep"/>
      <sheetName val="07-dptos"/>
      <sheetName val="08-LIM-CALL"/>
      <sheetName val="09-EST12"/>
      <sheetName val="10-RANS"/>
      <sheetName val="11-TOTALES"/>
      <sheetName val="12-RAN1"/>
      <sheetName val="13-RAN3"/>
      <sheetName val="14-Indicadores"/>
      <sheetName val="15-Palanca Global"/>
      <sheetName val="16-Pond"/>
      <sheetName val="17-Cred.Directos"/>
      <sheetName val="18-CredXTipo"/>
      <sheetName val="19-Credt-Segun Garantia"/>
      <sheetName val="20-Anexo 5"/>
      <sheetName val="21-Calif %"/>
      <sheetName val="22-cred-sectybcos"/>
      <sheetName val="23-Req Patrim"/>
      <sheetName val="24-Port Inver"/>
      <sheetName val="25-Oprac Forwar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01-credt-XmonedaySet"/>
      <sheetName val="02-T_DEP"/>
      <sheetName val="03-Arrend-Financ."/>
      <sheetName val="04-Dep"/>
      <sheetName val="07-dptos"/>
      <sheetName val="08-LIM-CALL"/>
      <sheetName val="09-EST12"/>
      <sheetName val="10-RANS"/>
      <sheetName val="11-TOTALES"/>
      <sheetName val="12-RAN1"/>
      <sheetName val="13-RAN3"/>
      <sheetName val="14-Indicadores"/>
      <sheetName val="15-Palanca Global"/>
      <sheetName val="16-Pond"/>
      <sheetName val="17-Cred.Directos"/>
      <sheetName val="18-CredXTipo"/>
      <sheetName val="19-Credt-Segun Garantia"/>
      <sheetName val="20-Anexo 5"/>
      <sheetName val="21-Calif %"/>
      <sheetName val="22-cred-sectybcos"/>
      <sheetName val="23-Req Patrim"/>
      <sheetName val="24-Port Inver"/>
      <sheetName val="25-Oprac Forward"/>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01-credt-XmonedaySet"/>
      <sheetName val="02-T_DEP"/>
      <sheetName val="03-Arrend-Financ."/>
      <sheetName val="04-Dep"/>
      <sheetName val="07-dptos"/>
      <sheetName val="08-LIM-CALL"/>
      <sheetName val="09-EST12"/>
      <sheetName val="10-RANS"/>
      <sheetName val="11-TOTALES"/>
      <sheetName val="12-RAN1"/>
      <sheetName val="13-RAN3"/>
      <sheetName val="14-Indicadores"/>
      <sheetName val="15-Palanca Global"/>
      <sheetName val="16-Pond"/>
      <sheetName val="17-Cred.Directos"/>
      <sheetName val="18-CredXTipo"/>
      <sheetName val="19-Credt-Segun Garantia"/>
      <sheetName val="20-Anexo 5"/>
      <sheetName val="21-Calif %"/>
      <sheetName val="22-cred-sectybcos"/>
      <sheetName val="23-Req Patrim"/>
      <sheetName val="24-Port Inver"/>
      <sheetName val="25-Oprac Forward"/>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01-credt-XmonedaySet"/>
      <sheetName val="02-T_DEP"/>
      <sheetName val="03-Arrend-Financ."/>
      <sheetName val="04-Dep"/>
      <sheetName val="09-EST12"/>
      <sheetName val="10-RANS"/>
      <sheetName val="11-TOTALES"/>
      <sheetName val="12-RAN1"/>
      <sheetName val="13-RAN3"/>
      <sheetName val="14-Indicadores"/>
      <sheetName val="15-Palanca Global"/>
      <sheetName val="16-Pond"/>
      <sheetName val="17-Cred.Directos"/>
      <sheetName val="18-CredXTipo"/>
      <sheetName val="19-Credt-Segun Garantia"/>
      <sheetName val="20-Anexo 5"/>
      <sheetName val="21-Calif %"/>
      <sheetName val="22-cred-sectybcos"/>
      <sheetName val="23-Req Patrim"/>
      <sheetName val="24-Port Inver"/>
      <sheetName val="25-Oprac Forward"/>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BD_Mensaje"/>
      <sheetName val="BD_Datos"/>
      <sheetName val="BD_Grafico1"/>
      <sheetName val="Grafico1"/>
      <sheetName val="BD_Grafico2"/>
      <sheetName val="BD_Grafico3"/>
      <sheetName val="Grafico2"/>
      <sheetName val="Grafico3"/>
      <sheetName val="BD_Grafico4"/>
      <sheetName val="BD_Grafico5"/>
      <sheetName val="Grafico4"/>
      <sheetName val="Grafico5"/>
      <sheetName val="BD_Grafico6"/>
      <sheetName val="Grafico6"/>
      <sheetName val="BD_Grafico7"/>
      <sheetName val="Grafico7"/>
      <sheetName val="BD_Cuadro1"/>
      <sheetName val="Cuadro1"/>
      <sheetName val="Cuadro2"/>
      <sheetName val="Cuadro3"/>
      <sheetName val="Cuadro4"/>
      <sheetName val="Cuadro5"/>
      <sheetName val="Cuadro6"/>
      <sheetName val="Cuadro7"/>
      <sheetName val="Cuadro8"/>
      <sheetName val="Cuadro23"/>
      <sheetName val="Cuadro25"/>
    </sheetNames>
    <sheetDataSet>
      <sheetData sheetId="0"/>
      <sheetData sheetId="1">
        <row r="3">
          <cell r="B3">
            <v>39599</v>
          </cell>
          <cell r="D3">
            <v>39233</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05-BG"/>
      <sheetName val="06-EGP"/>
      <sheetName val="1"/>
      <sheetName val="2"/>
      <sheetName val="Data"/>
      <sheetName val="Anexo"/>
      <sheetName val="3"/>
      <sheetName val="MACRO"/>
    </sheetNames>
    <sheetDataSet>
      <sheetData sheetId="0">
        <row r="3">
          <cell r="B3">
            <v>44469</v>
          </cell>
        </row>
        <row r="62">
          <cell r="B62" t="str">
            <v>Tipo de Cambio Contable:  S/ 4.134</v>
          </cell>
        </row>
      </sheetData>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os"/>
      <sheetName val="P001"/>
      <sheetName val="P003"/>
      <sheetName val="P004"/>
      <sheetName val="P009"/>
      <sheetName val="P010"/>
      <sheetName val="P011"/>
      <sheetName val="P012"/>
      <sheetName val="P013"/>
      <sheetName val="P017"/>
      <sheetName val="P018"/>
      <sheetName val="P021"/>
      <sheetName val="P023x"/>
      <sheetName val="P023"/>
      <sheetName val="P025"/>
      <sheetName val="P029"/>
      <sheetName val="P030x"/>
      <sheetName val="P030"/>
      <sheetName val="P031x"/>
      <sheetName val="P031"/>
      <sheetName val="P032x"/>
      <sheetName val="P032"/>
      <sheetName val="P033x"/>
      <sheetName val="P033"/>
      <sheetName val="P034x"/>
      <sheetName val="P034"/>
      <sheetName val="P035x"/>
      <sheetName val="P035"/>
      <sheetName val="P036x"/>
      <sheetName val="P036"/>
      <sheetName val="P037x"/>
      <sheetName val="P037"/>
      <sheetName val="P038x"/>
      <sheetName val="P038"/>
      <sheetName val="P039x"/>
      <sheetName val="P039"/>
      <sheetName val="P040x"/>
      <sheetName val="P040"/>
      <sheetName val="P041x"/>
      <sheetName val="P041"/>
      <sheetName val="P042"/>
      <sheetName val="P046"/>
      <sheetName val="P050"/>
      <sheetName val="P051"/>
      <sheetName val="P052x"/>
      <sheetName val="P052"/>
      <sheetName val="P053"/>
      <sheetName val="P055"/>
      <sheetName val="P056"/>
      <sheetName val="P057x"/>
      <sheetName val="P057"/>
      <sheetName val="P058x"/>
      <sheetName val="P058"/>
      <sheetName val="P059x"/>
      <sheetName val="P059"/>
      <sheetName val="P060x"/>
      <sheetName val="P060"/>
      <sheetName val="P061x"/>
      <sheetName val="P061"/>
      <sheetName val="P062"/>
      <sheetName val="P066"/>
      <sheetName val="P067x"/>
      <sheetName val="P067"/>
      <sheetName val="P068"/>
      <sheetName val="P069"/>
      <sheetName val="P070x"/>
      <sheetName val="P070"/>
      <sheetName val="P071x"/>
      <sheetName val="P071"/>
      <sheetName val="P072x"/>
      <sheetName val="P072"/>
      <sheetName val="P073x"/>
      <sheetName val="P073"/>
      <sheetName val="Validación"/>
      <sheetName val="RK (2)"/>
      <sheetName val="RK (3)"/>
      <sheetName val="Por garantía A"/>
      <sheetName val="Por garantía B"/>
      <sheetName val="N° Deudores"/>
      <sheetName val="Flujo Hipot"/>
      <sheetName val="P054"/>
      <sheetName val="P042B"/>
      <sheetName val="P062F"/>
      <sheetName val="P074"/>
    </sheetNames>
    <sheetDataSet>
      <sheetData sheetId="0" refreshError="1">
        <row r="4">
          <cell r="D4">
            <v>38960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os"/>
      <sheetName val="P042"/>
      <sheetName val="P046"/>
      <sheetName val="P050"/>
      <sheetName val="P051"/>
      <sheetName val="P053"/>
      <sheetName val="P055"/>
      <sheetName val="P056"/>
      <sheetName val="P057x"/>
      <sheetName val="P057"/>
      <sheetName val="P058x"/>
      <sheetName val="P058"/>
      <sheetName val="P059x"/>
      <sheetName val="P059"/>
      <sheetName val="P060x"/>
      <sheetName val="P060"/>
      <sheetName val="P061x"/>
      <sheetName val="P061"/>
    </sheetNames>
    <sheetDataSet>
      <sheetData sheetId="0" refreshError="1">
        <row r="4">
          <cell r="D4">
            <v>40390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atos"/>
      <sheetName val="F042P"/>
      <sheetName val="F046P"/>
      <sheetName val="F050P"/>
      <sheetName val="F051P"/>
      <sheetName val="F053P"/>
      <sheetName val="F055P"/>
      <sheetName val="P057x"/>
      <sheetName val="F057P"/>
      <sheetName val="P058x"/>
      <sheetName val="F058P"/>
      <sheetName val="P059x"/>
      <sheetName val="F059P"/>
      <sheetName val="P060x"/>
      <sheetName val="F060P"/>
      <sheetName val="P061x"/>
      <sheetName val="F061P"/>
      <sheetName val="Depositos"/>
      <sheetName val="Dep_P"/>
      <sheetName val="FNCredt HipotP"/>
      <sheetName val="Hoja1"/>
    </sheetNames>
    <sheetDataSet>
      <sheetData sheetId="0">
        <row r="4">
          <cell r="D4">
            <v>42063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osicion ME"/>
      <sheetName val="Req Patrimonial"/>
      <sheetName val="cdo 23"/>
      <sheetName val="cdo 25"/>
      <sheetName val="Instrucciones"/>
    </sheetNames>
    <sheetDataSet>
      <sheetData sheetId="0">
        <row r="1">
          <cell r="C1">
            <v>39903</v>
          </cell>
        </row>
        <row r="34">
          <cell r="B34" t="str">
            <v>BCP</v>
          </cell>
          <cell r="C34" t="str">
            <v>BCP</v>
          </cell>
          <cell r="D34">
            <v>3427787.81148</v>
          </cell>
          <cell r="E34">
            <v>5881996.573109999</v>
          </cell>
          <cell r="F34">
            <v>2796397.39393</v>
          </cell>
          <cell r="G34">
            <v>5289095.41062</v>
          </cell>
          <cell r="H34">
            <v>2796397.44589</v>
          </cell>
          <cell r="I34">
            <v>5289095.46251</v>
          </cell>
        </row>
        <row r="35">
          <cell r="B35" t="str">
            <v>CON</v>
          </cell>
          <cell r="C35" t="str">
            <v>BBVA_CONTINENTAL</v>
          </cell>
          <cell r="D35">
            <v>6331850.9951</v>
          </cell>
          <cell r="E35">
            <v>6088135.98304</v>
          </cell>
          <cell r="F35">
            <v>6007551.72441</v>
          </cell>
          <cell r="G35">
            <v>4803021.776</v>
          </cell>
          <cell r="H35">
            <v>6007551.72425</v>
          </cell>
          <cell r="I35">
            <v>4803021.775979999</v>
          </cell>
        </row>
        <row r="36">
          <cell r="B36" t="str">
            <v>INT</v>
          </cell>
          <cell r="C36" t="str">
            <v>INTERBANK</v>
          </cell>
          <cell r="D36">
            <v>1249343.50322</v>
          </cell>
          <cell r="E36">
            <v>1846474.9343800002</v>
          </cell>
          <cell r="F36">
            <v>1136262.44709</v>
          </cell>
          <cell r="G36">
            <v>1839359.6385299999</v>
          </cell>
          <cell r="H36">
            <v>1136262.44704</v>
          </cell>
          <cell r="I36">
            <v>1839359.63849</v>
          </cell>
        </row>
        <row r="37">
          <cell r="B37" t="str">
            <v>SCO</v>
          </cell>
          <cell r="C37" t="str">
            <v>SCOTIABANK</v>
          </cell>
          <cell r="D37">
            <v>3720149.79272</v>
          </cell>
          <cell r="E37">
            <v>4889879.83301</v>
          </cell>
          <cell r="F37">
            <v>3707953.8924600002</v>
          </cell>
          <cell r="G37">
            <v>4852229.2752</v>
          </cell>
          <cell r="H37">
            <v>3707953.89241</v>
          </cell>
          <cell r="I37">
            <v>4852229.27521</v>
          </cell>
        </row>
        <row r="38">
          <cell r="B38" t="str">
            <v>FIN</v>
          </cell>
          <cell r="C38" t="str">
            <v>FINANCIERO</v>
          </cell>
          <cell r="D38">
            <v>0</v>
          </cell>
          <cell r="E38">
            <v>3451.59308</v>
          </cell>
          <cell r="F38">
            <v>0</v>
          </cell>
          <cell r="G38">
            <v>3451.59308</v>
          </cell>
          <cell r="H38">
            <v>0</v>
          </cell>
          <cell r="I38">
            <v>3451.59307</v>
          </cell>
        </row>
        <row r="39">
          <cell r="B39" t="str">
            <v>COM</v>
          </cell>
          <cell r="C39" t="str">
            <v>COMERCIO</v>
          </cell>
          <cell r="D39">
            <v>0</v>
          </cell>
          <cell r="E39">
            <v>0</v>
          </cell>
          <cell r="F39">
            <v>0</v>
          </cell>
          <cell r="G39">
            <v>0</v>
          </cell>
          <cell r="H39">
            <v>0</v>
          </cell>
          <cell r="I39">
            <v>0</v>
          </cell>
        </row>
        <row r="40">
          <cell r="B40" t="str">
            <v>HSB</v>
          </cell>
          <cell r="C40" t="str">
            <v>HSBC</v>
          </cell>
          <cell r="D40">
            <v>151330.9784</v>
          </cell>
          <cell r="E40">
            <v>425154.5</v>
          </cell>
          <cell r="F40">
            <v>0</v>
          </cell>
          <cell r="G40">
            <v>0</v>
          </cell>
          <cell r="H40">
            <v>151330.9784</v>
          </cell>
          <cell r="I40">
            <v>425154.5</v>
          </cell>
        </row>
        <row r="41">
          <cell r="B41" t="str">
            <v>CIT</v>
          </cell>
          <cell r="C41" t="str">
            <v>CITIBANK</v>
          </cell>
          <cell r="D41">
            <v>1976865.66066</v>
          </cell>
          <cell r="E41">
            <v>2370556.22731</v>
          </cell>
          <cell r="F41">
            <v>1715828.76041</v>
          </cell>
          <cell r="G41">
            <v>2146216.3988900003</v>
          </cell>
          <cell r="H41">
            <v>1715828.76041</v>
          </cell>
          <cell r="I41">
            <v>2146216.39891</v>
          </cell>
        </row>
        <row r="42">
          <cell r="B42" t="str">
            <v>BIF</v>
          </cell>
          <cell r="C42" t="str">
            <v>BIF</v>
          </cell>
          <cell r="D42">
            <v>12990.1662</v>
          </cell>
          <cell r="E42">
            <v>13267.125880000001</v>
          </cell>
          <cell r="F42">
            <v>6495.08358</v>
          </cell>
          <cell r="G42">
            <v>6772.0432599999995</v>
          </cell>
          <cell r="H42">
            <v>6495.0831</v>
          </cell>
          <cell r="I42">
            <v>6772.042780000001</v>
          </cell>
        </row>
        <row r="43">
          <cell r="B43" t="str">
            <v>MIB</v>
          </cell>
          <cell r="C43" t="str">
            <v>MIBANCO</v>
          </cell>
          <cell r="D43">
            <v>30029.5</v>
          </cell>
          <cell r="E43">
            <v>0</v>
          </cell>
          <cell r="F43">
            <v>30029.5</v>
          </cell>
          <cell r="G43">
            <v>0</v>
          </cell>
          <cell r="H43">
            <v>30029.5</v>
          </cell>
          <cell r="I43">
            <v>0</v>
          </cell>
        </row>
        <row r="44">
          <cell r="B44" t="str">
            <v>FAL</v>
          </cell>
          <cell r="C44" t="str">
            <v>FALABELLA</v>
          </cell>
          <cell r="D44">
            <v>0</v>
          </cell>
          <cell r="E44">
            <v>0</v>
          </cell>
          <cell r="F44">
            <v>0</v>
          </cell>
          <cell r="G44">
            <v>0</v>
          </cell>
          <cell r="H44">
            <v>0</v>
          </cell>
          <cell r="I44">
            <v>0</v>
          </cell>
        </row>
        <row r="45">
          <cell r="B45" t="str">
            <v>RIP</v>
          </cell>
          <cell r="C45" t="str">
            <v>RIPLEY</v>
          </cell>
          <cell r="D45">
            <v>0</v>
          </cell>
          <cell r="E45">
            <v>0</v>
          </cell>
          <cell r="F45">
            <v>0</v>
          </cell>
          <cell r="G45">
            <v>0</v>
          </cell>
          <cell r="H45">
            <v>0</v>
          </cell>
          <cell r="I45">
            <v>0</v>
          </cell>
        </row>
        <row r="46">
          <cell r="B46" t="str">
            <v>AZT</v>
          </cell>
          <cell r="C46" t="str">
            <v>AZTECA</v>
          </cell>
          <cell r="D46">
            <v>0</v>
          </cell>
          <cell r="E46">
            <v>0</v>
          </cell>
          <cell r="F46">
            <v>0</v>
          </cell>
          <cell r="G46">
            <v>0</v>
          </cell>
          <cell r="H46">
            <v>0</v>
          </cell>
          <cell r="I46">
            <v>0</v>
          </cell>
        </row>
        <row r="47">
          <cell r="B47" t="str">
            <v>SAN</v>
          </cell>
          <cell r="C47" t="str">
            <v>SANTANDER</v>
          </cell>
          <cell r="D47">
            <v>215760.36101</v>
          </cell>
          <cell r="E47">
            <v>532358.21579</v>
          </cell>
          <cell r="F47">
            <v>215760.36099000002</v>
          </cell>
          <cell r="G47">
            <v>532358.21583</v>
          </cell>
          <cell r="H47">
            <v>215760.36099000002</v>
          </cell>
          <cell r="I47">
            <v>532358.21577</v>
          </cell>
        </row>
        <row r="48">
          <cell r="B48" t="str">
            <v>DEU</v>
          </cell>
          <cell r="C48" t="str">
            <v>DEUTSCHE</v>
          </cell>
          <cell r="D48">
            <v>859626.65998</v>
          </cell>
          <cell r="E48">
            <v>783396.2913500001</v>
          </cell>
          <cell r="F48">
            <v>859626.65998</v>
          </cell>
          <cell r="G48">
            <v>783396.2913500001</v>
          </cell>
          <cell r="H48">
            <v>859626.65998</v>
          </cell>
          <cell r="I48">
            <v>783396.2913500001</v>
          </cell>
        </row>
        <row r="49">
          <cell r="B49" t="str">
            <v>SIS</v>
          </cell>
          <cell r="C49" t="str">
            <v>SISTEMA</v>
          </cell>
          <cell r="D49">
            <v>17975735.42877</v>
          </cell>
          <cell r="E49">
            <v>22834671.27695</v>
          </cell>
          <cell r="F49">
            <v>16475905.82285</v>
          </cell>
          <cell r="G49">
            <v>20255900.642759997</v>
          </cell>
          <cell r="H49">
            <v>16627236.85247</v>
          </cell>
          <cell r="I49">
            <v>20681055.19407</v>
          </cell>
        </row>
        <row r="56">
          <cell r="B56" t="str">
            <v>BCP</v>
          </cell>
          <cell r="C56" t="str">
            <v>BCP</v>
          </cell>
          <cell r="D56">
            <v>550798.61312</v>
          </cell>
          <cell r="E56">
            <v>1323436.0395799999</v>
          </cell>
          <cell r="F56">
            <v>550798.61327</v>
          </cell>
          <cell r="G56">
            <v>1323436.03991</v>
          </cell>
          <cell r="H56">
            <v>550798.61311</v>
          </cell>
          <cell r="I56">
            <v>1323436.03959</v>
          </cell>
        </row>
        <row r="57">
          <cell r="B57" t="str">
            <v>CON</v>
          </cell>
          <cell r="C57" t="str">
            <v>BBVA_CONTINENTAL</v>
          </cell>
          <cell r="D57">
            <v>456153.88574</v>
          </cell>
          <cell r="E57">
            <v>645199.85201</v>
          </cell>
          <cell r="F57">
            <v>456153.88477999996</v>
          </cell>
          <cell r="G57">
            <v>645199.85841</v>
          </cell>
          <cell r="H57">
            <v>456153.88574</v>
          </cell>
          <cell r="I57">
            <v>645199.85201</v>
          </cell>
        </row>
        <row r="58">
          <cell r="B58" t="str">
            <v>INT</v>
          </cell>
          <cell r="C58" t="str">
            <v>INTERBANK</v>
          </cell>
          <cell r="D58">
            <v>0</v>
          </cell>
          <cell r="E58">
            <v>316100</v>
          </cell>
          <cell r="F58">
            <v>0</v>
          </cell>
          <cell r="G58">
            <v>316100</v>
          </cell>
          <cell r="H58">
            <v>0</v>
          </cell>
          <cell r="I58">
            <v>316100</v>
          </cell>
        </row>
        <row r="59">
          <cell r="B59" t="str">
            <v>SCO</v>
          </cell>
          <cell r="C59" t="str">
            <v>SCOTIABANK</v>
          </cell>
          <cell r="D59">
            <v>0</v>
          </cell>
          <cell r="E59">
            <v>0</v>
          </cell>
          <cell r="F59">
            <v>0</v>
          </cell>
          <cell r="G59">
            <v>0</v>
          </cell>
          <cell r="H59">
            <v>0</v>
          </cell>
          <cell r="I59">
            <v>0</v>
          </cell>
        </row>
        <row r="60">
          <cell r="B60" t="str">
            <v>FIN</v>
          </cell>
          <cell r="C60" t="str">
            <v>FINANCIERO</v>
          </cell>
          <cell r="D60">
            <v>0</v>
          </cell>
          <cell r="E60">
            <v>0</v>
          </cell>
          <cell r="F60">
            <v>0</v>
          </cell>
          <cell r="G60">
            <v>0</v>
          </cell>
          <cell r="H60">
            <v>0</v>
          </cell>
          <cell r="I60">
            <v>0</v>
          </cell>
        </row>
        <row r="61">
          <cell r="B61" t="str">
            <v>COM</v>
          </cell>
          <cell r="C61" t="str">
            <v>COMERCIO</v>
          </cell>
          <cell r="D61">
            <v>0</v>
          </cell>
          <cell r="E61">
            <v>0</v>
          </cell>
          <cell r="F61">
            <v>0</v>
          </cell>
          <cell r="G61">
            <v>0</v>
          </cell>
          <cell r="H61">
            <v>0</v>
          </cell>
          <cell r="I61">
            <v>0</v>
          </cell>
        </row>
        <row r="62">
          <cell r="B62" t="str">
            <v>HSB</v>
          </cell>
          <cell r="C62" t="str">
            <v>HSBC</v>
          </cell>
          <cell r="D62">
            <v>0</v>
          </cell>
          <cell r="E62">
            <v>0</v>
          </cell>
          <cell r="F62">
            <v>0</v>
          </cell>
          <cell r="G62">
            <v>0</v>
          </cell>
          <cell r="H62">
            <v>0</v>
          </cell>
          <cell r="I62">
            <v>0</v>
          </cell>
        </row>
        <row r="63">
          <cell r="B63" t="str">
            <v>CIT</v>
          </cell>
          <cell r="C63" t="str">
            <v>CITIBANK</v>
          </cell>
          <cell r="D63">
            <v>33617.249950000005</v>
          </cell>
          <cell r="E63">
            <v>18966</v>
          </cell>
          <cell r="F63">
            <v>19076.64995</v>
          </cell>
          <cell r="G63">
            <v>35488.91764</v>
          </cell>
          <cell r="H63">
            <v>19076.64995</v>
          </cell>
          <cell r="I63">
            <v>35488.91764</v>
          </cell>
        </row>
        <row r="64">
          <cell r="B64" t="str">
            <v>BIF</v>
          </cell>
          <cell r="C64" t="str">
            <v>BIF</v>
          </cell>
          <cell r="D64">
            <v>0</v>
          </cell>
          <cell r="E64">
            <v>0</v>
          </cell>
          <cell r="F64">
            <v>0</v>
          </cell>
          <cell r="G64">
            <v>0</v>
          </cell>
          <cell r="H64">
            <v>0</v>
          </cell>
          <cell r="I64">
            <v>0</v>
          </cell>
        </row>
        <row r="65">
          <cell r="B65" t="str">
            <v>MIB</v>
          </cell>
          <cell r="C65" t="str">
            <v>MIBANCO</v>
          </cell>
          <cell r="D65">
            <v>0</v>
          </cell>
          <cell r="E65">
            <v>0</v>
          </cell>
          <cell r="F65">
            <v>0</v>
          </cell>
          <cell r="G65">
            <v>0</v>
          </cell>
          <cell r="H65">
            <v>0</v>
          </cell>
          <cell r="I65">
            <v>0</v>
          </cell>
        </row>
        <row r="66">
          <cell r="B66" t="str">
            <v>FAL</v>
          </cell>
          <cell r="C66" t="str">
            <v>FALABELLA</v>
          </cell>
          <cell r="D66">
            <v>0</v>
          </cell>
          <cell r="E66">
            <v>0</v>
          </cell>
          <cell r="F66">
            <v>0</v>
          </cell>
          <cell r="G66">
            <v>0</v>
          </cell>
          <cell r="H66">
            <v>0</v>
          </cell>
          <cell r="I66">
            <v>0</v>
          </cell>
        </row>
        <row r="67">
          <cell r="B67" t="str">
            <v>RIP</v>
          </cell>
          <cell r="C67" t="str">
            <v>RIPLEY</v>
          </cell>
          <cell r="D67">
            <v>0</v>
          </cell>
          <cell r="E67">
            <v>0</v>
          </cell>
          <cell r="F67">
            <v>0</v>
          </cell>
          <cell r="G67">
            <v>0</v>
          </cell>
          <cell r="H67">
            <v>0</v>
          </cell>
          <cell r="I67">
            <v>0</v>
          </cell>
        </row>
        <row r="68">
          <cell r="B68" t="str">
            <v>AZT</v>
          </cell>
          <cell r="C68" t="str">
            <v>AZTECA</v>
          </cell>
          <cell r="D68">
            <v>0</v>
          </cell>
          <cell r="E68">
            <v>0</v>
          </cell>
          <cell r="F68">
            <v>0</v>
          </cell>
          <cell r="G68">
            <v>0</v>
          </cell>
          <cell r="H68">
            <v>0</v>
          </cell>
          <cell r="I68">
            <v>0</v>
          </cell>
        </row>
        <row r="69">
          <cell r="B69" t="str">
            <v>SAN</v>
          </cell>
          <cell r="C69" t="str">
            <v>SANTANDER</v>
          </cell>
          <cell r="D69">
            <v>0</v>
          </cell>
          <cell r="E69">
            <v>0</v>
          </cell>
          <cell r="F69">
            <v>0</v>
          </cell>
          <cell r="G69">
            <v>0</v>
          </cell>
          <cell r="H69">
            <v>0</v>
          </cell>
          <cell r="I69">
            <v>0</v>
          </cell>
        </row>
        <row r="70">
          <cell r="B70" t="str">
            <v>DEU</v>
          </cell>
          <cell r="C70" t="str">
            <v>DEUTSCHE</v>
          </cell>
          <cell r="D70">
            <v>0</v>
          </cell>
          <cell r="E70">
            <v>0</v>
          </cell>
          <cell r="F70">
            <v>0</v>
          </cell>
          <cell r="G70">
            <v>0</v>
          </cell>
          <cell r="H70">
            <v>0</v>
          </cell>
          <cell r="I70">
            <v>0</v>
          </cell>
        </row>
        <row r="71">
          <cell r="B71" t="str">
            <v>SIS</v>
          </cell>
          <cell r="C71" t="str">
            <v>SISTEMA</v>
          </cell>
          <cell r="D71">
            <v>1040569.7488099999</v>
          </cell>
          <cell r="E71">
            <v>2303701.89159</v>
          </cell>
          <cell r="F71">
            <v>1026029.1479999999</v>
          </cell>
          <cell r="G71">
            <v>2320224.8159600003</v>
          </cell>
          <cell r="H71">
            <v>1026029.1488000001</v>
          </cell>
          <cell r="I71">
            <v>2320224.80924</v>
          </cell>
        </row>
      </sheetData>
      <sheetData sheetId="1"/>
      <sheetData sheetId="2"/>
      <sheetData sheetId="3"/>
      <sheetData sheetId="4"/>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Datos"/>
      <sheetName val="P001"/>
      <sheetName val="P003"/>
      <sheetName val="P004"/>
      <sheetName val="P009"/>
      <sheetName val="P010"/>
      <sheetName val="P011"/>
      <sheetName val="P012"/>
      <sheetName val="P013"/>
      <sheetName val="P017"/>
      <sheetName val="P018"/>
      <sheetName val="P021"/>
      <sheetName val="P025"/>
      <sheetName val="P030x"/>
      <sheetName val="P030"/>
      <sheetName val="P031x"/>
      <sheetName val="P031"/>
      <sheetName val="P032x"/>
      <sheetName val="P032"/>
      <sheetName val="P033x"/>
      <sheetName val="P033"/>
      <sheetName val="P034x"/>
      <sheetName val="P034"/>
      <sheetName val="P035x"/>
      <sheetName val="P035"/>
      <sheetName val="P036x"/>
      <sheetName val="P036"/>
      <sheetName val="P037x"/>
      <sheetName val="P037"/>
      <sheetName val="P038x"/>
      <sheetName val="P038"/>
      <sheetName val="P039x"/>
      <sheetName val="P039"/>
      <sheetName val="P040x"/>
      <sheetName val="P040"/>
      <sheetName val="P041x"/>
      <sheetName val="P041"/>
      <sheetName val="Por garantía A"/>
      <sheetName val="Por garantía B"/>
      <sheetName val="Flujo Crediticio"/>
      <sheetName val="P023x"/>
      <sheetName val="P023"/>
      <sheetName val="P029"/>
      <sheetName val="N° Deudores"/>
      <sheetName val="Nuevos Credt Hipot"/>
    </sheetNames>
    <sheetDataSet>
      <sheetData sheetId="0">
        <row r="4">
          <cell r="D4">
            <v>40390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Datos"/>
      <sheetName val="F042P"/>
      <sheetName val="F046P"/>
      <sheetName val="F050P"/>
      <sheetName val="F051P"/>
      <sheetName val="F053P"/>
      <sheetName val="F055P"/>
      <sheetName val="P057x"/>
      <sheetName val="F057P"/>
      <sheetName val="P058x"/>
      <sheetName val="F058P"/>
      <sheetName val="P059x"/>
      <sheetName val="F059P"/>
      <sheetName val="P060x"/>
      <sheetName val="F060P"/>
      <sheetName val="P061x"/>
      <sheetName val="F061P"/>
      <sheetName val="Depositos"/>
      <sheetName val="Dep_P"/>
      <sheetName val="FNCredt HipotP"/>
      <sheetName val="Hoja1"/>
    </sheetNames>
    <sheetDataSet>
      <sheetData sheetId="0">
        <row r="4">
          <cell r="D4">
            <v>42063</v>
          </cell>
        </row>
      </sheetData>
      <sheetData sheetId="1">
        <row r="42">
          <cell r="F42">
            <v>11422490.12</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TCam"/>
      <sheetName val="Apr-Ofic."/>
      <sheetName val="TInt."/>
      <sheetName val="Ctas-Ind (0)"/>
      <sheetName val="Formato"/>
      <sheetName val="Ctas-Ind (1)"/>
      <sheetName val="Ctas-Ind (2)"/>
      <sheetName val="Ctas-Ind (3)"/>
      <sheetName val="BD0"/>
      <sheetName val="BD1"/>
      <sheetName val="BD2"/>
      <sheetName val="BD3"/>
      <sheetName val="Clasif."/>
      <sheetName val="P.Cuentas"/>
      <sheetName val="RSolv"/>
      <sheetName val="RCred"/>
      <sheetName val="Efic"/>
      <sheetName val="Rent"/>
      <sheetName val="RLiq"/>
      <sheetName val="RMdo"/>
      <sheetName val="Ranking"/>
      <sheetName val="IMFNB"/>
      <sheetName val="Cálculos By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ESTBCJUL"/>
      <sheetName val="PET-P"/>
      <sheetName val="VALOR"/>
      <sheetName val="Dif"/>
      <sheetName val="CHECK"/>
      <sheetName val="ORIGINAL"/>
      <sheetName val="PS-P"/>
      <sheetName val="E-P"/>
      <sheetName val="Ctas-Ind (1)"/>
      <sheetName val="#¡REF"/>
      <sheetName val="Hoja16"/>
    </sheetNames>
    <definedNames>
      <definedName name="INDICE"/>
    </definedNames>
    <sheetDataSet>
      <sheetData sheetId="0" refreshError="1"/>
      <sheetData sheetId="1"/>
      <sheetData sheetId="2"/>
      <sheetData sheetId="3"/>
      <sheetData sheetId="4"/>
      <sheetData sheetId="5"/>
      <sheetData sheetId="6"/>
      <sheetData sheetId="7"/>
      <sheetData sheetId="8" refreshError="1"/>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hyperlink" Target="https://www.sbs.gob.pe/Portals/0/jer/pfrpv_normatividad/20160719_Res-11356-2008.pdf"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4.xml.rels><?xml version="1.0" encoding="utf-8" standalone="yes"?><Relationships xmlns="http://schemas.openxmlformats.org/package/2006/relationships"><Relationship Id="rId1" Type="http://schemas.openxmlformats.org/officeDocument/2006/relationships/hyperlink" Target="http://intranet1.sbs.gob.pe/idxall/seguros/doc/resolucion/11356-2008.r.doc" TargetMode="External" /><Relationship Id="rId2" Type="http://schemas.openxmlformats.org/officeDocument/2006/relationships/printerSettings" Target="../printerSettings/printerSettings42.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5.xml.rels><?xml version="1.0" encoding="utf-8" standalone="yes"?><Relationships xmlns="http://schemas.openxmlformats.org/package/2006/relationships"><Relationship Id="rId1" Type="http://schemas.openxmlformats.org/officeDocument/2006/relationships/hyperlink" Target="http://intranet1.sbs.gob.pe/idxall/seguros/doc/resolucion/11356-2008.r.doc" TargetMode="External" /><Relationship Id="rId2" Type="http://schemas.openxmlformats.org/officeDocument/2006/relationships/printerSettings" Target="../printerSettings/printerSettings52.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view="pageBreakPreview" zoomScale="120" zoomScaleSheetLayoutView="120" workbookViewId="0" topLeftCell="A1">
      <selection activeCell="A6" sqref="A6:I6"/>
    </sheetView>
  </sheetViews>
  <sheetFormatPr defaultColWidth="11.421875" defaultRowHeight="15"/>
  <cols>
    <col min="1" max="1" width="4.8515625" style="1240" customWidth="1"/>
    <col min="2" max="9" width="12.140625" style="1240" customWidth="1"/>
    <col min="10" max="16384" width="11.421875" style="1240" customWidth="1"/>
  </cols>
  <sheetData>
    <row r="1" spans="1:8" ht="17.25" thickTop="1">
      <c r="A1" s="1239"/>
      <c r="B1" s="1239"/>
      <c r="C1" s="1239"/>
      <c r="D1" s="1239"/>
      <c r="E1" s="1239"/>
      <c r="F1" s="1239"/>
      <c r="G1" s="1239"/>
      <c r="H1" s="1239"/>
    </row>
    <row r="2" spans="1:9" ht="15">
      <c r="A2" s="1241"/>
      <c r="B2" s="1242"/>
      <c r="C2" s="1241"/>
      <c r="D2" s="1241"/>
      <c r="E2" s="1241"/>
      <c r="F2" s="1241"/>
      <c r="G2" s="1241"/>
      <c r="H2" s="1241"/>
      <c r="I2" s="1241"/>
    </row>
    <row r="3" spans="1:9" ht="27">
      <c r="A3" s="1241"/>
      <c r="B3" s="1243" t="s">
        <v>1109</v>
      </c>
      <c r="C3" s="1241"/>
      <c r="D3" s="1241"/>
      <c r="E3" s="1241"/>
      <c r="F3" s="1241"/>
      <c r="G3" s="1241"/>
      <c r="H3" s="1241"/>
      <c r="I3" s="1241"/>
    </row>
    <row r="4" spans="1:9" ht="22.5">
      <c r="A4" s="1241"/>
      <c r="B4" s="1244"/>
      <c r="C4" s="1241"/>
      <c r="D4" s="1241"/>
      <c r="E4" s="1241"/>
      <c r="F4" s="1241"/>
      <c r="G4" s="1241"/>
      <c r="H4" s="1241"/>
      <c r="I4" s="1241"/>
    </row>
    <row r="6" spans="1:9" ht="15">
      <c r="A6" s="1307"/>
      <c r="B6" s="1307"/>
      <c r="C6" s="1307"/>
      <c r="D6" s="1307"/>
      <c r="E6" s="1307"/>
      <c r="F6" s="1307"/>
      <c r="G6" s="1307"/>
      <c r="H6" s="1307"/>
      <c r="I6" s="1308"/>
    </row>
    <row r="7" spans="1:9" ht="15">
      <c r="A7" s="1245"/>
      <c r="B7" s="1245"/>
      <c r="C7" s="1245"/>
      <c r="E7" s="1245"/>
      <c r="F7" s="1245"/>
      <c r="G7" s="1245"/>
      <c r="H7" s="1245"/>
      <c r="I7" s="1246"/>
    </row>
    <row r="8" spans="1:9" ht="15">
      <c r="A8" s="1245"/>
      <c r="B8" s="1245"/>
      <c r="C8" s="1245"/>
      <c r="D8" s="1245"/>
      <c r="E8" s="1245"/>
      <c r="F8" s="1245"/>
      <c r="G8" s="1245"/>
      <c r="H8" s="1245"/>
      <c r="I8" s="1246"/>
    </row>
    <row r="9" spans="2:8" ht="15.75" customHeight="1">
      <c r="B9" s="1309"/>
      <c r="C9" s="1309"/>
      <c r="D9" s="1309"/>
      <c r="E9" s="1309"/>
      <c r="F9" s="1309"/>
      <c r="G9" s="1309"/>
      <c r="H9" s="1309"/>
    </row>
    <row r="10" spans="2:9" ht="15.75" customHeight="1">
      <c r="B10" s="1309"/>
      <c r="C10" s="1309"/>
      <c r="D10" s="1309"/>
      <c r="E10" s="1309"/>
      <c r="F10" s="1309"/>
      <c r="G10" s="1309"/>
      <c r="H10" s="1309"/>
      <c r="I10" s="1247"/>
    </row>
    <row r="11" spans="2:9" ht="15.75" customHeight="1">
      <c r="B11" s="1309"/>
      <c r="C11" s="1309"/>
      <c r="D11" s="1309"/>
      <c r="E11" s="1309"/>
      <c r="F11" s="1309"/>
      <c r="G11" s="1309"/>
      <c r="H11" s="1309"/>
      <c r="I11" s="1247"/>
    </row>
    <row r="12" spans="2:9" ht="15.75" customHeight="1">
      <c r="B12" s="1309"/>
      <c r="C12" s="1309"/>
      <c r="D12" s="1309"/>
      <c r="E12" s="1309"/>
      <c r="F12" s="1309"/>
      <c r="G12" s="1309"/>
      <c r="H12" s="1309"/>
      <c r="I12" s="1248"/>
    </row>
    <row r="13" spans="2:9" ht="15.75" customHeight="1">
      <c r="B13" s="1309"/>
      <c r="C13" s="1309"/>
      <c r="D13" s="1309"/>
      <c r="E13" s="1309"/>
      <c r="F13" s="1309"/>
      <c r="G13" s="1309"/>
      <c r="H13" s="1309"/>
      <c r="I13" s="1247"/>
    </row>
    <row r="14" spans="2:9" ht="15.75" customHeight="1">
      <c r="B14" s="1309"/>
      <c r="C14" s="1309"/>
      <c r="D14" s="1309"/>
      <c r="E14" s="1309"/>
      <c r="F14" s="1309"/>
      <c r="G14" s="1309"/>
      <c r="H14" s="1309"/>
      <c r="I14" s="1247"/>
    </row>
    <row r="15" spans="2:8" ht="15.75" customHeight="1">
      <c r="B15" s="1309"/>
      <c r="C15" s="1309"/>
      <c r="D15" s="1309"/>
      <c r="E15" s="1309"/>
      <c r="F15" s="1309"/>
      <c r="G15" s="1309"/>
      <c r="H15" s="1309"/>
    </row>
    <row r="16" spans="2:8" ht="15.75" customHeight="1">
      <c r="B16" s="1309"/>
      <c r="C16" s="1309"/>
      <c r="D16" s="1309"/>
      <c r="E16" s="1309"/>
      <c r="F16" s="1309"/>
      <c r="G16" s="1309"/>
      <c r="H16" s="1309"/>
    </row>
    <row r="17" spans="2:8" ht="15.75" customHeight="1">
      <c r="B17" s="1249"/>
      <c r="C17" s="1249"/>
      <c r="D17" s="1249"/>
      <c r="E17" s="1249"/>
      <c r="F17" s="1249"/>
      <c r="G17" s="1249"/>
      <c r="H17" s="1249"/>
    </row>
    <row r="18" spans="2:8" ht="15.75" customHeight="1">
      <c r="B18" s="1249"/>
      <c r="C18" s="1249"/>
      <c r="D18" s="1249"/>
      <c r="E18" s="1249"/>
      <c r="F18" s="1249"/>
      <c r="G18" s="1249"/>
      <c r="H18" s="1249"/>
    </row>
    <row r="19" spans="2:9" ht="15.75" customHeight="1">
      <c r="B19" s="1249"/>
      <c r="C19" s="1249"/>
      <c r="D19" s="1249"/>
      <c r="E19" s="1249"/>
      <c r="F19" s="1310"/>
      <c r="G19" s="1310"/>
      <c r="H19" s="1310"/>
      <c r="I19" s="1310"/>
    </row>
    <row r="20" spans="2:9" ht="15.75" customHeight="1">
      <c r="B20" s="1250"/>
      <c r="C20" s="1250"/>
      <c r="D20" s="1250"/>
      <c r="E20" s="1250"/>
      <c r="F20" s="1310"/>
      <c r="G20" s="1310"/>
      <c r="H20" s="1310"/>
      <c r="I20" s="1310"/>
    </row>
    <row r="21" spans="2:9" ht="15.75" customHeight="1">
      <c r="B21" s="1250"/>
      <c r="C21" s="1250"/>
      <c r="D21" s="1250"/>
      <c r="E21" s="1250"/>
      <c r="F21" s="1310"/>
      <c r="G21" s="1310"/>
      <c r="H21" s="1310"/>
      <c r="I21" s="1310"/>
    </row>
    <row r="22" spans="2:9" ht="15.75" customHeight="1">
      <c r="B22" s="1250"/>
      <c r="C22" s="1250"/>
      <c r="D22" s="1250"/>
      <c r="E22" s="1250"/>
      <c r="F22" s="1251"/>
      <c r="G22" s="1251"/>
      <c r="H22" s="1251"/>
      <c r="I22" s="1252"/>
    </row>
    <row r="23" spans="1:9" ht="15.75" customHeight="1" thickBot="1">
      <c r="A23" s="1253"/>
      <c r="B23" s="1253"/>
      <c r="C23" s="1253"/>
      <c r="D23" s="1253"/>
      <c r="E23" s="1253"/>
      <c r="F23" s="1253"/>
      <c r="G23" s="1253"/>
      <c r="H23" s="1253"/>
      <c r="I23" s="1253"/>
    </row>
    <row r="24" spans="1:9" ht="3.75" customHeight="1" thickTop="1">
      <c r="A24" s="1241"/>
      <c r="B24" s="1241"/>
      <c r="C24" s="1241"/>
      <c r="D24" s="1241"/>
      <c r="E24" s="1241"/>
      <c r="F24" s="1241"/>
      <c r="G24" s="1241"/>
      <c r="H24" s="1241"/>
      <c r="I24" s="1241"/>
    </row>
    <row r="25" ht="15.75" customHeight="1"/>
  </sheetData>
  <mergeCells count="3">
    <mergeCell ref="A6:I6"/>
    <mergeCell ref="B9:H16"/>
    <mergeCell ref="F19:I21"/>
  </mergeCells>
  <printOptions horizontalCentered="1" verticalCentered="1"/>
  <pageMargins left="1.3474015748031496" right="0.7874015748031497" top="0.984251968503937" bottom="0.984251968503937" header="0" footer="0"/>
  <pageSetup horizontalDpi="1200" verticalDpi="1200" orientation="landscape" paperSize="9" scale="10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zoomScale="75" zoomScaleNormal="75" workbookViewId="0" topLeftCell="A1"/>
  </sheetViews>
  <sheetFormatPr defaultColWidth="11.421875" defaultRowHeight="15"/>
  <cols>
    <col min="1" max="1" width="41.421875" style="217" customWidth="1"/>
    <col min="2" max="3" width="22.7109375" style="217" customWidth="1"/>
    <col min="4" max="4" width="23.7109375" style="217" bestFit="1" customWidth="1"/>
    <col min="5" max="6" width="22.7109375" style="217" customWidth="1"/>
    <col min="7" max="256" width="10.8515625" style="217" customWidth="1"/>
    <col min="257" max="257" width="41.421875" style="217" customWidth="1"/>
    <col min="258" max="259" width="22.7109375" style="217" customWidth="1"/>
    <col min="260" max="260" width="23.7109375" style="217" bestFit="1" customWidth="1"/>
    <col min="261" max="262" width="22.7109375" style="217" customWidth="1"/>
    <col min="263" max="512" width="10.8515625" style="217" customWidth="1"/>
    <col min="513" max="513" width="41.421875" style="217" customWidth="1"/>
    <col min="514" max="515" width="22.7109375" style="217" customWidth="1"/>
    <col min="516" max="516" width="23.7109375" style="217" bestFit="1" customWidth="1"/>
    <col min="517" max="518" width="22.7109375" style="217" customWidth="1"/>
    <col min="519" max="768" width="10.8515625" style="217" customWidth="1"/>
    <col min="769" max="769" width="41.421875" style="217" customWidth="1"/>
    <col min="770" max="771" width="22.7109375" style="217" customWidth="1"/>
    <col min="772" max="772" width="23.7109375" style="217" bestFit="1" customWidth="1"/>
    <col min="773" max="774" width="22.7109375" style="217" customWidth="1"/>
    <col min="775" max="1024" width="10.8515625" style="217" customWidth="1"/>
    <col min="1025" max="1025" width="41.421875" style="217" customWidth="1"/>
    <col min="1026" max="1027" width="22.7109375" style="217" customWidth="1"/>
    <col min="1028" max="1028" width="23.7109375" style="217" bestFit="1" customWidth="1"/>
    <col min="1029" max="1030" width="22.7109375" style="217" customWidth="1"/>
    <col min="1031" max="1280" width="10.8515625" style="217" customWidth="1"/>
    <col min="1281" max="1281" width="41.421875" style="217" customWidth="1"/>
    <col min="1282" max="1283" width="22.7109375" style="217" customWidth="1"/>
    <col min="1284" max="1284" width="23.7109375" style="217" bestFit="1" customWidth="1"/>
    <col min="1285" max="1286" width="22.7109375" style="217" customWidth="1"/>
    <col min="1287" max="1536" width="10.8515625" style="217" customWidth="1"/>
    <col min="1537" max="1537" width="41.421875" style="217" customWidth="1"/>
    <col min="1538" max="1539" width="22.7109375" style="217" customWidth="1"/>
    <col min="1540" max="1540" width="23.7109375" style="217" bestFit="1" customWidth="1"/>
    <col min="1541" max="1542" width="22.7109375" style="217" customWidth="1"/>
    <col min="1543" max="1792" width="10.8515625" style="217" customWidth="1"/>
    <col min="1793" max="1793" width="41.421875" style="217" customWidth="1"/>
    <col min="1794" max="1795" width="22.7109375" style="217" customWidth="1"/>
    <col min="1796" max="1796" width="23.7109375" style="217" bestFit="1" customWidth="1"/>
    <col min="1797" max="1798" width="22.7109375" style="217" customWidth="1"/>
    <col min="1799" max="2048" width="10.8515625" style="217" customWidth="1"/>
    <col min="2049" max="2049" width="41.421875" style="217" customWidth="1"/>
    <col min="2050" max="2051" width="22.7109375" style="217" customWidth="1"/>
    <col min="2052" max="2052" width="23.7109375" style="217" bestFit="1" customWidth="1"/>
    <col min="2053" max="2054" width="22.7109375" style="217" customWidth="1"/>
    <col min="2055" max="2304" width="10.8515625" style="217" customWidth="1"/>
    <col min="2305" max="2305" width="41.421875" style="217" customWidth="1"/>
    <col min="2306" max="2307" width="22.7109375" style="217" customWidth="1"/>
    <col min="2308" max="2308" width="23.7109375" style="217" bestFit="1" customWidth="1"/>
    <col min="2309" max="2310" width="22.7109375" style="217" customWidth="1"/>
    <col min="2311" max="2560" width="10.8515625" style="217" customWidth="1"/>
    <col min="2561" max="2561" width="41.421875" style="217" customWidth="1"/>
    <col min="2562" max="2563" width="22.7109375" style="217" customWidth="1"/>
    <col min="2564" max="2564" width="23.7109375" style="217" bestFit="1" customWidth="1"/>
    <col min="2565" max="2566" width="22.7109375" style="217" customWidth="1"/>
    <col min="2567" max="2816" width="10.8515625" style="217" customWidth="1"/>
    <col min="2817" max="2817" width="41.421875" style="217" customWidth="1"/>
    <col min="2818" max="2819" width="22.7109375" style="217" customWidth="1"/>
    <col min="2820" max="2820" width="23.7109375" style="217" bestFit="1" customWidth="1"/>
    <col min="2821" max="2822" width="22.7109375" style="217" customWidth="1"/>
    <col min="2823" max="3072" width="10.8515625" style="217" customWidth="1"/>
    <col min="3073" max="3073" width="41.421875" style="217" customWidth="1"/>
    <col min="3074" max="3075" width="22.7109375" style="217" customWidth="1"/>
    <col min="3076" max="3076" width="23.7109375" style="217" bestFit="1" customWidth="1"/>
    <col min="3077" max="3078" width="22.7109375" style="217" customWidth="1"/>
    <col min="3079" max="3328" width="10.8515625" style="217" customWidth="1"/>
    <col min="3329" max="3329" width="41.421875" style="217" customWidth="1"/>
    <col min="3330" max="3331" width="22.7109375" style="217" customWidth="1"/>
    <col min="3332" max="3332" width="23.7109375" style="217" bestFit="1" customWidth="1"/>
    <col min="3333" max="3334" width="22.7109375" style="217" customWidth="1"/>
    <col min="3335" max="3584" width="10.8515625" style="217" customWidth="1"/>
    <col min="3585" max="3585" width="41.421875" style="217" customWidth="1"/>
    <col min="3586" max="3587" width="22.7109375" style="217" customWidth="1"/>
    <col min="3588" max="3588" width="23.7109375" style="217" bestFit="1" customWidth="1"/>
    <col min="3589" max="3590" width="22.7109375" style="217" customWidth="1"/>
    <col min="3591" max="3840" width="10.8515625" style="217" customWidth="1"/>
    <col min="3841" max="3841" width="41.421875" style="217" customWidth="1"/>
    <col min="3842" max="3843" width="22.7109375" style="217" customWidth="1"/>
    <col min="3844" max="3844" width="23.7109375" style="217" bestFit="1" customWidth="1"/>
    <col min="3845" max="3846" width="22.7109375" style="217" customWidth="1"/>
    <col min="3847" max="4096" width="10.8515625" style="217" customWidth="1"/>
    <col min="4097" max="4097" width="41.421875" style="217" customWidth="1"/>
    <col min="4098" max="4099" width="22.7109375" style="217" customWidth="1"/>
    <col min="4100" max="4100" width="23.7109375" style="217" bestFit="1" customWidth="1"/>
    <col min="4101" max="4102" width="22.7109375" style="217" customWidth="1"/>
    <col min="4103" max="4352" width="10.8515625" style="217" customWidth="1"/>
    <col min="4353" max="4353" width="41.421875" style="217" customWidth="1"/>
    <col min="4354" max="4355" width="22.7109375" style="217" customWidth="1"/>
    <col min="4356" max="4356" width="23.7109375" style="217" bestFit="1" customWidth="1"/>
    <col min="4357" max="4358" width="22.7109375" style="217" customWidth="1"/>
    <col min="4359" max="4608" width="10.8515625" style="217" customWidth="1"/>
    <col min="4609" max="4609" width="41.421875" style="217" customWidth="1"/>
    <col min="4610" max="4611" width="22.7109375" style="217" customWidth="1"/>
    <col min="4612" max="4612" width="23.7109375" style="217" bestFit="1" customWidth="1"/>
    <col min="4613" max="4614" width="22.7109375" style="217" customWidth="1"/>
    <col min="4615" max="4864" width="10.8515625" style="217" customWidth="1"/>
    <col min="4865" max="4865" width="41.421875" style="217" customWidth="1"/>
    <col min="4866" max="4867" width="22.7109375" style="217" customWidth="1"/>
    <col min="4868" max="4868" width="23.7109375" style="217" bestFit="1" customWidth="1"/>
    <col min="4869" max="4870" width="22.7109375" style="217" customWidth="1"/>
    <col min="4871" max="5120" width="10.8515625" style="217" customWidth="1"/>
    <col min="5121" max="5121" width="41.421875" style="217" customWidth="1"/>
    <col min="5122" max="5123" width="22.7109375" style="217" customWidth="1"/>
    <col min="5124" max="5124" width="23.7109375" style="217" bestFit="1" customWidth="1"/>
    <col min="5125" max="5126" width="22.7109375" style="217" customWidth="1"/>
    <col min="5127" max="5376" width="10.8515625" style="217" customWidth="1"/>
    <col min="5377" max="5377" width="41.421875" style="217" customWidth="1"/>
    <col min="5378" max="5379" width="22.7109375" style="217" customWidth="1"/>
    <col min="5380" max="5380" width="23.7109375" style="217" bestFit="1" customWidth="1"/>
    <col min="5381" max="5382" width="22.7109375" style="217" customWidth="1"/>
    <col min="5383" max="5632" width="10.8515625" style="217" customWidth="1"/>
    <col min="5633" max="5633" width="41.421875" style="217" customWidth="1"/>
    <col min="5634" max="5635" width="22.7109375" style="217" customWidth="1"/>
    <col min="5636" max="5636" width="23.7109375" style="217" bestFit="1" customWidth="1"/>
    <col min="5637" max="5638" width="22.7109375" style="217" customWidth="1"/>
    <col min="5639" max="5888" width="10.8515625" style="217" customWidth="1"/>
    <col min="5889" max="5889" width="41.421875" style="217" customWidth="1"/>
    <col min="5890" max="5891" width="22.7109375" style="217" customWidth="1"/>
    <col min="5892" max="5892" width="23.7109375" style="217" bestFit="1" customWidth="1"/>
    <col min="5893" max="5894" width="22.7109375" style="217" customWidth="1"/>
    <col min="5895" max="6144" width="10.8515625" style="217" customWidth="1"/>
    <col min="6145" max="6145" width="41.421875" style="217" customWidth="1"/>
    <col min="6146" max="6147" width="22.7109375" style="217" customWidth="1"/>
    <col min="6148" max="6148" width="23.7109375" style="217" bestFit="1" customWidth="1"/>
    <col min="6149" max="6150" width="22.7109375" style="217" customWidth="1"/>
    <col min="6151" max="6400" width="10.8515625" style="217" customWidth="1"/>
    <col min="6401" max="6401" width="41.421875" style="217" customWidth="1"/>
    <col min="6402" max="6403" width="22.7109375" style="217" customWidth="1"/>
    <col min="6404" max="6404" width="23.7109375" style="217" bestFit="1" customWidth="1"/>
    <col min="6405" max="6406" width="22.7109375" style="217" customWidth="1"/>
    <col min="6407" max="6656" width="10.8515625" style="217" customWidth="1"/>
    <col min="6657" max="6657" width="41.421875" style="217" customWidth="1"/>
    <col min="6658" max="6659" width="22.7109375" style="217" customWidth="1"/>
    <col min="6660" max="6660" width="23.7109375" style="217" bestFit="1" customWidth="1"/>
    <col min="6661" max="6662" width="22.7109375" style="217" customWidth="1"/>
    <col min="6663" max="6912" width="10.8515625" style="217" customWidth="1"/>
    <col min="6913" max="6913" width="41.421875" style="217" customWidth="1"/>
    <col min="6914" max="6915" width="22.7109375" style="217" customWidth="1"/>
    <col min="6916" max="6916" width="23.7109375" style="217" bestFit="1" customWidth="1"/>
    <col min="6917" max="6918" width="22.7109375" style="217" customWidth="1"/>
    <col min="6919" max="7168" width="10.8515625" style="217" customWidth="1"/>
    <col min="7169" max="7169" width="41.421875" style="217" customWidth="1"/>
    <col min="7170" max="7171" width="22.7109375" style="217" customWidth="1"/>
    <col min="7172" max="7172" width="23.7109375" style="217" bestFit="1" customWidth="1"/>
    <col min="7173" max="7174" width="22.7109375" style="217" customWidth="1"/>
    <col min="7175" max="7424" width="10.8515625" style="217" customWidth="1"/>
    <col min="7425" max="7425" width="41.421875" style="217" customWidth="1"/>
    <col min="7426" max="7427" width="22.7109375" style="217" customWidth="1"/>
    <col min="7428" max="7428" width="23.7109375" style="217" bestFit="1" customWidth="1"/>
    <col min="7429" max="7430" width="22.7109375" style="217" customWidth="1"/>
    <col min="7431" max="7680" width="10.8515625" style="217" customWidth="1"/>
    <col min="7681" max="7681" width="41.421875" style="217" customWidth="1"/>
    <col min="7682" max="7683" width="22.7109375" style="217" customWidth="1"/>
    <col min="7684" max="7684" width="23.7109375" style="217" bestFit="1" customWidth="1"/>
    <col min="7685" max="7686" width="22.7109375" style="217" customWidth="1"/>
    <col min="7687" max="7936" width="10.8515625" style="217" customWidth="1"/>
    <col min="7937" max="7937" width="41.421875" style="217" customWidth="1"/>
    <col min="7938" max="7939" width="22.7109375" style="217" customWidth="1"/>
    <col min="7940" max="7940" width="23.7109375" style="217" bestFit="1" customWidth="1"/>
    <col min="7941" max="7942" width="22.7109375" style="217" customWidth="1"/>
    <col min="7943" max="8192" width="10.8515625" style="217" customWidth="1"/>
    <col min="8193" max="8193" width="41.421875" style="217" customWidth="1"/>
    <col min="8194" max="8195" width="22.7109375" style="217" customWidth="1"/>
    <col min="8196" max="8196" width="23.7109375" style="217" bestFit="1" customWidth="1"/>
    <col min="8197" max="8198" width="22.7109375" style="217" customWidth="1"/>
    <col min="8199" max="8448" width="10.8515625" style="217" customWidth="1"/>
    <col min="8449" max="8449" width="41.421875" style="217" customWidth="1"/>
    <col min="8450" max="8451" width="22.7109375" style="217" customWidth="1"/>
    <col min="8452" max="8452" width="23.7109375" style="217" bestFit="1" customWidth="1"/>
    <col min="8453" max="8454" width="22.7109375" style="217" customWidth="1"/>
    <col min="8455" max="8704" width="10.8515625" style="217" customWidth="1"/>
    <col min="8705" max="8705" width="41.421875" style="217" customWidth="1"/>
    <col min="8706" max="8707" width="22.7109375" style="217" customWidth="1"/>
    <col min="8708" max="8708" width="23.7109375" style="217" bestFit="1" customWidth="1"/>
    <col min="8709" max="8710" width="22.7109375" style="217" customWidth="1"/>
    <col min="8711" max="8960" width="10.8515625" style="217" customWidth="1"/>
    <col min="8961" max="8961" width="41.421875" style="217" customWidth="1"/>
    <col min="8962" max="8963" width="22.7109375" style="217" customWidth="1"/>
    <col min="8964" max="8964" width="23.7109375" style="217" bestFit="1" customWidth="1"/>
    <col min="8965" max="8966" width="22.7109375" style="217" customWidth="1"/>
    <col min="8967" max="9216" width="10.8515625" style="217" customWidth="1"/>
    <col min="9217" max="9217" width="41.421875" style="217" customWidth="1"/>
    <col min="9218" max="9219" width="22.7109375" style="217" customWidth="1"/>
    <col min="9220" max="9220" width="23.7109375" style="217" bestFit="1" customWidth="1"/>
    <col min="9221" max="9222" width="22.7109375" style="217" customWidth="1"/>
    <col min="9223" max="9472" width="10.8515625" style="217" customWidth="1"/>
    <col min="9473" max="9473" width="41.421875" style="217" customWidth="1"/>
    <col min="9474" max="9475" width="22.7109375" style="217" customWidth="1"/>
    <col min="9476" max="9476" width="23.7109375" style="217" bestFit="1" customWidth="1"/>
    <col min="9477" max="9478" width="22.7109375" style="217" customWidth="1"/>
    <col min="9479" max="9728" width="10.8515625" style="217" customWidth="1"/>
    <col min="9729" max="9729" width="41.421875" style="217" customWidth="1"/>
    <col min="9730" max="9731" width="22.7109375" style="217" customWidth="1"/>
    <col min="9732" max="9732" width="23.7109375" style="217" bestFit="1" customWidth="1"/>
    <col min="9733" max="9734" width="22.7109375" style="217" customWidth="1"/>
    <col min="9735" max="9984" width="10.8515625" style="217" customWidth="1"/>
    <col min="9985" max="9985" width="41.421875" style="217" customWidth="1"/>
    <col min="9986" max="9987" width="22.7109375" style="217" customWidth="1"/>
    <col min="9988" max="9988" width="23.7109375" style="217" bestFit="1" customWidth="1"/>
    <col min="9989" max="9990" width="22.7109375" style="217" customWidth="1"/>
    <col min="9991" max="10240" width="10.8515625" style="217" customWidth="1"/>
    <col min="10241" max="10241" width="41.421875" style="217" customWidth="1"/>
    <col min="10242" max="10243" width="22.7109375" style="217" customWidth="1"/>
    <col min="10244" max="10244" width="23.7109375" style="217" bestFit="1" customWidth="1"/>
    <col min="10245" max="10246" width="22.7109375" style="217" customWidth="1"/>
    <col min="10247" max="10496" width="10.8515625" style="217" customWidth="1"/>
    <col min="10497" max="10497" width="41.421875" style="217" customWidth="1"/>
    <col min="10498" max="10499" width="22.7109375" style="217" customWidth="1"/>
    <col min="10500" max="10500" width="23.7109375" style="217" bestFit="1" customWidth="1"/>
    <col min="10501" max="10502" width="22.7109375" style="217" customWidth="1"/>
    <col min="10503" max="10752" width="10.8515625" style="217" customWidth="1"/>
    <col min="10753" max="10753" width="41.421875" style="217" customWidth="1"/>
    <col min="10754" max="10755" width="22.7109375" style="217" customWidth="1"/>
    <col min="10756" max="10756" width="23.7109375" style="217" bestFit="1" customWidth="1"/>
    <col min="10757" max="10758" width="22.7109375" style="217" customWidth="1"/>
    <col min="10759" max="11008" width="10.8515625" style="217" customWidth="1"/>
    <col min="11009" max="11009" width="41.421875" style="217" customWidth="1"/>
    <col min="11010" max="11011" width="22.7109375" style="217" customWidth="1"/>
    <col min="11012" max="11012" width="23.7109375" style="217" bestFit="1" customWidth="1"/>
    <col min="11013" max="11014" width="22.7109375" style="217" customWidth="1"/>
    <col min="11015" max="11264" width="10.8515625" style="217" customWidth="1"/>
    <col min="11265" max="11265" width="41.421875" style="217" customWidth="1"/>
    <col min="11266" max="11267" width="22.7109375" style="217" customWidth="1"/>
    <col min="11268" max="11268" width="23.7109375" style="217" bestFit="1" customWidth="1"/>
    <col min="11269" max="11270" width="22.7109375" style="217" customWidth="1"/>
    <col min="11271" max="11520" width="10.8515625" style="217" customWidth="1"/>
    <col min="11521" max="11521" width="41.421875" style="217" customWidth="1"/>
    <col min="11522" max="11523" width="22.7109375" style="217" customWidth="1"/>
    <col min="11524" max="11524" width="23.7109375" style="217" bestFit="1" customWidth="1"/>
    <col min="11525" max="11526" width="22.7109375" style="217" customWidth="1"/>
    <col min="11527" max="11776" width="10.8515625" style="217" customWidth="1"/>
    <col min="11777" max="11777" width="41.421875" style="217" customWidth="1"/>
    <col min="11778" max="11779" width="22.7109375" style="217" customWidth="1"/>
    <col min="11780" max="11780" width="23.7109375" style="217" bestFit="1" customWidth="1"/>
    <col min="11781" max="11782" width="22.7109375" style="217" customWidth="1"/>
    <col min="11783" max="12032" width="10.8515625" style="217" customWidth="1"/>
    <col min="12033" max="12033" width="41.421875" style="217" customWidth="1"/>
    <col min="12034" max="12035" width="22.7109375" style="217" customWidth="1"/>
    <col min="12036" max="12036" width="23.7109375" style="217" bestFit="1" customWidth="1"/>
    <col min="12037" max="12038" width="22.7109375" style="217" customWidth="1"/>
    <col min="12039" max="12288" width="10.8515625" style="217" customWidth="1"/>
    <col min="12289" max="12289" width="41.421875" style="217" customWidth="1"/>
    <col min="12290" max="12291" width="22.7109375" style="217" customWidth="1"/>
    <col min="12292" max="12292" width="23.7109375" style="217" bestFit="1" customWidth="1"/>
    <col min="12293" max="12294" width="22.7109375" style="217" customWidth="1"/>
    <col min="12295" max="12544" width="10.8515625" style="217" customWidth="1"/>
    <col min="12545" max="12545" width="41.421875" style="217" customWidth="1"/>
    <col min="12546" max="12547" width="22.7109375" style="217" customWidth="1"/>
    <col min="12548" max="12548" width="23.7109375" style="217" bestFit="1" customWidth="1"/>
    <col min="12549" max="12550" width="22.7109375" style="217" customWidth="1"/>
    <col min="12551" max="12800" width="10.8515625" style="217" customWidth="1"/>
    <col min="12801" max="12801" width="41.421875" style="217" customWidth="1"/>
    <col min="12802" max="12803" width="22.7109375" style="217" customWidth="1"/>
    <col min="12804" max="12804" width="23.7109375" style="217" bestFit="1" customWidth="1"/>
    <col min="12805" max="12806" width="22.7109375" style="217" customWidth="1"/>
    <col min="12807" max="13056" width="10.8515625" style="217" customWidth="1"/>
    <col min="13057" max="13057" width="41.421875" style="217" customWidth="1"/>
    <col min="13058" max="13059" width="22.7109375" style="217" customWidth="1"/>
    <col min="13060" max="13060" width="23.7109375" style="217" bestFit="1" customWidth="1"/>
    <col min="13061" max="13062" width="22.7109375" style="217" customWidth="1"/>
    <col min="13063" max="13312" width="10.8515625" style="217" customWidth="1"/>
    <col min="13313" max="13313" width="41.421875" style="217" customWidth="1"/>
    <col min="13314" max="13315" width="22.7109375" style="217" customWidth="1"/>
    <col min="13316" max="13316" width="23.7109375" style="217" bestFit="1" customWidth="1"/>
    <col min="13317" max="13318" width="22.7109375" style="217" customWidth="1"/>
    <col min="13319" max="13568" width="10.8515625" style="217" customWidth="1"/>
    <col min="13569" max="13569" width="41.421875" style="217" customWidth="1"/>
    <col min="13570" max="13571" width="22.7109375" style="217" customWidth="1"/>
    <col min="13572" max="13572" width="23.7109375" style="217" bestFit="1" customWidth="1"/>
    <col min="13573" max="13574" width="22.7109375" style="217" customWidth="1"/>
    <col min="13575" max="13824" width="10.8515625" style="217" customWidth="1"/>
    <col min="13825" max="13825" width="41.421875" style="217" customWidth="1"/>
    <col min="13826" max="13827" width="22.7109375" style="217" customWidth="1"/>
    <col min="13828" max="13828" width="23.7109375" style="217" bestFit="1" customWidth="1"/>
    <col min="13829" max="13830" width="22.7109375" style="217" customWidth="1"/>
    <col min="13831" max="14080" width="10.8515625" style="217" customWidth="1"/>
    <col min="14081" max="14081" width="41.421875" style="217" customWidth="1"/>
    <col min="14082" max="14083" width="22.7109375" style="217" customWidth="1"/>
    <col min="14084" max="14084" width="23.7109375" style="217" bestFit="1" customWidth="1"/>
    <col min="14085" max="14086" width="22.7109375" style="217" customWidth="1"/>
    <col min="14087" max="14336" width="10.8515625" style="217" customWidth="1"/>
    <col min="14337" max="14337" width="41.421875" style="217" customWidth="1"/>
    <col min="14338" max="14339" width="22.7109375" style="217" customWidth="1"/>
    <col min="14340" max="14340" width="23.7109375" style="217" bestFit="1" customWidth="1"/>
    <col min="14341" max="14342" width="22.7109375" style="217" customWidth="1"/>
    <col min="14343" max="14592" width="10.8515625" style="217" customWidth="1"/>
    <col min="14593" max="14593" width="41.421875" style="217" customWidth="1"/>
    <col min="14594" max="14595" width="22.7109375" style="217" customWidth="1"/>
    <col min="14596" max="14596" width="23.7109375" style="217" bestFit="1" customWidth="1"/>
    <col min="14597" max="14598" width="22.7109375" style="217" customWidth="1"/>
    <col min="14599" max="14848" width="10.8515625" style="217" customWidth="1"/>
    <col min="14849" max="14849" width="41.421875" style="217" customWidth="1"/>
    <col min="14850" max="14851" width="22.7109375" style="217" customWidth="1"/>
    <col min="14852" max="14852" width="23.7109375" style="217" bestFit="1" customWidth="1"/>
    <col min="14853" max="14854" width="22.7109375" style="217" customWidth="1"/>
    <col min="14855" max="15104" width="10.8515625" style="217" customWidth="1"/>
    <col min="15105" max="15105" width="41.421875" style="217" customWidth="1"/>
    <col min="15106" max="15107" width="22.7109375" style="217" customWidth="1"/>
    <col min="15108" max="15108" width="23.7109375" style="217" bestFit="1" customWidth="1"/>
    <col min="15109" max="15110" width="22.7109375" style="217" customWidth="1"/>
    <col min="15111" max="15360" width="10.8515625" style="217" customWidth="1"/>
    <col min="15361" max="15361" width="41.421875" style="217" customWidth="1"/>
    <col min="15362" max="15363" width="22.7109375" style="217" customWidth="1"/>
    <col min="15364" max="15364" width="23.7109375" style="217" bestFit="1" customWidth="1"/>
    <col min="15365" max="15366" width="22.7109375" style="217" customWidth="1"/>
    <col min="15367" max="15616" width="10.8515625" style="217" customWidth="1"/>
    <col min="15617" max="15617" width="41.421875" style="217" customWidth="1"/>
    <col min="15618" max="15619" width="22.7109375" style="217" customWidth="1"/>
    <col min="15620" max="15620" width="23.7109375" style="217" bestFit="1" customWidth="1"/>
    <col min="15621" max="15622" width="22.7109375" style="217" customWidth="1"/>
    <col min="15623" max="15872" width="10.8515625" style="217" customWidth="1"/>
    <col min="15873" max="15873" width="41.421875" style="217" customWidth="1"/>
    <col min="15874" max="15875" width="22.7109375" style="217" customWidth="1"/>
    <col min="15876" max="15876" width="23.7109375" style="217" bestFit="1" customWidth="1"/>
    <col min="15877" max="15878" width="22.7109375" style="217" customWidth="1"/>
    <col min="15879" max="16128" width="10.8515625" style="217" customWidth="1"/>
    <col min="16129" max="16129" width="41.421875" style="217" customWidth="1"/>
    <col min="16130" max="16131" width="22.7109375" style="217" customWidth="1"/>
    <col min="16132" max="16132" width="23.7109375" style="217" bestFit="1" customWidth="1"/>
    <col min="16133" max="16134" width="22.7109375" style="217" customWidth="1"/>
    <col min="16135" max="16384" width="10.8515625" style="217" customWidth="1"/>
  </cols>
  <sheetData>
    <row r="1" spans="1:6" s="783" customFormat="1" ht="19.5" customHeight="1">
      <c r="A1" s="1232" t="s">
        <v>1054</v>
      </c>
      <c r="B1" s="782"/>
      <c r="C1" s="782"/>
      <c r="D1" s="782"/>
      <c r="E1" s="782"/>
      <c r="F1" s="782"/>
    </row>
    <row r="2" spans="1:10" s="785" customFormat="1" ht="30.75" customHeight="1">
      <c r="A2" s="1364" t="s">
        <v>765</v>
      </c>
      <c r="B2" s="1364"/>
      <c r="C2" s="1364"/>
      <c r="D2" s="1364"/>
      <c r="E2" s="1364"/>
      <c r="F2" s="1364"/>
      <c r="G2" s="784"/>
      <c r="H2" s="784"/>
      <c r="I2" s="784"/>
      <c r="J2" s="784"/>
    </row>
    <row r="3" spans="1:10" s="787" customFormat="1" ht="27.75" customHeight="1">
      <c r="A3" s="1365">
        <v>44469</v>
      </c>
      <c r="B3" s="1365"/>
      <c r="C3" s="1365"/>
      <c r="D3" s="1365"/>
      <c r="E3" s="1365"/>
      <c r="F3" s="1365"/>
      <c r="G3" s="786"/>
      <c r="H3" s="786"/>
      <c r="I3" s="786"/>
      <c r="J3" s="786"/>
    </row>
    <row r="4" spans="1:10" s="789" customFormat="1" ht="22.5" customHeight="1">
      <c r="A4" s="1366" t="s">
        <v>766</v>
      </c>
      <c r="B4" s="1366"/>
      <c r="C4" s="1366"/>
      <c r="D4" s="1366"/>
      <c r="E4" s="1366"/>
      <c r="F4" s="1366"/>
      <c r="G4" s="788"/>
      <c r="H4" s="788"/>
      <c r="I4" s="788"/>
      <c r="J4" s="788"/>
    </row>
    <row r="5" s="790" customFormat="1" ht="10.5" customHeight="1" thickBot="1"/>
    <row r="6" spans="1:6" s="790" customFormat="1" ht="45.75" customHeight="1">
      <c r="A6" s="791" t="s">
        <v>1</v>
      </c>
      <c r="B6" s="792" t="s">
        <v>767</v>
      </c>
      <c r="C6" s="792" t="s">
        <v>768</v>
      </c>
      <c r="D6" s="792" t="s">
        <v>769</v>
      </c>
      <c r="E6" s="792" t="s">
        <v>604</v>
      </c>
      <c r="F6" s="791" t="s">
        <v>100</v>
      </c>
    </row>
    <row r="7" s="790" customFormat="1" ht="11.25" customHeight="1">
      <c r="F7" s="793"/>
    </row>
    <row r="8" spans="1:6" s="790" customFormat="1" ht="20.1" customHeight="1">
      <c r="A8" s="790" t="s">
        <v>28</v>
      </c>
      <c r="B8" s="794">
        <v>23</v>
      </c>
      <c r="C8" s="794">
        <v>206</v>
      </c>
      <c r="D8" s="794">
        <v>1103</v>
      </c>
      <c r="E8" s="794">
        <v>2</v>
      </c>
      <c r="F8" s="795">
        <v>1334</v>
      </c>
    </row>
    <row r="9" spans="1:6" s="790" customFormat="1" ht="20.1" customHeight="1">
      <c r="A9" s="790" t="s">
        <v>29</v>
      </c>
      <c r="B9" s="794">
        <v>75</v>
      </c>
      <c r="C9" s="794">
        <v>232</v>
      </c>
      <c r="D9" s="794">
        <v>4469</v>
      </c>
      <c r="E9" s="794">
        <v>110</v>
      </c>
      <c r="F9" s="795">
        <v>4886</v>
      </c>
    </row>
    <row r="10" spans="1:6" s="790" customFormat="1" ht="20.1" customHeight="1">
      <c r="A10" s="790" t="s">
        <v>30</v>
      </c>
      <c r="B10" s="796">
        <v>29</v>
      </c>
      <c r="C10" s="796">
        <v>200</v>
      </c>
      <c r="D10" s="796">
        <v>2180</v>
      </c>
      <c r="E10" s="796">
        <v>6</v>
      </c>
      <c r="F10" s="797">
        <v>2415</v>
      </c>
    </row>
    <row r="11" spans="1:6" s="790" customFormat="1" ht="20.1" customHeight="1">
      <c r="A11" s="790" t="s">
        <v>31</v>
      </c>
      <c r="B11" s="796">
        <v>13</v>
      </c>
      <c r="C11" s="796">
        <v>48</v>
      </c>
      <c r="D11" s="796">
        <v>1249</v>
      </c>
      <c r="E11" s="796" t="s">
        <v>39</v>
      </c>
      <c r="F11" s="797">
        <v>1310</v>
      </c>
    </row>
    <row r="12" spans="1:6" s="790" customFormat="1" ht="20.1" customHeight="1">
      <c r="A12" s="790" t="s">
        <v>32</v>
      </c>
      <c r="B12" s="796">
        <v>10</v>
      </c>
      <c r="C12" s="796">
        <v>108</v>
      </c>
      <c r="D12" s="796">
        <v>585</v>
      </c>
      <c r="E12" s="796" t="s">
        <v>39</v>
      </c>
      <c r="F12" s="797">
        <v>703</v>
      </c>
    </row>
    <row r="13" spans="1:6" s="790" customFormat="1" ht="20.1" customHeight="1">
      <c r="A13" s="790" t="s">
        <v>33</v>
      </c>
      <c r="B13" s="796">
        <v>22</v>
      </c>
      <c r="C13" s="796">
        <v>5</v>
      </c>
      <c r="D13" s="796">
        <v>1429</v>
      </c>
      <c r="E13" s="796">
        <v>7</v>
      </c>
      <c r="F13" s="797">
        <v>1463</v>
      </c>
    </row>
    <row r="14" spans="1:6" s="790" customFormat="1" ht="20.1" customHeight="1">
      <c r="A14" s="790" t="s">
        <v>34</v>
      </c>
      <c r="B14" s="796" t="s">
        <v>39</v>
      </c>
      <c r="C14" s="796" t="s">
        <v>39</v>
      </c>
      <c r="D14" s="796">
        <v>1</v>
      </c>
      <c r="E14" s="796" t="s">
        <v>39</v>
      </c>
      <c r="F14" s="797">
        <v>1</v>
      </c>
    </row>
    <row r="15" spans="1:6" s="790" customFormat="1" ht="20.1" customHeight="1">
      <c r="A15" s="790" t="s">
        <v>35</v>
      </c>
      <c r="B15" s="796">
        <v>19</v>
      </c>
      <c r="C15" s="796">
        <v>31</v>
      </c>
      <c r="D15" s="796">
        <v>174</v>
      </c>
      <c r="E15" s="796">
        <v>8</v>
      </c>
      <c r="F15" s="797">
        <v>232</v>
      </c>
    </row>
    <row r="16" spans="1:6" s="790" customFormat="1" ht="20.1" customHeight="1">
      <c r="A16" s="790" t="s">
        <v>36</v>
      </c>
      <c r="B16" s="796">
        <v>15</v>
      </c>
      <c r="C16" s="796">
        <v>50</v>
      </c>
      <c r="D16" s="796">
        <v>787</v>
      </c>
      <c r="E16" s="796">
        <v>49</v>
      </c>
      <c r="F16" s="797">
        <v>901</v>
      </c>
    </row>
    <row r="17" spans="1:6" s="790" customFormat="1" ht="20.1" customHeight="1">
      <c r="A17" s="790" t="s">
        <v>37</v>
      </c>
      <c r="B17" s="796">
        <v>7</v>
      </c>
      <c r="C17" s="796">
        <v>110</v>
      </c>
      <c r="D17" s="796">
        <v>965</v>
      </c>
      <c r="E17" s="796">
        <v>8</v>
      </c>
      <c r="F17" s="797">
        <v>1090</v>
      </c>
    </row>
    <row r="18" spans="1:6" s="790" customFormat="1" ht="36" customHeight="1" thickBot="1">
      <c r="A18" s="798" t="s">
        <v>770</v>
      </c>
      <c r="B18" s="799">
        <v>213</v>
      </c>
      <c r="C18" s="799">
        <v>990</v>
      </c>
      <c r="D18" s="799">
        <v>12942</v>
      </c>
      <c r="E18" s="799">
        <v>190</v>
      </c>
      <c r="F18" s="799">
        <v>14335</v>
      </c>
    </row>
    <row r="19" s="790" customFormat="1" ht="15"/>
    <row r="20" spans="1:6" s="790" customFormat="1" ht="15">
      <c r="A20" s="1367" t="s">
        <v>40</v>
      </c>
      <c r="B20" s="1367"/>
      <c r="C20" s="1367"/>
      <c r="D20" s="1367"/>
      <c r="E20" s="1367"/>
      <c r="F20" s="1367"/>
    </row>
    <row r="21" spans="1:6" s="790" customFormat="1" ht="12.75" customHeight="1">
      <c r="A21" s="1363"/>
      <c r="B21" s="1363"/>
      <c r="C21" s="1363"/>
      <c r="D21" s="1363"/>
      <c r="E21" s="1363"/>
      <c r="F21" s="1363"/>
    </row>
    <row r="22" spans="1:6" ht="13.5">
      <c r="A22" s="1363"/>
      <c r="B22" s="1363"/>
      <c r="C22" s="1363"/>
      <c r="D22" s="1363"/>
      <c r="E22" s="1363"/>
      <c r="F22" s="1363"/>
    </row>
  </sheetData>
  <mergeCells count="6">
    <mergeCell ref="A22:F22"/>
    <mergeCell ref="A2:F2"/>
    <mergeCell ref="A3:F3"/>
    <mergeCell ref="A4:F4"/>
    <mergeCell ref="A20:F20"/>
    <mergeCell ref="A21:F21"/>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horizontalDpi="600" verticalDpi="600" orientation="landscape" paperSize="9" scale="76"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0"/>
  <sheetViews>
    <sheetView showGridLines="0" workbookViewId="0" topLeftCell="A1">
      <selection activeCell="A6" sqref="A6"/>
    </sheetView>
  </sheetViews>
  <sheetFormatPr defaultColWidth="12.57421875" defaultRowHeight="15"/>
  <cols>
    <col min="1" max="1" width="32.57421875" style="90" customWidth="1"/>
    <col min="2" max="4" width="19.57421875" style="90" customWidth="1"/>
    <col min="5" max="10" width="18.57421875" style="90" customWidth="1"/>
    <col min="11" max="11" width="17.421875" style="90" customWidth="1"/>
    <col min="12" max="19" width="15.140625" style="90" customWidth="1"/>
    <col min="20" max="256" width="12.57421875" style="90" customWidth="1"/>
    <col min="257" max="257" width="32.57421875" style="90" customWidth="1"/>
    <col min="258" max="260" width="19.57421875" style="90" customWidth="1"/>
    <col min="261" max="266" width="18.57421875" style="90" customWidth="1"/>
    <col min="267" max="267" width="17.421875" style="90" customWidth="1"/>
    <col min="268" max="275" width="15.140625" style="90" customWidth="1"/>
    <col min="276" max="512" width="12.57421875" style="90" customWidth="1"/>
    <col min="513" max="513" width="32.57421875" style="90" customWidth="1"/>
    <col min="514" max="516" width="19.57421875" style="90" customWidth="1"/>
    <col min="517" max="522" width="18.57421875" style="90" customWidth="1"/>
    <col min="523" max="523" width="17.421875" style="90" customWidth="1"/>
    <col min="524" max="531" width="15.140625" style="90" customWidth="1"/>
    <col min="532" max="768" width="12.57421875" style="90" customWidth="1"/>
    <col min="769" max="769" width="32.57421875" style="90" customWidth="1"/>
    <col min="770" max="772" width="19.57421875" style="90" customWidth="1"/>
    <col min="773" max="778" width="18.57421875" style="90" customWidth="1"/>
    <col min="779" max="779" width="17.421875" style="90" customWidth="1"/>
    <col min="780" max="787" width="15.140625" style="90" customWidth="1"/>
    <col min="788" max="1024" width="12.57421875" style="90" customWidth="1"/>
    <col min="1025" max="1025" width="32.57421875" style="90" customWidth="1"/>
    <col min="1026" max="1028" width="19.57421875" style="90" customWidth="1"/>
    <col min="1029" max="1034" width="18.57421875" style="90" customWidth="1"/>
    <col min="1035" max="1035" width="17.421875" style="90" customWidth="1"/>
    <col min="1036" max="1043" width="15.140625" style="90" customWidth="1"/>
    <col min="1044" max="1280" width="12.57421875" style="90" customWidth="1"/>
    <col min="1281" max="1281" width="32.57421875" style="90" customWidth="1"/>
    <col min="1282" max="1284" width="19.57421875" style="90" customWidth="1"/>
    <col min="1285" max="1290" width="18.57421875" style="90" customWidth="1"/>
    <col min="1291" max="1291" width="17.421875" style="90" customWidth="1"/>
    <col min="1292" max="1299" width="15.140625" style="90" customWidth="1"/>
    <col min="1300" max="1536" width="12.57421875" style="90" customWidth="1"/>
    <col min="1537" max="1537" width="32.57421875" style="90" customWidth="1"/>
    <col min="1538" max="1540" width="19.57421875" style="90" customWidth="1"/>
    <col min="1541" max="1546" width="18.57421875" style="90" customWidth="1"/>
    <col min="1547" max="1547" width="17.421875" style="90" customWidth="1"/>
    <col min="1548" max="1555" width="15.140625" style="90" customWidth="1"/>
    <col min="1556" max="1792" width="12.57421875" style="90" customWidth="1"/>
    <col min="1793" max="1793" width="32.57421875" style="90" customWidth="1"/>
    <col min="1794" max="1796" width="19.57421875" style="90" customWidth="1"/>
    <col min="1797" max="1802" width="18.57421875" style="90" customWidth="1"/>
    <col min="1803" max="1803" width="17.421875" style="90" customWidth="1"/>
    <col min="1804" max="1811" width="15.140625" style="90" customWidth="1"/>
    <col min="1812" max="2048" width="12.57421875" style="90" customWidth="1"/>
    <col min="2049" max="2049" width="32.57421875" style="90" customWidth="1"/>
    <col min="2050" max="2052" width="19.57421875" style="90" customWidth="1"/>
    <col min="2053" max="2058" width="18.57421875" style="90" customWidth="1"/>
    <col min="2059" max="2059" width="17.421875" style="90" customWidth="1"/>
    <col min="2060" max="2067" width="15.140625" style="90" customWidth="1"/>
    <col min="2068" max="2304" width="12.57421875" style="90" customWidth="1"/>
    <col min="2305" max="2305" width="32.57421875" style="90" customWidth="1"/>
    <col min="2306" max="2308" width="19.57421875" style="90" customWidth="1"/>
    <col min="2309" max="2314" width="18.57421875" style="90" customWidth="1"/>
    <col min="2315" max="2315" width="17.421875" style="90" customWidth="1"/>
    <col min="2316" max="2323" width="15.140625" style="90" customWidth="1"/>
    <col min="2324" max="2560" width="12.57421875" style="90" customWidth="1"/>
    <col min="2561" max="2561" width="32.57421875" style="90" customWidth="1"/>
    <col min="2562" max="2564" width="19.57421875" style="90" customWidth="1"/>
    <col min="2565" max="2570" width="18.57421875" style="90" customWidth="1"/>
    <col min="2571" max="2571" width="17.421875" style="90" customWidth="1"/>
    <col min="2572" max="2579" width="15.140625" style="90" customWidth="1"/>
    <col min="2580" max="2816" width="12.57421875" style="90" customWidth="1"/>
    <col min="2817" max="2817" width="32.57421875" style="90" customWidth="1"/>
    <col min="2818" max="2820" width="19.57421875" style="90" customWidth="1"/>
    <col min="2821" max="2826" width="18.57421875" style="90" customWidth="1"/>
    <col min="2827" max="2827" width="17.421875" style="90" customWidth="1"/>
    <col min="2828" max="2835" width="15.140625" style="90" customWidth="1"/>
    <col min="2836" max="3072" width="12.57421875" style="90" customWidth="1"/>
    <col min="3073" max="3073" width="32.57421875" style="90" customWidth="1"/>
    <col min="3074" max="3076" width="19.57421875" style="90" customWidth="1"/>
    <col min="3077" max="3082" width="18.57421875" style="90" customWidth="1"/>
    <col min="3083" max="3083" width="17.421875" style="90" customWidth="1"/>
    <col min="3084" max="3091" width="15.140625" style="90" customWidth="1"/>
    <col min="3092" max="3328" width="12.57421875" style="90" customWidth="1"/>
    <col min="3329" max="3329" width="32.57421875" style="90" customWidth="1"/>
    <col min="3330" max="3332" width="19.57421875" style="90" customWidth="1"/>
    <col min="3333" max="3338" width="18.57421875" style="90" customWidth="1"/>
    <col min="3339" max="3339" width="17.421875" style="90" customWidth="1"/>
    <col min="3340" max="3347" width="15.140625" style="90" customWidth="1"/>
    <col min="3348" max="3584" width="12.57421875" style="90" customWidth="1"/>
    <col min="3585" max="3585" width="32.57421875" style="90" customWidth="1"/>
    <col min="3586" max="3588" width="19.57421875" style="90" customWidth="1"/>
    <col min="3589" max="3594" width="18.57421875" style="90" customWidth="1"/>
    <col min="3595" max="3595" width="17.421875" style="90" customWidth="1"/>
    <col min="3596" max="3603" width="15.140625" style="90" customWidth="1"/>
    <col min="3604" max="3840" width="12.57421875" style="90" customWidth="1"/>
    <col min="3841" max="3841" width="32.57421875" style="90" customWidth="1"/>
    <col min="3842" max="3844" width="19.57421875" style="90" customWidth="1"/>
    <col min="3845" max="3850" width="18.57421875" style="90" customWidth="1"/>
    <col min="3851" max="3851" width="17.421875" style="90" customWidth="1"/>
    <col min="3852" max="3859" width="15.140625" style="90" customWidth="1"/>
    <col min="3860" max="4096" width="12.57421875" style="90" customWidth="1"/>
    <col min="4097" max="4097" width="32.57421875" style="90" customWidth="1"/>
    <col min="4098" max="4100" width="19.57421875" style="90" customWidth="1"/>
    <col min="4101" max="4106" width="18.57421875" style="90" customWidth="1"/>
    <col min="4107" max="4107" width="17.421875" style="90" customWidth="1"/>
    <col min="4108" max="4115" width="15.140625" style="90" customWidth="1"/>
    <col min="4116" max="4352" width="12.57421875" style="90" customWidth="1"/>
    <col min="4353" max="4353" width="32.57421875" style="90" customWidth="1"/>
    <col min="4354" max="4356" width="19.57421875" style="90" customWidth="1"/>
    <col min="4357" max="4362" width="18.57421875" style="90" customWidth="1"/>
    <col min="4363" max="4363" width="17.421875" style="90" customWidth="1"/>
    <col min="4364" max="4371" width="15.140625" style="90" customWidth="1"/>
    <col min="4372" max="4608" width="12.57421875" style="90" customWidth="1"/>
    <col min="4609" max="4609" width="32.57421875" style="90" customWidth="1"/>
    <col min="4610" max="4612" width="19.57421875" style="90" customWidth="1"/>
    <col min="4613" max="4618" width="18.57421875" style="90" customWidth="1"/>
    <col min="4619" max="4619" width="17.421875" style="90" customWidth="1"/>
    <col min="4620" max="4627" width="15.140625" style="90" customWidth="1"/>
    <col min="4628" max="4864" width="12.57421875" style="90" customWidth="1"/>
    <col min="4865" max="4865" width="32.57421875" style="90" customWidth="1"/>
    <col min="4866" max="4868" width="19.57421875" style="90" customWidth="1"/>
    <col min="4869" max="4874" width="18.57421875" style="90" customWidth="1"/>
    <col min="4875" max="4875" width="17.421875" style="90" customWidth="1"/>
    <col min="4876" max="4883" width="15.140625" style="90" customWidth="1"/>
    <col min="4884" max="5120" width="12.57421875" style="90" customWidth="1"/>
    <col min="5121" max="5121" width="32.57421875" style="90" customWidth="1"/>
    <col min="5122" max="5124" width="19.57421875" style="90" customWidth="1"/>
    <col min="5125" max="5130" width="18.57421875" style="90" customWidth="1"/>
    <col min="5131" max="5131" width="17.421875" style="90" customWidth="1"/>
    <col min="5132" max="5139" width="15.140625" style="90" customWidth="1"/>
    <col min="5140" max="5376" width="12.57421875" style="90" customWidth="1"/>
    <col min="5377" max="5377" width="32.57421875" style="90" customWidth="1"/>
    <col min="5378" max="5380" width="19.57421875" style="90" customWidth="1"/>
    <col min="5381" max="5386" width="18.57421875" style="90" customWidth="1"/>
    <col min="5387" max="5387" width="17.421875" style="90" customWidth="1"/>
    <col min="5388" max="5395" width="15.140625" style="90" customWidth="1"/>
    <col min="5396" max="5632" width="12.57421875" style="90" customWidth="1"/>
    <col min="5633" max="5633" width="32.57421875" style="90" customWidth="1"/>
    <col min="5634" max="5636" width="19.57421875" style="90" customWidth="1"/>
    <col min="5637" max="5642" width="18.57421875" style="90" customWidth="1"/>
    <col min="5643" max="5643" width="17.421875" style="90" customWidth="1"/>
    <col min="5644" max="5651" width="15.140625" style="90" customWidth="1"/>
    <col min="5652" max="5888" width="12.57421875" style="90" customWidth="1"/>
    <col min="5889" max="5889" width="32.57421875" style="90" customWidth="1"/>
    <col min="5890" max="5892" width="19.57421875" style="90" customWidth="1"/>
    <col min="5893" max="5898" width="18.57421875" style="90" customWidth="1"/>
    <col min="5899" max="5899" width="17.421875" style="90" customWidth="1"/>
    <col min="5900" max="5907" width="15.140625" style="90" customWidth="1"/>
    <col min="5908" max="6144" width="12.57421875" style="90" customWidth="1"/>
    <col min="6145" max="6145" width="32.57421875" style="90" customWidth="1"/>
    <col min="6146" max="6148" width="19.57421875" style="90" customWidth="1"/>
    <col min="6149" max="6154" width="18.57421875" style="90" customWidth="1"/>
    <col min="6155" max="6155" width="17.421875" style="90" customWidth="1"/>
    <col min="6156" max="6163" width="15.140625" style="90" customWidth="1"/>
    <col min="6164" max="6400" width="12.57421875" style="90" customWidth="1"/>
    <col min="6401" max="6401" width="32.57421875" style="90" customWidth="1"/>
    <col min="6402" max="6404" width="19.57421875" style="90" customWidth="1"/>
    <col min="6405" max="6410" width="18.57421875" style="90" customWidth="1"/>
    <col min="6411" max="6411" width="17.421875" style="90" customWidth="1"/>
    <col min="6412" max="6419" width="15.140625" style="90" customWidth="1"/>
    <col min="6420" max="6656" width="12.57421875" style="90" customWidth="1"/>
    <col min="6657" max="6657" width="32.57421875" style="90" customWidth="1"/>
    <col min="6658" max="6660" width="19.57421875" style="90" customWidth="1"/>
    <col min="6661" max="6666" width="18.57421875" style="90" customWidth="1"/>
    <col min="6667" max="6667" width="17.421875" style="90" customWidth="1"/>
    <col min="6668" max="6675" width="15.140625" style="90" customWidth="1"/>
    <col min="6676" max="6912" width="12.57421875" style="90" customWidth="1"/>
    <col min="6913" max="6913" width="32.57421875" style="90" customWidth="1"/>
    <col min="6914" max="6916" width="19.57421875" style="90" customWidth="1"/>
    <col min="6917" max="6922" width="18.57421875" style="90" customWidth="1"/>
    <col min="6923" max="6923" width="17.421875" style="90" customWidth="1"/>
    <col min="6924" max="6931" width="15.140625" style="90" customWidth="1"/>
    <col min="6932" max="7168" width="12.57421875" style="90" customWidth="1"/>
    <col min="7169" max="7169" width="32.57421875" style="90" customWidth="1"/>
    <col min="7170" max="7172" width="19.57421875" style="90" customWidth="1"/>
    <col min="7173" max="7178" width="18.57421875" style="90" customWidth="1"/>
    <col min="7179" max="7179" width="17.421875" style="90" customWidth="1"/>
    <col min="7180" max="7187" width="15.140625" style="90" customWidth="1"/>
    <col min="7188" max="7424" width="12.57421875" style="90" customWidth="1"/>
    <col min="7425" max="7425" width="32.57421875" style="90" customWidth="1"/>
    <col min="7426" max="7428" width="19.57421875" style="90" customWidth="1"/>
    <col min="7429" max="7434" width="18.57421875" style="90" customWidth="1"/>
    <col min="7435" max="7435" width="17.421875" style="90" customWidth="1"/>
    <col min="7436" max="7443" width="15.140625" style="90" customWidth="1"/>
    <col min="7444" max="7680" width="12.57421875" style="90" customWidth="1"/>
    <col min="7681" max="7681" width="32.57421875" style="90" customWidth="1"/>
    <col min="7682" max="7684" width="19.57421875" style="90" customWidth="1"/>
    <col min="7685" max="7690" width="18.57421875" style="90" customWidth="1"/>
    <col min="7691" max="7691" width="17.421875" style="90" customWidth="1"/>
    <col min="7692" max="7699" width="15.140625" style="90" customWidth="1"/>
    <col min="7700" max="7936" width="12.57421875" style="90" customWidth="1"/>
    <col min="7937" max="7937" width="32.57421875" style="90" customWidth="1"/>
    <col min="7938" max="7940" width="19.57421875" style="90" customWidth="1"/>
    <col min="7941" max="7946" width="18.57421875" style="90" customWidth="1"/>
    <col min="7947" max="7947" width="17.421875" style="90" customWidth="1"/>
    <col min="7948" max="7955" width="15.140625" style="90" customWidth="1"/>
    <col min="7956" max="8192" width="12.57421875" style="90" customWidth="1"/>
    <col min="8193" max="8193" width="32.57421875" style="90" customWidth="1"/>
    <col min="8194" max="8196" width="19.57421875" style="90" customWidth="1"/>
    <col min="8197" max="8202" width="18.57421875" style="90" customWidth="1"/>
    <col min="8203" max="8203" width="17.421875" style="90" customWidth="1"/>
    <col min="8204" max="8211" width="15.140625" style="90" customWidth="1"/>
    <col min="8212" max="8448" width="12.57421875" style="90" customWidth="1"/>
    <col min="8449" max="8449" width="32.57421875" style="90" customWidth="1"/>
    <col min="8450" max="8452" width="19.57421875" style="90" customWidth="1"/>
    <col min="8453" max="8458" width="18.57421875" style="90" customWidth="1"/>
    <col min="8459" max="8459" width="17.421875" style="90" customWidth="1"/>
    <col min="8460" max="8467" width="15.140625" style="90" customWidth="1"/>
    <col min="8468" max="8704" width="12.57421875" style="90" customWidth="1"/>
    <col min="8705" max="8705" width="32.57421875" style="90" customWidth="1"/>
    <col min="8706" max="8708" width="19.57421875" style="90" customWidth="1"/>
    <col min="8709" max="8714" width="18.57421875" style="90" customWidth="1"/>
    <col min="8715" max="8715" width="17.421875" style="90" customWidth="1"/>
    <col min="8716" max="8723" width="15.140625" style="90" customWidth="1"/>
    <col min="8724" max="8960" width="12.57421875" style="90" customWidth="1"/>
    <col min="8961" max="8961" width="32.57421875" style="90" customWidth="1"/>
    <col min="8962" max="8964" width="19.57421875" style="90" customWidth="1"/>
    <col min="8965" max="8970" width="18.57421875" style="90" customWidth="1"/>
    <col min="8971" max="8971" width="17.421875" style="90" customWidth="1"/>
    <col min="8972" max="8979" width="15.140625" style="90" customWidth="1"/>
    <col min="8980" max="9216" width="12.57421875" style="90" customWidth="1"/>
    <col min="9217" max="9217" width="32.57421875" style="90" customWidth="1"/>
    <col min="9218" max="9220" width="19.57421875" style="90" customWidth="1"/>
    <col min="9221" max="9226" width="18.57421875" style="90" customWidth="1"/>
    <col min="9227" max="9227" width="17.421875" style="90" customWidth="1"/>
    <col min="9228" max="9235" width="15.140625" style="90" customWidth="1"/>
    <col min="9236" max="9472" width="12.57421875" style="90" customWidth="1"/>
    <col min="9473" max="9473" width="32.57421875" style="90" customWidth="1"/>
    <col min="9474" max="9476" width="19.57421875" style="90" customWidth="1"/>
    <col min="9477" max="9482" width="18.57421875" style="90" customWidth="1"/>
    <col min="9483" max="9483" width="17.421875" style="90" customWidth="1"/>
    <col min="9484" max="9491" width="15.140625" style="90" customWidth="1"/>
    <col min="9492" max="9728" width="12.57421875" style="90" customWidth="1"/>
    <col min="9729" max="9729" width="32.57421875" style="90" customWidth="1"/>
    <col min="9730" max="9732" width="19.57421875" style="90" customWidth="1"/>
    <col min="9733" max="9738" width="18.57421875" style="90" customWidth="1"/>
    <col min="9739" max="9739" width="17.421875" style="90" customWidth="1"/>
    <col min="9740" max="9747" width="15.140625" style="90" customWidth="1"/>
    <col min="9748" max="9984" width="12.57421875" style="90" customWidth="1"/>
    <col min="9985" max="9985" width="32.57421875" style="90" customWidth="1"/>
    <col min="9986" max="9988" width="19.57421875" style="90" customWidth="1"/>
    <col min="9989" max="9994" width="18.57421875" style="90" customWidth="1"/>
    <col min="9995" max="9995" width="17.421875" style="90" customWidth="1"/>
    <col min="9996" max="10003" width="15.140625" style="90" customWidth="1"/>
    <col min="10004" max="10240" width="12.57421875" style="90" customWidth="1"/>
    <col min="10241" max="10241" width="32.57421875" style="90" customWidth="1"/>
    <col min="10242" max="10244" width="19.57421875" style="90" customWidth="1"/>
    <col min="10245" max="10250" width="18.57421875" style="90" customWidth="1"/>
    <col min="10251" max="10251" width="17.421875" style="90" customWidth="1"/>
    <col min="10252" max="10259" width="15.140625" style="90" customWidth="1"/>
    <col min="10260" max="10496" width="12.57421875" style="90" customWidth="1"/>
    <col min="10497" max="10497" width="32.57421875" style="90" customWidth="1"/>
    <col min="10498" max="10500" width="19.57421875" style="90" customWidth="1"/>
    <col min="10501" max="10506" width="18.57421875" style="90" customWidth="1"/>
    <col min="10507" max="10507" width="17.421875" style="90" customWidth="1"/>
    <col min="10508" max="10515" width="15.140625" style="90" customWidth="1"/>
    <col min="10516" max="10752" width="12.57421875" style="90" customWidth="1"/>
    <col min="10753" max="10753" width="32.57421875" style="90" customWidth="1"/>
    <col min="10754" max="10756" width="19.57421875" style="90" customWidth="1"/>
    <col min="10757" max="10762" width="18.57421875" style="90" customWidth="1"/>
    <col min="10763" max="10763" width="17.421875" style="90" customWidth="1"/>
    <col min="10764" max="10771" width="15.140625" style="90" customWidth="1"/>
    <col min="10772" max="11008" width="12.57421875" style="90" customWidth="1"/>
    <col min="11009" max="11009" width="32.57421875" style="90" customWidth="1"/>
    <col min="11010" max="11012" width="19.57421875" style="90" customWidth="1"/>
    <col min="11013" max="11018" width="18.57421875" style="90" customWidth="1"/>
    <col min="11019" max="11019" width="17.421875" style="90" customWidth="1"/>
    <col min="11020" max="11027" width="15.140625" style="90" customWidth="1"/>
    <col min="11028" max="11264" width="12.57421875" style="90" customWidth="1"/>
    <col min="11265" max="11265" width="32.57421875" style="90" customWidth="1"/>
    <col min="11266" max="11268" width="19.57421875" style="90" customWidth="1"/>
    <col min="11269" max="11274" width="18.57421875" style="90" customWidth="1"/>
    <col min="11275" max="11275" width="17.421875" style="90" customWidth="1"/>
    <col min="11276" max="11283" width="15.140625" style="90" customWidth="1"/>
    <col min="11284" max="11520" width="12.57421875" style="90" customWidth="1"/>
    <col min="11521" max="11521" width="32.57421875" style="90" customWidth="1"/>
    <col min="11522" max="11524" width="19.57421875" style="90" customWidth="1"/>
    <col min="11525" max="11530" width="18.57421875" style="90" customWidth="1"/>
    <col min="11531" max="11531" width="17.421875" style="90" customWidth="1"/>
    <col min="11532" max="11539" width="15.140625" style="90" customWidth="1"/>
    <col min="11540" max="11776" width="12.57421875" style="90" customWidth="1"/>
    <col min="11777" max="11777" width="32.57421875" style="90" customWidth="1"/>
    <col min="11778" max="11780" width="19.57421875" style="90" customWidth="1"/>
    <col min="11781" max="11786" width="18.57421875" style="90" customWidth="1"/>
    <col min="11787" max="11787" width="17.421875" style="90" customWidth="1"/>
    <col min="11788" max="11795" width="15.140625" style="90" customWidth="1"/>
    <col min="11796" max="12032" width="12.57421875" style="90" customWidth="1"/>
    <col min="12033" max="12033" width="32.57421875" style="90" customWidth="1"/>
    <col min="12034" max="12036" width="19.57421875" style="90" customWidth="1"/>
    <col min="12037" max="12042" width="18.57421875" style="90" customWidth="1"/>
    <col min="12043" max="12043" width="17.421875" style="90" customWidth="1"/>
    <col min="12044" max="12051" width="15.140625" style="90" customWidth="1"/>
    <col min="12052" max="12288" width="12.57421875" style="90" customWidth="1"/>
    <col min="12289" max="12289" width="32.57421875" style="90" customWidth="1"/>
    <col min="12290" max="12292" width="19.57421875" style="90" customWidth="1"/>
    <col min="12293" max="12298" width="18.57421875" style="90" customWidth="1"/>
    <col min="12299" max="12299" width="17.421875" style="90" customWidth="1"/>
    <col min="12300" max="12307" width="15.140625" style="90" customWidth="1"/>
    <col min="12308" max="12544" width="12.57421875" style="90" customWidth="1"/>
    <col min="12545" max="12545" width="32.57421875" style="90" customWidth="1"/>
    <col min="12546" max="12548" width="19.57421875" style="90" customWidth="1"/>
    <col min="12549" max="12554" width="18.57421875" style="90" customWidth="1"/>
    <col min="12555" max="12555" width="17.421875" style="90" customWidth="1"/>
    <col min="12556" max="12563" width="15.140625" style="90" customWidth="1"/>
    <col min="12564" max="12800" width="12.57421875" style="90" customWidth="1"/>
    <col min="12801" max="12801" width="32.57421875" style="90" customWidth="1"/>
    <col min="12802" max="12804" width="19.57421875" style="90" customWidth="1"/>
    <col min="12805" max="12810" width="18.57421875" style="90" customWidth="1"/>
    <col min="12811" max="12811" width="17.421875" style="90" customWidth="1"/>
    <col min="12812" max="12819" width="15.140625" style="90" customWidth="1"/>
    <col min="12820" max="13056" width="12.57421875" style="90" customWidth="1"/>
    <col min="13057" max="13057" width="32.57421875" style="90" customWidth="1"/>
    <col min="13058" max="13060" width="19.57421875" style="90" customWidth="1"/>
    <col min="13061" max="13066" width="18.57421875" style="90" customWidth="1"/>
    <col min="13067" max="13067" width="17.421875" style="90" customWidth="1"/>
    <col min="13068" max="13075" width="15.140625" style="90" customWidth="1"/>
    <col min="13076" max="13312" width="12.57421875" style="90" customWidth="1"/>
    <col min="13313" max="13313" width="32.57421875" style="90" customWidth="1"/>
    <col min="13314" max="13316" width="19.57421875" style="90" customWidth="1"/>
    <col min="13317" max="13322" width="18.57421875" style="90" customWidth="1"/>
    <col min="13323" max="13323" width="17.421875" style="90" customWidth="1"/>
    <col min="13324" max="13331" width="15.140625" style="90" customWidth="1"/>
    <col min="13332" max="13568" width="12.57421875" style="90" customWidth="1"/>
    <col min="13569" max="13569" width="32.57421875" style="90" customWidth="1"/>
    <col min="13570" max="13572" width="19.57421875" style="90" customWidth="1"/>
    <col min="13573" max="13578" width="18.57421875" style="90" customWidth="1"/>
    <col min="13579" max="13579" width="17.421875" style="90" customWidth="1"/>
    <col min="13580" max="13587" width="15.140625" style="90" customWidth="1"/>
    <col min="13588" max="13824" width="12.57421875" style="90" customWidth="1"/>
    <col min="13825" max="13825" width="32.57421875" style="90" customWidth="1"/>
    <col min="13826" max="13828" width="19.57421875" style="90" customWidth="1"/>
    <col min="13829" max="13834" width="18.57421875" style="90" customWidth="1"/>
    <col min="13835" max="13835" width="17.421875" style="90" customWidth="1"/>
    <col min="13836" max="13843" width="15.140625" style="90" customWidth="1"/>
    <col min="13844" max="14080" width="12.57421875" style="90" customWidth="1"/>
    <col min="14081" max="14081" width="32.57421875" style="90" customWidth="1"/>
    <col min="14082" max="14084" width="19.57421875" style="90" customWidth="1"/>
    <col min="14085" max="14090" width="18.57421875" style="90" customWidth="1"/>
    <col min="14091" max="14091" width="17.421875" style="90" customWidth="1"/>
    <col min="14092" max="14099" width="15.140625" style="90" customWidth="1"/>
    <col min="14100" max="14336" width="12.57421875" style="90" customWidth="1"/>
    <col min="14337" max="14337" width="32.57421875" style="90" customWidth="1"/>
    <col min="14338" max="14340" width="19.57421875" style="90" customWidth="1"/>
    <col min="14341" max="14346" width="18.57421875" style="90" customWidth="1"/>
    <col min="14347" max="14347" width="17.421875" style="90" customWidth="1"/>
    <col min="14348" max="14355" width="15.140625" style="90" customWidth="1"/>
    <col min="14356" max="14592" width="12.57421875" style="90" customWidth="1"/>
    <col min="14593" max="14593" width="32.57421875" style="90" customWidth="1"/>
    <col min="14594" max="14596" width="19.57421875" style="90" customWidth="1"/>
    <col min="14597" max="14602" width="18.57421875" style="90" customWidth="1"/>
    <col min="14603" max="14603" width="17.421875" style="90" customWidth="1"/>
    <col min="14604" max="14611" width="15.140625" style="90" customWidth="1"/>
    <col min="14612" max="14848" width="12.57421875" style="90" customWidth="1"/>
    <col min="14849" max="14849" width="32.57421875" style="90" customWidth="1"/>
    <col min="14850" max="14852" width="19.57421875" style="90" customWidth="1"/>
    <col min="14853" max="14858" width="18.57421875" style="90" customWidth="1"/>
    <col min="14859" max="14859" width="17.421875" style="90" customWidth="1"/>
    <col min="14860" max="14867" width="15.140625" style="90" customWidth="1"/>
    <col min="14868" max="15104" width="12.57421875" style="90" customWidth="1"/>
    <col min="15105" max="15105" width="32.57421875" style="90" customWidth="1"/>
    <col min="15106" max="15108" width="19.57421875" style="90" customWidth="1"/>
    <col min="15109" max="15114" width="18.57421875" style="90" customWidth="1"/>
    <col min="15115" max="15115" width="17.421875" style="90" customWidth="1"/>
    <col min="15116" max="15123" width="15.140625" style="90" customWidth="1"/>
    <col min="15124" max="15360" width="12.57421875" style="90" customWidth="1"/>
    <col min="15361" max="15361" width="32.57421875" style="90" customWidth="1"/>
    <col min="15362" max="15364" width="19.57421875" style="90" customWidth="1"/>
    <col min="15365" max="15370" width="18.57421875" style="90" customWidth="1"/>
    <col min="15371" max="15371" width="17.421875" style="90" customWidth="1"/>
    <col min="15372" max="15379" width="15.140625" style="90" customWidth="1"/>
    <col min="15380" max="15616" width="12.57421875" style="90" customWidth="1"/>
    <col min="15617" max="15617" width="32.57421875" style="90" customWidth="1"/>
    <col min="15618" max="15620" width="19.57421875" style="90" customWidth="1"/>
    <col min="15621" max="15626" width="18.57421875" style="90" customWidth="1"/>
    <col min="15627" max="15627" width="17.421875" style="90" customWidth="1"/>
    <col min="15628" max="15635" width="15.140625" style="90" customWidth="1"/>
    <col min="15636" max="15872" width="12.57421875" style="90" customWidth="1"/>
    <col min="15873" max="15873" width="32.57421875" style="90" customWidth="1"/>
    <col min="15874" max="15876" width="19.57421875" style="90" customWidth="1"/>
    <col min="15877" max="15882" width="18.57421875" style="90" customWidth="1"/>
    <col min="15883" max="15883" width="17.421875" style="90" customWidth="1"/>
    <col min="15884" max="15891" width="15.140625" style="90" customWidth="1"/>
    <col min="15892" max="16128" width="12.57421875" style="90" customWidth="1"/>
    <col min="16129" max="16129" width="32.57421875" style="90" customWidth="1"/>
    <col min="16130" max="16132" width="19.57421875" style="90" customWidth="1"/>
    <col min="16133" max="16138" width="18.57421875" style="90" customWidth="1"/>
    <col min="16139" max="16139" width="17.421875" style="90" customWidth="1"/>
    <col min="16140" max="16147" width="15.140625" style="90" customWidth="1"/>
    <col min="16148" max="16384" width="12.57421875" style="90" customWidth="1"/>
  </cols>
  <sheetData>
    <row r="1" spans="1:11" ht="18.75" customHeight="1">
      <c r="A1" s="1232" t="s">
        <v>1054</v>
      </c>
      <c r="B1" s="713"/>
      <c r="C1" s="713"/>
      <c r="D1" s="713"/>
      <c r="E1" s="713"/>
      <c r="F1" s="713"/>
      <c r="G1" s="713"/>
      <c r="H1" s="713"/>
      <c r="I1" s="713"/>
      <c r="J1" s="713"/>
      <c r="K1" s="713"/>
    </row>
    <row r="2" spans="1:11" ht="21" customHeight="1">
      <c r="A2" s="1369" t="s">
        <v>709</v>
      </c>
      <c r="B2" s="1369"/>
      <c r="C2" s="1369"/>
      <c r="D2" s="1369"/>
      <c r="E2" s="1369"/>
      <c r="F2" s="1369"/>
      <c r="G2" s="1369"/>
      <c r="H2" s="1369"/>
      <c r="I2" s="1369"/>
      <c r="J2" s="1369"/>
      <c r="K2" s="1369"/>
    </row>
    <row r="3" spans="1:11" ht="21" customHeight="1">
      <c r="A3" s="1369" t="s">
        <v>710</v>
      </c>
      <c r="B3" s="1369"/>
      <c r="C3" s="1369"/>
      <c r="D3" s="1369"/>
      <c r="E3" s="1369"/>
      <c r="F3" s="1369"/>
      <c r="G3" s="1369"/>
      <c r="H3" s="1369"/>
      <c r="I3" s="1369"/>
      <c r="J3" s="1369"/>
      <c r="K3" s="1369"/>
    </row>
    <row r="4" spans="1:11" s="624" customFormat="1" ht="25.5" customHeight="1">
      <c r="A4" s="714">
        <v>44469</v>
      </c>
      <c r="B4" s="714"/>
      <c r="C4" s="714"/>
      <c r="D4" s="714"/>
      <c r="E4" s="714"/>
      <c r="F4" s="714"/>
      <c r="G4" s="714"/>
      <c r="H4" s="714"/>
      <c r="I4" s="714"/>
      <c r="J4" s="714"/>
      <c r="K4" s="714"/>
    </row>
    <row r="5" spans="1:11" s="93" customFormat="1" ht="19.5" customHeight="1">
      <c r="A5" s="1370" t="s">
        <v>70</v>
      </c>
      <c r="B5" s="1370"/>
      <c r="C5" s="1370"/>
      <c r="D5" s="1370"/>
      <c r="E5" s="1370"/>
      <c r="F5" s="1370"/>
      <c r="G5" s="1370"/>
      <c r="H5" s="1370"/>
      <c r="I5" s="1370"/>
      <c r="J5" s="1370"/>
      <c r="K5" s="1370"/>
    </row>
    <row r="6" spans="1:11" ht="14.25" customHeight="1" thickBot="1">
      <c r="A6" s="715"/>
      <c r="B6" s="5"/>
      <c r="C6" s="5"/>
      <c r="D6" s="5"/>
      <c r="E6" s="5"/>
      <c r="F6" s="5"/>
      <c r="G6" s="5"/>
      <c r="H6" s="5"/>
      <c r="I6" s="5"/>
      <c r="J6" s="5"/>
      <c r="K6" s="5"/>
    </row>
    <row r="7" spans="1:11" s="6" customFormat="1" ht="21" customHeight="1">
      <c r="A7" s="716"/>
      <c r="B7" s="1371" t="s">
        <v>711</v>
      </c>
      <c r="C7" s="1371"/>
      <c r="D7" s="1371"/>
      <c r="E7" s="1371"/>
      <c r="F7" s="1371" t="s">
        <v>712</v>
      </c>
      <c r="G7" s="1371"/>
      <c r="H7" s="1371"/>
      <c r="I7" s="1371"/>
      <c r="J7" s="1372" t="s">
        <v>713</v>
      </c>
      <c r="K7" s="717" t="s">
        <v>714</v>
      </c>
    </row>
    <row r="8" spans="1:11" s="6" customFormat="1" ht="19.5" customHeight="1">
      <c r="A8" s="718"/>
      <c r="B8" s="719" t="s">
        <v>715</v>
      </c>
      <c r="C8" s="719" t="s">
        <v>715</v>
      </c>
      <c r="D8" s="719" t="s">
        <v>715</v>
      </c>
      <c r="E8" s="1374" t="s">
        <v>429</v>
      </c>
      <c r="F8" s="719" t="s">
        <v>715</v>
      </c>
      <c r="G8" s="719" t="s">
        <v>715</v>
      </c>
      <c r="H8" s="719" t="s">
        <v>715</v>
      </c>
      <c r="I8" s="1374" t="s">
        <v>429</v>
      </c>
      <c r="J8" s="1373"/>
      <c r="K8" s="720" t="s">
        <v>716</v>
      </c>
    </row>
    <row r="9" spans="1:11" s="6" customFormat="1" ht="19.5" customHeight="1">
      <c r="A9" s="721" t="s">
        <v>717</v>
      </c>
      <c r="B9" s="719" t="s">
        <v>718</v>
      </c>
      <c r="C9" s="719" t="s">
        <v>719</v>
      </c>
      <c r="D9" s="719" t="s">
        <v>720</v>
      </c>
      <c r="E9" s="1374"/>
      <c r="F9" s="719" t="s">
        <v>718</v>
      </c>
      <c r="G9" s="719" t="s">
        <v>719</v>
      </c>
      <c r="H9" s="719" t="s">
        <v>720</v>
      </c>
      <c r="I9" s="1374"/>
      <c r="J9" s="1373"/>
      <c r="K9" s="722" t="s">
        <v>721</v>
      </c>
    </row>
    <row r="10" spans="1:11" s="6" customFormat="1" ht="17.25" customHeight="1">
      <c r="A10" s="723"/>
      <c r="B10" s="724" t="s">
        <v>695</v>
      </c>
      <c r="C10" s="724" t="s">
        <v>696</v>
      </c>
      <c r="D10" s="724" t="s">
        <v>722</v>
      </c>
      <c r="E10" s="724" t="s">
        <v>698</v>
      </c>
      <c r="F10" s="724" t="s">
        <v>723</v>
      </c>
      <c r="G10" s="724" t="s">
        <v>724</v>
      </c>
      <c r="H10" s="724" t="s">
        <v>725</v>
      </c>
      <c r="I10" s="724" t="s">
        <v>726</v>
      </c>
      <c r="J10" s="724" t="s">
        <v>727</v>
      </c>
      <c r="K10" s="725" t="s">
        <v>65</v>
      </c>
    </row>
    <row r="11" spans="1:11" ht="9" customHeight="1">
      <c r="A11" s="726"/>
      <c r="B11" s="727"/>
      <c r="C11" s="728"/>
      <c r="D11" s="728"/>
      <c r="E11" s="728"/>
      <c r="F11" s="728"/>
      <c r="G11" s="728"/>
      <c r="H11" s="728"/>
      <c r="I11" s="728"/>
      <c r="J11" s="727"/>
      <c r="K11" s="729"/>
    </row>
    <row r="12" spans="1:12" ht="20.1" customHeight="1">
      <c r="A12" s="79" t="s">
        <v>28</v>
      </c>
      <c r="B12" s="730">
        <v>225035.95</v>
      </c>
      <c r="C12" s="730">
        <v>483.97200000000004</v>
      </c>
      <c r="D12" s="730">
        <v>39523.469000000005</v>
      </c>
      <c r="E12" s="730">
        <v>265043.391</v>
      </c>
      <c r="F12" s="730">
        <v>2812949.3899999997</v>
      </c>
      <c r="G12" s="730">
        <v>4839.72</v>
      </c>
      <c r="H12" s="730">
        <v>395234.69000000006</v>
      </c>
      <c r="I12" s="730">
        <v>3213023.8</v>
      </c>
      <c r="J12" s="730">
        <v>735064.25</v>
      </c>
      <c r="K12" s="731">
        <v>22.88</v>
      </c>
      <c r="L12" s="732"/>
    </row>
    <row r="13" spans="1:12" ht="20.1" customHeight="1">
      <c r="A13" s="21" t="s">
        <v>29</v>
      </c>
      <c r="B13" s="730">
        <v>246138.32</v>
      </c>
      <c r="C13" s="730">
        <v>1067.197</v>
      </c>
      <c r="D13" s="730">
        <v>35399.047</v>
      </c>
      <c r="E13" s="730">
        <v>282604.564</v>
      </c>
      <c r="F13" s="730">
        <v>3076729.0999999996</v>
      </c>
      <c r="G13" s="730">
        <v>10671.97</v>
      </c>
      <c r="H13" s="730">
        <v>353990.47</v>
      </c>
      <c r="I13" s="730">
        <v>3441391.54</v>
      </c>
      <c r="J13" s="730">
        <v>622952.01</v>
      </c>
      <c r="K13" s="731">
        <v>18.1</v>
      </c>
      <c r="L13" s="732"/>
    </row>
    <row r="14" spans="1:12" ht="20.1" customHeight="1">
      <c r="A14" s="21" t="s">
        <v>30</v>
      </c>
      <c r="B14" s="730">
        <v>153007.15</v>
      </c>
      <c r="C14" s="730">
        <v>152.059</v>
      </c>
      <c r="D14" s="730">
        <v>22618.972</v>
      </c>
      <c r="E14" s="730">
        <v>175778.181</v>
      </c>
      <c r="F14" s="730">
        <v>1912589.34</v>
      </c>
      <c r="G14" s="730">
        <v>1520.59</v>
      </c>
      <c r="H14" s="730">
        <v>226189.72000000003</v>
      </c>
      <c r="I14" s="730">
        <v>2140299.6500000004</v>
      </c>
      <c r="J14" s="730">
        <v>392476.55</v>
      </c>
      <c r="K14" s="731">
        <v>18.34</v>
      </c>
      <c r="L14" s="732"/>
    </row>
    <row r="15" spans="1:12" ht="20.1" customHeight="1">
      <c r="A15" s="21" t="s">
        <v>31</v>
      </c>
      <c r="B15" s="730">
        <v>96320.98</v>
      </c>
      <c r="C15" s="730">
        <v>318.04</v>
      </c>
      <c r="D15" s="730">
        <v>19041.592</v>
      </c>
      <c r="E15" s="730">
        <v>115680.612</v>
      </c>
      <c r="F15" s="730">
        <v>1204012.29</v>
      </c>
      <c r="G15" s="730">
        <v>3180.4</v>
      </c>
      <c r="H15" s="730">
        <v>190415.92</v>
      </c>
      <c r="I15" s="730">
        <v>1397608.6099999999</v>
      </c>
      <c r="J15" s="730">
        <v>234128.44</v>
      </c>
      <c r="K15" s="731">
        <v>16.75</v>
      </c>
      <c r="L15" s="732"/>
    </row>
    <row r="16" spans="1:12" ht="20.1" customHeight="1">
      <c r="A16" s="21" t="s">
        <v>32</v>
      </c>
      <c r="B16" s="730">
        <v>24856.2</v>
      </c>
      <c r="C16" s="730">
        <v>88.89</v>
      </c>
      <c r="D16" s="730">
        <v>6236.273000000001</v>
      </c>
      <c r="E16" s="730">
        <v>31181.363</v>
      </c>
      <c r="F16" s="730">
        <v>310702.49</v>
      </c>
      <c r="G16" s="730">
        <v>888.9</v>
      </c>
      <c r="H16" s="730">
        <v>62362.73000000001</v>
      </c>
      <c r="I16" s="730">
        <v>373954.12</v>
      </c>
      <c r="J16" s="730">
        <v>26798.64</v>
      </c>
      <c r="K16" s="731">
        <v>7.17</v>
      </c>
      <c r="L16" s="732"/>
    </row>
    <row r="17" spans="1:12" ht="20.1" customHeight="1">
      <c r="A17" s="21" t="s">
        <v>33</v>
      </c>
      <c r="B17" s="730">
        <v>123068.35</v>
      </c>
      <c r="C17" s="730">
        <v>503.016</v>
      </c>
      <c r="D17" s="730">
        <v>30892.842</v>
      </c>
      <c r="E17" s="730">
        <v>154464.208</v>
      </c>
      <c r="F17" s="730">
        <v>1538354.3900000001</v>
      </c>
      <c r="G17" s="730">
        <v>5030.16</v>
      </c>
      <c r="H17" s="730">
        <v>308928.42</v>
      </c>
      <c r="I17" s="730">
        <v>1852312.97</v>
      </c>
      <c r="J17" s="730">
        <v>318903.68</v>
      </c>
      <c r="K17" s="731">
        <v>17.22</v>
      </c>
      <c r="L17" s="732"/>
    </row>
    <row r="18" spans="1:12" ht="20.1" customHeight="1">
      <c r="A18" s="21" t="s">
        <v>34</v>
      </c>
      <c r="B18" s="730">
        <v>914.34</v>
      </c>
      <c r="C18" s="730">
        <v>89.762</v>
      </c>
      <c r="D18" s="730">
        <v>42.756</v>
      </c>
      <c r="E18" s="730">
        <v>1046.8580000000002</v>
      </c>
      <c r="F18" s="730">
        <v>11429.29</v>
      </c>
      <c r="G18" s="730">
        <v>897.62</v>
      </c>
      <c r="H18" s="730">
        <v>427.56</v>
      </c>
      <c r="I18" s="730">
        <v>12754.470000000001</v>
      </c>
      <c r="J18" s="730">
        <v>17538.37</v>
      </c>
      <c r="K18" s="731">
        <v>137.51</v>
      </c>
      <c r="L18" s="732"/>
    </row>
    <row r="19" spans="1:12" ht="20.1" customHeight="1">
      <c r="A19" s="21" t="s">
        <v>35</v>
      </c>
      <c r="B19" s="730">
        <v>94703.23</v>
      </c>
      <c r="C19" s="730">
        <v>148.361</v>
      </c>
      <c r="D19" s="730">
        <v>20739.572</v>
      </c>
      <c r="E19" s="730">
        <v>115591.163</v>
      </c>
      <c r="F19" s="730">
        <v>1183790.39</v>
      </c>
      <c r="G19" s="730">
        <v>1483.61</v>
      </c>
      <c r="H19" s="730">
        <v>207395.72</v>
      </c>
      <c r="I19" s="730">
        <v>1392669.72</v>
      </c>
      <c r="J19" s="730">
        <v>217842.31</v>
      </c>
      <c r="K19" s="731">
        <v>15.64</v>
      </c>
      <c r="L19" s="732"/>
    </row>
    <row r="20" spans="1:12" ht="20.1" customHeight="1">
      <c r="A20" s="21" t="s">
        <v>36</v>
      </c>
      <c r="B20" s="730">
        <v>42925.6</v>
      </c>
      <c r="C20" s="730">
        <v>61.266999999999996</v>
      </c>
      <c r="D20" s="730">
        <v>10746.718</v>
      </c>
      <c r="E20" s="730">
        <v>53733.585</v>
      </c>
      <c r="F20" s="730">
        <v>536570.0299999999</v>
      </c>
      <c r="G20" s="730">
        <v>612.67</v>
      </c>
      <c r="H20" s="730">
        <v>107467.18000000001</v>
      </c>
      <c r="I20" s="730">
        <v>644649.88</v>
      </c>
      <c r="J20" s="730">
        <v>93247.94</v>
      </c>
      <c r="K20" s="731">
        <v>14.46</v>
      </c>
      <c r="L20" s="732"/>
    </row>
    <row r="21" spans="1:12" ht="20.1" customHeight="1">
      <c r="A21" s="21" t="s">
        <v>37</v>
      </c>
      <c r="B21" s="730">
        <v>90345.18</v>
      </c>
      <c r="C21" s="730">
        <v>23.379</v>
      </c>
      <c r="D21" s="730">
        <v>17999.19</v>
      </c>
      <c r="E21" s="730">
        <v>108367.749</v>
      </c>
      <c r="F21" s="730">
        <v>1129314.7400000002</v>
      </c>
      <c r="G21" s="730">
        <v>233.79000000000002</v>
      </c>
      <c r="H21" s="730">
        <v>179991.9</v>
      </c>
      <c r="I21" s="730">
        <v>1309540.4300000002</v>
      </c>
      <c r="J21" s="730">
        <v>143933.82</v>
      </c>
      <c r="K21" s="731">
        <v>10.99</v>
      </c>
      <c r="L21" s="732"/>
    </row>
    <row r="22" spans="1:13" ht="24" customHeight="1" thickBot="1">
      <c r="A22" s="619" t="s">
        <v>38</v>
      </c>
      <c r="B22" s="733">
        <v>1097315.2999999998</v>
      </c>
      <c r="C22" s="733">
        <v>2935.9429999999998</v>
      </c>
      <c r="D22" s="733">
        <v>203240.43099999998</v>
      </c>
      <c r="E22" s="733">
        <v>1303491.674</v>
      </c>
      <c r="F22" s="733">
        <v>13716441.45</v>
      </c>
      <c r="G22" s="733">
        <v>29359.43</v>
      </c>
      <c r="H22" s="733">
        <v>2032404.3099999998</v>
      </c>
      <c r="I22" s="733">
        <v>15778205.190000001</v>
      </c>
      <c r="J22" s="733">
        <v>2802886.01</v>
      </c>
      <c r="K22" s="561">
        <v>17.76428926007648</v>
      </c>
      <c r="L22" s="732"/>
      <c r="M22" s="734"/>
    </row>
    <row r="23" spans="1:11" ht="12" customHeight="1">
      <c r="A23" s="1368"/>
      <c r="B23" s="1368"/>
      <c r="C23" s="1368"/>
      <c r="D23" s="1368"/>
      <c r="E23" s="1368"/>
      <c r="F23" s="1368"/>
      <c r="G23" s="1368"/>
      <c r="H23" s="1368"/>
      <c r="I23" s="1368"/>
      <c r="J23" s="1368"/>
      <c r="K23" s="1368"/>
    </row>
    <row r="24" spans="1:11" ht="13.5">
      <c r="A24" s="735" t="s">
        <v>728</v>
      </c>
      <c r="B24" s="27"/>
      <c r="C24" s="27"/>
      <c r="D24" s="27"/>
      <c r="E24" s="27"/>
      <c r="F24" s="27"/>
      <c r="G24" s="27"/>
      <c r="H24" s="27"/>
      <c r="I24" s="27"/>
      <c r="J24" s="27"/>
      <c r="K24" s="27"/>
    </row>
    <row r="25" spans="1:11" ht="13.5">
      <c r="A25" s="736" t="s">
        <v>729</v>
      </c>
      <c r="B25" s="25"/>
      <c r="C25" s="25"/>
      <c r="D25" s="25"/>
      <c r="E25" s="25"/>
      <c r="F25" s="25"/>
      <c r="G25" s="25"/>
      <c r="H25" s="25"/>
      <c r="I25" s="25"/>
      <c r="J25" s="25"/>
      <c r="K25" s="25"/>
    </row>
    <row r="26" spans="1:11" ht="13.5">
      <c r="A26" s="737" t="s">
        <v>730</v>
      </c>
      <c r="E26" s="738"/>
      <c r="F26" s="738"/>
      <c r="G26" s="738"/>
      <c r="H26" s="738"/>
      <c r="I26" s="738"/>
      <c r="J26" s="738"/>
      <c r="K26" s="739"/>
    </row>
    <row r="27" ht="13.5">
      <c r="A27" s="737" t="s">
        <v>731</v>
      </c>
    </row>
    <row r="200" ht="15">
      <c r="C200" s="90" t="s">
        <v>58</v>
      </c>
    </row>
  </sheetData>
  <mergeCells count="9">
    <mergeCell ref="A23:K23"/>
    <mergeCell ref="A2:K2"/>
    <mergeCell ref="A3:K3"/>
    <mergeCell ref="A5:K5"/>
    <mergeCell ref="B7:E7"/>
    <mergeCell ref="F7:I7"/>
    <mergeCell ref="J7:J9"/>
    <mergeCell ref="E8:E9"/>
    <mergeCell ref="I8:I9"/>
  </mergeCells>
  <hyperlinks>
    <hyperlink ref="A1" location="Índice!A1" display="Volver al Índice"/>
  </hyperlinks>
  <printOptions horizontalCentered="1" verticalCentered="1"/>
  <pageMargins left="0.5905511811023623" right="0.5905511811023623" top="0.5118110236220472" bottom="0.7874015748031497" header="0.5118110236220472" footer="0.5118110236220472"/>
  <pageSetup horizontalDpi="144" verticalDpi="144" orientation="landscape" scale="8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9"/>
  <sheetViews>
    <sheetView showGridLines="0" workbookViewId="0" topLeftCell="A1"/>
  </sheetViews>
  <sheetFormatPr defaultColWidth="12.57421875" defaultRowHeight="15"/>
  <cols>
    <col min="1" max="1" width="32.00390625" style="90" customWidth="1"/>
    <col min="2" max="11" width="9.57421875" style="90" customWidth="1"/>
    <col min="12" max="12" width="10.00390625" style="90" customWidth="1"/>
    <col min="13" max="13" width="11.57421875" style="90" customWidth="1"/>
    <col min="14" max="14" width="13.421875" style="90" customWidth="1"/>
    <col min="15" max="15" width="10.8515625" style="90" customWidth="1"/>
    <col min="16" max="20" width="9.57421875" style="90" customWidth="1"/>
    <col min="21" max="22" width="10.57421875" style="90" customWidth="1"/>
    <col min="23" max="23" width="15.421875" style="90" customWidth="1"/>
    <col min="24" max="24" width="15.140625" style="897" customWidth="1"/>
    <col min="25" max="31" width="15.140625" style="90" customWidth="1"/>
    <col min="32" max="256" width="12.57421875" style="90" customWidth="1"/>
    <col min="257" max="257" width="32.00390625" style="90" customWidth="1"/>
    <col min="258" max="267" width="9.57421875" style="90" customWidth="1"/>
    <col min="268" max="268" width="10.00390625" style="90" customWidth="1"/>
    <col min="269" max="269" width="11.57421875" style="90" customWidth="1"/>
    <col min="270" max="270" width="13.421875" style="90" customWidth="1"/>
    <col min="271" max="271" width="10.8515625" style="90" customWidth="1"/>
    <col min="272" max="276" width="9.57421875" style="90" customWidth="1"/>
    <col min="277" max="278" width="10.57421875" style="90" customWidth="1"/>
    <col min="279" max="279" width="15.421875" style="90" customWidth="1"/>
    <col min="280" max="287" width="15.140625" style="90" customWidth="1"/>
    <col min="288" max="512" width="12.57421875" style="90" customWidth="1"/>
    <col min="513" max="513" width="32.00390625" style="90" customWidth="1"/>
    <col min="514" max="523" width="9.57421875" style="90" customWidth="1"/>
    <col min="524" max="524" width="10.00390625" style="90" customWidth="1"/>
    <col min="525" max="525" width="11.57421875" style="90" customWidth="1"/>
    <col min="526" max="526" width="13.421875" style="90" customWidth="1"/>
    <col min="527" max="527" width="10.8515625" style="90" customWidth="1"/>
    <col min="528" max="532" width="9.57421875" style="90" customWidth="1"/>
    <col min="533" max="534" width="10.57421875" style="90" customWidth="1"/>
    <col min="535" max="535" width="15.421875" style="90" customWidth="1"/>
    <col min="536" max="543" width="15.140625" style="90" customWidth="1"/>
    <col min="544" max="768" width="12.57421875" style="90" customWidth="1"/>
    <col min="769" max="769" width="32.00390625" style="90" customWidth="1"/>
    <col min="770" max="779" width="9.57421875" style="90" customWidth="1"/>
    <col min="780" max="780" width="10.00390625" style="90" customWidth="1"/>
    <col min="781" max="781" width="11.57421875" style="90" customWidth="1"/>
    <col min="782" max="782" width="13.421875" style="90" customWidth="1"/>
    <col min="783" max="783" width="10.8515625" style="90" customWidth="1"/>
    <col min="784" max="788" width="9.57421875" style="90" customWidth="1"/>
    <col min="789" max="790" width="10.57421875" style="90" customWidth="1"/>
    <col min="791" max="791" width="15.421875" style="90" customWidth="1"/>
    <col min="792" max="799" width="15.140625" style="90" customWidth="1"/>
    <col min="800" max="1024" width="12.57421875" style="90" customWidth="1"/>
    <col min="1025" max="1025" width="32.00390625" style="90" customWidth="1"/>
    <col min="1026" max="1035" width="9.57421875" style="90" customWidth="1"/>
    <col min="1036" max="1036" width="10.00390625" style="90" customWidth="1"/>
    <col min="1037" max="1037" width="11.57421875" style="90" customWidth="1"/>
    <col min="1038" max="1038" width="13.421875" style="90" customWidth="1"/>
    <col min="1039" max="1039" width="10.8515625" style="90" customWidth="1"/>
    <col min="1040" max="1044" width="9.57421875" style="90" customWidth="1"/>
    <col min="1045" max="1046" width="10.57421875" style="90" customWidth="1"/>
    <col min="1047" max="1047" width="15.421875" style="90" customWidth="1"/>
    <col min="1048" max="1055" width="15.140625" style="90" customWidth="1"/>
    <col min="1056" max="1280" width="12.57421875" style="90" customWidth="1"/>
    <col min="1281" max="1281" width="32.00390625" style="90" customWidth="1"/>
    <col min="1282" max="1291" width="9.57421875" style="90" customWidth="1"/>
    <col min="1292" max="1292" width="10.00390625" style="90" customWidth="1"/>
    <col min="1293" max="1293" width="11.57421875" style="90" customWidth="1"/>
    <col min="1294" max="1294" width="13.421875" style="90" customWidth="1"/>
    <col min="1295" max="1295" width="10.8515625" style="90" customWidth="1"/>
    <col min="1296" max="1300" width="9.57421875" style="90" customWidth="1"/>
    <col min="1301" max="1302" width="10.57421875" style="90" customWidth="1"/>
    <col min="1303" max="1303" width="15.421875" style="90" customWidth="1"/>
    <col min="1304" max="1311" width="15.140625" style="90" customWidth="1"/>
    <col min="1312" max="1536" width="12.57421875" style="90" customWidth="1"/>
    <col min="1537" max="1537" width="32.00390625" style="90" customWidth="1"/>
    <col min="1538" max="1547" width="9.57421875" style="90" customWidth="1"/>
    <col min="1548" max="1548" width="10.00390625" style="90" customWidth="1"/>
    <col min="1549" max="1549" width="11.57421875" style="90" customWidth="1"/>
    <col min="1550" max="1550" width="13.421875" style="90" customWidth="1"/>
    <col min="1551" max="1551" width="10.8515625" style="90" customWidth="1"/>
    <col min="1552" max="1556" width="9.57421875" style="90" customWidth="1"/>
    <col min="1557" max="1558" width="10.57421875" style="90" customWidth="1"/>
    <col min="1559" max="1559" width="15.421875" style="90" customWidth="1"/>
    <col min="1560" max="1567" width="15.140625" style="90" customWidth="1"/>
    <col min="1568" max="1792" width="12.57421875" style="90" customWidth="1"/>
    <col min="1793" max="1793" width="32.00390625" style="90" customWidth="1"/>
    <col min="1794" max="1803" width="9.57421875" style="90" customWidth="1"/>
    <col min="1804" max="1804" width="10.00390625" style="90" customWidth="1"/>
    <col min="1805" max="1805" width="11.57421875" style="90" customWidth="1"/>
    <col min="1806" max="1806" width="13.421875" style="90" customWidth="1"/>
    <col min="1807" max="1807" width="10.8515625" style="90" customWidth="1"/>
    <col min="1808" max="1812" width="9.57421875" style="90" customWidth="1"/>
    <col min="1813" max="1814" width="10.57421875" style="90" customWidth="1"/>
    <col min="1815" max="1815" width="15.421875" style="90" customWidth="1"/>
    <col min="1816" max="1823" width="15.140625" style="90" customWidth="1"/>
    <col min="1824" max="2048" width="12.57421875" style="90" customWidth="1"/>
    <col min="2049" max="2049" width="32.00390625" style="90" customWidth="1"/>
    <col min="2050" max="2059" width="9.57421875" style="90" customWidth="1"/>
    <col min="2060" max="2060" width="10.00390625" style="90" customWidth="1"/>
    <col min="2061" max="2061" width="11.57421875" style="90" customWidth="1"/>
    <col min="2062" max="2062" width="13.421875" style="90" customWidth="1"/>
    <col min="2063" max="2063" width="10.8515625" style="90" customWidth="1"/>
    <col min="2064" max="2068" width="9.57421875" style="90" customWidth="1"/>
    <col min="2069" max="2070" width="10.57421875" style="90" customWidth="1"/>
    <col min="2071" max="2071" width="15.421875" style="90" customWidth="1"/>
    <col min="2072" max="2079" width="15.140625" style="90" customWidth="1"/>
    <col min="2080" max="2304" width="12.57421875" style="90" customWidth="1"/>
    <col min="2305" max="2305" width="32.00390625" style="90" customWidth="1"/>
    <col min="2306" max="2315" width="9.57421875" style="90" customWidth="1"/>
    <col min="2316" max="2316" width="10.00390625" style="90" customWidth="1"/>
    <col min="2317" max="2317" width="11.57421875" style="90" customWidth="1"/>
    <col min="2318" max="2318" width="13.421875" style="90" customWidth="1"/>
    <col min="2319" max="2319" width="10.8515625" style="90" customWidth="1"/>
    <col min="2320" max="2324" width="9.57421875" style="90" customWidth="1"/>
    <col min="2325" max="2326" width="10.57421875" style="90" customWidth="1"/>
    <col min="2327" max="2327" width="15.421875" style="90" customWidth="1"/>
    <col min="2328" max="2335" width="15.140625" style="90" customWidth="1"/>
    <col min="2336" max="2560" width="12.57421875" style="90" customWidth="1"/>
    <col min="2561" max="2561" width="32.00390625" style="90" customWidth="1"/>
    <col min="2562" max="2571" width="9.57421875" style="90" customWidth="1"/>
    <col min="2572" max="2572" width="10.00390625" style="90" customWidth="1"/>
    <col min="2573" max="2573" width="11.57421875" style="90" customWidth="1"/>
    <col min="2574" max="2574" width="13.421875" style="90" customWidth="1"/>
    <col min="2575" max="2575" width="10.8515625" style="90" customWidth="1"/>
    <col min="2576" max="2580" width="9.57421875" style="90" customWidth="1"/>
    <col min="2581" max="2582" width="10.57421875" style="90" customWidth="1"/>
    <col min="2583" max="2583" width="15.421875" style="90" customWidth="1"/>
    <col min="2584" max="2591" width="15.140625" style="90" customWidth="1"/>
    <col min="2592" max="2816" width="12.57421875" style="90" customWidth="1"/>
    <col min="2817" max="2817" width="32.00390625" style="90" customWidth="1"/>
    <col min="2818" max="2827" width="9.57421875" style="90" customWidth="1"/>
    <col min="2828" max="2828" width="10.00390625" style="90" customWidth="1"/>
    <col min="2829" max="2829" width="11.57421875" style="90" customWidth="1"/>
    <col min="2830" max="2830" width="13.421875" style="90" customWidth="1"/>
    <col min="2831" max="2831" width="10.8515625" style="90" customWidth="1"/>
    <col min="2832" max="2836" width="9.57421875" style="90" customWidth="1"/>
    <col min="2837" max="2838" width="10.57421875" style="90" customWidth="1"/>
    <col min="2839" max="2839" width="15.421875" style="90" customWidth="1"/>
    <col min="2840" max="2847" width="15.140625" style="90" customWidth="1"/>
    <col min="2848" max="3072" width="12.57421875" style="90" customWidth="1"/>
    <col min="3073" max="3073" width="32.00390625" style="90" customWidth="1"/>
    <col min="3074" max="3083" width="9.57421875" style="90" customWidth="1"/>
    <col min="3084" max="3084" width="10.00390625" style="90" customWidth="1"/>
    <col min="3085" max="3085" width="11.57421875" style="90" customWidth="1"/>
    <col min="3086" max="3086" width="13.421875" style="90" customWidth="1"/>
    <col min="3087" max="3087" width="10.8515625" style="90" customWidth="1"/>
    <col min="3088" max="3092" width="9.57421875" style="90" customWidth="1"/>
    <col min="3093" max="3094" width="10.57421875" style="90" customWidth="1"/>
    <col min="3095" max="3095" width="15.421875" style="90" customWidth="1"/>
    <col min="3096" max="3103" width="15.140625" style="90" customWidth="1"/>
    <col min="3104" max="3328" width="12.57421875" style="90" customWidth="1"/>
    <col min="3329" max="3329" width="32.00390625" style="90" customWidth="1"/>
    <col min="3330" max="3339" width="9.57421875" style="90" customWidth="1"/>
    <col min="3340" max="3340" width="10.00390625" style="90" customWidth="1"/>
    <col min="3341" max="3341" width="11.57421875" style="90" customWidth="1"/>
    <col min="3342" max="3342" width="13.421875" style="90" customWidth="1"/>
    <col min="3343" max="3343" width="10.8515625" style="90" customWidth="1"/>
    <col min="3344" max="3348" width="9.57421875" style="90" customWidth="1"/>
    <col min="3349" max="3350" width="10.57421875" style="90" customWidth="1"/>
    <col min="3351" max="3351" width="15.421875" style="90" customWidth="1"/>
    <col min="3352" max="3359" width="15.140625" style="90" customWidth="1"/>
    <col min="3360" max="3584" width="12.57421875" style="90" customWidth="1"/>
    <col min="3585" max="3585" width="32.00390625" style="90" customWidth="1"/>
    <col min="3586" max="3595" width="9.57421875" style="90" customWidth="1"/>
    <col min="3596" max="3596" width="10.00390625" style="90" customWidth="1"/>
    <col min="3597" max="3597" width="11.57421875" style="90" customWidth="1"/>
    <col min="3598" max="3598" width="13.421875" style="90" customWidth="1"/>
    <col min="3599" max="3599" width="10.8515625" style="90" customWidth="1"/>
    <col min="3600" max="3604" width="9.57421875" style="90" customWidth="1"/>
    <col min="3605" max="3606" width="10.57421875" style="90" customWidth="1"/>
    <col min="3607" max="3607" width="15.421875" style="90" customWidth="1"/>
    <col min="3608" max="3615" width="15.140625" style="90" customWidth="1"/>
    <col min="3616" max="3840" width="12.57421875" style="90" customWidth="1"/>
    <col min="3841" max="3841" width="32.00390625" style="90" customWidth="1"/>
    <col min="3842" max="3851" width="9.57421875" style="90" customWidth="1"/>
    <col min="3852" max="3852" width="10.00390625" style="90" customWidth="1"/>
    <col min="3853" max="3853" width="11.57421875" style="90" customWidth="1"/>
    <col min="3854" max="3854" width="13.421875" style="90" customWidth="1"/>
    <col min="3855" max="3855" width="10.8515625" style="90" customWidth="1"/>
    <col min="3856" max="3860" width="9.57421875" style="90" customWidth="1"/>
    <col min="3861" max="3862" width="10.57421875" style="90" customWidth="1"/>
    <col min="3863" max="3863" width="15.421875" style="90" customWidth="1"/>
    <col min="3864" max="3871" width="15.140625" style="90" customWidth="1"/>
    <col min="3872" max="4096" width="12.57421875" style="90" customWidth="1"/>
    <col min="4097" max="4097" width="32.00390625" style="90" customWidth="1"/>
    <col min="4098" max="4107" width="9.57421875" style="90" customWidth="1"/>
    <col min="4108" max="4108" width="10.00390625" style="90" customWidth="1"/>
    <col min="4109" max="4109" width="11.57421875" style="90" customWidth="1"/>
    <col min="4110" max="4110" width="13.421875" style="90" customWidth="1"/>
    <col min="4111" max="4111" width="10.8515625" style="90" customWidth="1"/>
    <col min="4112" max="4116" width="9.57421875" style="90" customWidth="1"/>
    <col min="4117" max="4118" width="10.57421875" style="90" customWidth="1"/>
    <col min="4119" max="4119" width="15.421875" style="90" customWidth="1"/>
    <col min="4120" max="4127" width="15.140625" style="90" customWidth="1"/>
    <col min="4128" max="4352" width="12.57421875" style="90" customWidth="1"/>
    <col min="4353" max="4353" width="32.00390625" style="90" customWidth="1"/>
    <col min="4354" max="4363" width="9.57421875" style="90" customWidth="1"/>
    <col min="4364" max="4364" width="10.00390625" style="90" customWidth="1"/>
    <col min="4365" max="4365" width="11.57421875" style="90" customWidth="1"/>
    <col min="4366" max="4366" width="13.421875" style="90" customWidth="1"/>
    <col min="4367" max="4367" width="10.8515625" style="90" customWidth="1"/>
    <col min="4368" max="4372" width="9.57421875" style="90" customWidth="1"/>
    <col min="4373" max="4374" width="10.57421875" style="90" customWidth="1"/>
    <col min="4375" max="4375" width="15.421875" style="90" customWidth="1"/>
    <col min="4376" max="4383" width="15.140625" style="90" customWidth="1"/>
    <col min="4384" max="4608" width="12.57421875" style="90" customWidth="1"/>
    <col min="4609" max="4609" width="32.00390625" style="90" customWidth="1"/>
    <col min="4610" max="4619" width="9.57421875" style="90" customWidth="1"/>
    <col min="4620" max="4620" width="10.00390625" style="90" customWidth="1"/>
    <col min="4621" max="4621" width="11.57421875" style="90" customWidth="1"/>
    <col min="4622" max="4622" width="13.421875" style="90" customWidth="1"/>
    <col min="4623" max="4623" width="10.8515625" style="90" customWidth="1"/>
    <col min="4624" max="4628" width="9.57421875" style="90" customWidth="1"/>
    <col min="4629" max="4630" width="10.57421875" style="90" customWidth="1"/>
    <col min="4631" max="4631" width="15.421875" style="90" customWidth="1"/>
    <col min="4632" max="4639" width="15.140625" style="90" customWidth="1"/>
    <col min="4640" max="4864" width="12.57421875" style="90" customWidth="1"/>
    <col min="4865" max="4865" width="32.00390625" style="90" customWidth="1"/>
    <col min="4866" max="4875" width="9.57421875" style="90" customWidth="1"/>
    <col min="4876" max="4876" width="10.00390625" style="90" customWidth="1"/>
    <col min="4877" max="4877" width="11.57421875" style="90" customWidth="1"/>
    <col min="4878" max="4878" width="13.421875" style="90" customWidth="1"/>
    <col min="4879" max="4879" width="10.8515625" style="90" customWidth="1"/>
    <col min="4880" max="4884" width="9.57421875" style="90" customWidth="1"/>
    <col min="4885" max="4886" width="10.57421875" style="90" customWidth="1"/>
    <col min="4887" max="4887" width="15.421875" style="90" customWidth="1"/>
    <col min="4888" max="4895" width="15.140625" style="90" customWidth="1"/>
    <col min="4896" max="5120" width="12.57421875" style="90" customWidth="1"/>
    <col min="5121" max="5121" width="32.00390625" style="90" customWidth="1"/>
    <col min="5122" max="5131" width="9.57421875" style="90" customWidth="1"/>
    <col min="5132" max="5132" width="10.00390625" style="90" customWidth="1"/>
    <col min="5133" max="5133" width="11.57421875" style="90" customWidth="1"/>
    <col min="5134" max="5134" width="13.421875" style="90" customWidth="1"/>
    <col min="5135" max="5135" width="10.8515625" style="90" customWidth="1"/>
    <col min="5136" max="5140" width="9.57421875" style="90" customWidth="1"/>
    <col min="5141" max="5142" width="10.57421875" style="90" customWidth="1"/>
    <col min="5143" max="5143" width="15.421875" style="90" customWidth="1"/>
    <col min="5144" max="5151" width="15.140625" style="90" customWidth="1"/>
    <col min="5152" max="5376" width="12.57421875" style="90" customWidth="1"/>
    <col min="5377" max="5377" width="32.00390625" style="90" customWidth="1"/>
    <col min="5378" max="5387" width="9.57421875" style="90" customWidth="1"/>
    <col min="5388" max="5388" width="10.00390625" style="90" customWidth="1"/>
    <col min="5389" max="5389" width="11.57421875" style="90" customWidth="1"/>
    <col min="5390" max="5390" width="13.421875" style="90" customWidth="1"/>
    <col min="5391" max="5391" width="10.8515625" style="90" customWidth="1"/>
    <col min="5392" max="5396" width="9.57421875" style="90" customWidth="1"/>
    <col min="5397" max="5398" width="10.57421875" style="90" customWidth="1"/>
    <col min="5399" max="5399" width="15.421875" style="90" customWidth="1"/>
    <col min="5400" max="5407" width="15.140625" style="90" customWidth="1"/>
    <col min="5408" max="5632" width="12.57421875" style="90" customWidth="1"/>
    <col min="5633" max="5633" width="32.00390625" style="90" customWidth="1"/>
    <col min="5634" max="5643" width="9.57421875" style="90" customWidth="1"/>
    <col min="5644" max="5644" width="10.00390625" style="90" customWidth="1"/>
    <col min="5645" max="5645" width="11.57421875" style="90" customWidth="1"/>
    <col min="5646" max="5646" width="13.421875" style="90" customWidth="1"/>
    <col min="5647" max="5647" width="10.8515625" style="90" customWidth="1"/>
    <col min="5648" max="5652" width="9.57421875" style="90" customWidth="1"/>
    <col min="5653" max="5654" width="10.57421875" style="90" customWidth="1"/>
    <col min="5655" max="5655" width="15.421875" style="90" customWidth="1"/>
    <col min="5656" max="5663" width="15.140625" style="90" customWidth="1"/>
    <col min="5664" max="5888" width="12.57421875" style="90" customWidth="1"/>
    <col min="5889" max="5889" width="32.00390625" style="90" customWidth="1"/>
    <col min="5890" max="5899" width="9.57421875" style="90" customWidth="1"/>
    <col min="5900" max="5900" width="10.00390625" style="90" customWidth="1"/>
    <col min="5901" max="5901" width="11.57421875" style="90" customWidth="1"/>
    <col min="5902" max="5902" width="13.421875" style="90" customWidth="1"/>
    <col min="5903" max="5903" width="10.8515625" style="90" customWidth="1"/>
    <col min="5904" max="5908" width="9.57421875" style="90" customWidth="1"/>
    <col min="5909" max="5910" width="10.57421875" style="90" customWidth="1"/>
    <col min="5911" max="5911" width="15.421875" style="90" customWidth="1"/>
    <col min="5912" max="5919" width="15.140625" style="90" customWidth="1"/>
    <col min="5920" max="6144" width="12.57421875" style="90" customWidth="1"/>
    <col min="6145" max="6145" width="32.00390625" style="90" customWidth="1"/>
    <col min="6146" max="6155" width="9.57421875" style="90" customWidth="1"/>
    <col min="6156" max="6156" width="10.00390625" style="90" customWidth="1"/>
    <col min="6157" max="6157" width="11.57421875" style="90" customWidth="1"/>
    <col min="6158" max="6158" width="13.421875" style="90" customWidth="1"/>
    <col min="6159" max="6159" width="10.8515625" style="90" customWidth="1"/>
    <col min="6160" max="6164" width="9.57421875" style="90" customWidth="1"/>
    <col min="6165" max="6166" width="10.57421875" style="90" customWidth="1"/>
    <col min="6167" max="6167" width="15.421875" style="90" customWidth="1"/>
    <col min="6168" max="6175" width="15.140625" style="90" customWidth="1"/>
    <col min="6176" max="6400" width="12.57421875" style="90" customWidth="1"/>
    <col min="6401" max="6401" width="32.00390625" style="90" customWidth="1"/>
    <col min="6402" max="6411" width="9.57421875" style="90" customWidth="1"/>
    <col min="6412" max="6412" width="10.00390625" style="90" customWidth="1"/>
    <col min="6413" max="6413" width="11.57421875" style="90" customWidth="1"/>
    <col min="6414" max="6414" width="13.421875" style="90" customWidth="1"/>
    <col min="6415" max="6415" width="10.8515625" style="90" customWidth="1"/>
    <col min="6416" max="6420" width="9.57421875" style="90" customWidth="1"/>
    <col min="6421" max="6422" width="10.57421875" style="90" customWidth="1"/>
    <col min="6423" max="6423" width="15.421875" style="90" customWidth="1"/>
    <col min="6424" max="6431" width="15.140625" style="90" customWidth="1"/>
    <col min="6432" max="6656" width="12.57421875" style="90" customWidth="1"/>
    <col min="6657" max="6657" width="32.00390625" style="90" customWidth="1"/>
    <col min="6658" max="6667" width="9.57421875" style="90" customWidth="1"/>
    <col min="6668" max="6668" width="10.00390625" style="90" customWidth="1"/>
    <col min="6669" max="6669" width="11.57421875" style="90" customWidth="1"/>
    <col min="6670" max="6670" width="13.421875" style="90" customWidth="1"/>
    <col min="6671" max="6671" width="10.8515625" style="90" customWidth="1"/>
    <col min="6672" max="6676" width="9.57421875" style="90" customWidth="1"/>
    <col min="6677" max="6678" width="10.57421875" style="90" customWidth="1"/>
    <col min="6679" max="6679" width="15.421875" style="90" customWidth="1"/>
    <col min="6680" max="6687" width="15.140625" style="90" customWidth="1"/>
    <col min="6688" max="6912" width="12.57421875" style="90" customWidth="1"/>
    <col min="6913" max="6913" width="32.00390625" style="90" customWidth="1"/>
    <col min="6914" max="6923" width="9.57421875" style="90" customWidth="1"/>
    <col min="6924" max="6924" width="10.00390625" style="90" customWidth="1"/>
    <col min="6925" max="6925" width="11.57421875" style="90" customWidth="1"/>
    <col min="6926" max="6926" width="13.421875" style="90" customWidth="1"/>
    <col min="6927" max="6927" width="10.8515625" style="90" customWidth="1"/>
    <col min="6928" max="6932" width="9.57421875" style="90" customWidth="1"/>
    <col min="6933" max="6934" width="10.57421875" style="90" customWidth="1"/>
    <col min="6935" max="6935" width="15.421875" style="90" customWidth="1"/>
    <col min="6936" max="6943" width="15.140625" style="90" customWidth="1"/>
    <col min="6944" max="7168" width="12.57421875" style="90" customWidth="1"/>
    <col min="7169" max="7169" width="32.00390625" style="90" customWidth="1"/>
    <col min="7170" max="7179" width="9.57421875" style="90" customWidth="1"/>
    <col min="7180" max="7180" width="10.00390625" style="90" customWidth="1"/>
    <col min="7181" max="7181" width="11.57421875" style="90" customWidth="1"/>
    <col min="7182" max="7182" width="13.421875" style="90" customWidth="1"/>
    <col min="7183" max="7183" width="10.8515625" style="90" customWidth="1"/>
    <col min="7184" max="7188" width="9.57421875" style="90" customWidth="1"/>
    <col min="7189" max="7190" width="10.57421875" style="90" customWidth="1"/>
    <col min="7191" max="7191" width="15.421875" style="90" customWidth="1"/>
    <col min="7192" max="7199" width="15.140625" style="90" customWidth="1"/>
    <col min="7200" max="7424" width="12.57421875" style="90" customWidth="1"/>
    <col min="7425" max="7425" width="32.00390625" style="90" customWidth="1"/>
    <col min="7426" max="7435" width="9.57421875" style="90" customWidth="1"/>
    <col min="7436" max="7436" width="10.00390625" style="90" customWidth="1"/>
    <col min="7437" max="7437" width="11.57421875" style="90" customWidth="1"/>
    <col min="7438" max="7438" width="13.421875" style="90" customWidth="1"/>
    <col min="7439" max="7439" width="10.8515625" style="90" customWidth="1"/>
    <col min="7440" max="7444" width="9.57421875" style="90" customWidth="1"/>
    <col min="7445" max="7446" width="10.57421875" style="90" customWidth="1"/>
    <col min="7447" max="7447" width="15.421875" style="90" customWidth="1"/>
    <col min="7448" max="7455" width="15.140625" style="90" customWidth="1"/>
    <col min="7456" max="7680" width="12.57421875" style="90" customWidth="1"/>
    <col min="7681" max="7681" width="32.00390625" style="90" customWidth="1"/>
    <col min="7682" max="7691" width="9.57421875" style="90" customWidth="1"/>
    <col min="7692" max="7692" width="10.00390625" style="90" customWidth="1"/>
    <col min="7693" max="7693" width="11.57421875" style="90" customWidth="1"/>
    <col min="7694" max="7694" width="13.421875" style="90" customWidth="1"/>
    <col min="7695" max="7695" width="10.8515625" style="90" customWidth="1"/>
    <col min="7696" max="7700" width="9.57421875" style="90" customWidth="1"/>
    <col min="7701" max="7702" width="10.57421875" style="90" customWidth="1"/>
    <col min="7703" max="7703" width="15.421875" style="90" customWidth="1"/>
    <col min="7704" max="7711" width="15.140625" style="90" customWidth="1"/>
    <col min="7712" max="7936" width="12.57421875" style="90" customWidth="1"/>
    <col min="7937" max="7937" width="32.00390625" style="90" customWidth="1"/>
    <col min="7938" max="7947" width="9.57421875" style="90" customWidth="1"/>
    <col min="7948" max="7948" width="10.00390625" style="90" customWidth="1"/>
    <col min="7949" max="7949" width="11.57421875" style="90" customWidth="1"/>
    <col min="7950" max="7950" width="13.421875" style="90" customWidth="1"/>
    <col min="7951" max="7951" width="10.8515625" style="90" customWidth="1"/>
    <col min="7952" max="7956" width="9.57421875" style="90" customWidth="1"/>
    <col min="7957" max="7958" width="10.57421875" style="90" customWidth="1"/>
    <col min="7959" max="7959" width="15.421875" style="90" customWidth="1"/>
    <col min="7960" max="7967" width="15.140625" style="90" customWidth="1"/>
    <col min="7968" max="8192" width="12.57421875" style="90" customWidth="1"/>
    <col min="8193" max="8193" width="32.00390625" style="90" customWidth="1"/>
    <col min="8194" max="8203" width="9.57421875" style="90" customWidth="1"/>
    <col min="8204" max="8204" width="10.00390625" style="90" customWidth="1"/>
    <col min="8205" max="8205" width="11.57421875" style="90" customWidth="1"/>
    <col min="8206" max="8206" width="13.421875" style="90" customWidth="1"/>
    <col min="8207" max="8207" width="10.8515625" style="90" customWidth="1"/>
    <col min="8208" max="8212" width="9.57421875" style="90" customWidth="1"/>
    <col min="8213" max="8214" width="10.57421875" style="90" customWidth="1"/>
    <col min="8215" max="8215" width="15.421875" style="90" customWidth="1"/>
    <col min="8216" max="8223" width="15.140625" style="90" customWidth="1"/>
    <col min="8224" max="8448" width="12.57421875" style="90" customWidth="1"/>
    <col min="8449" max="8449" width="32.00390625" style="90" customWidth="1"/>
    <col min="8450" max="8459" width="9.57421875" style="90" customWidth="1"/>
    <col min="8460" max="8460" width="10.00390625" style="90" customWidth="1"/>
    <col min="8461" max="8461" width="11.57421875" style="90" customWidth="1"/>
    <col min="8462" max="8462" width="13.421875" style="90" customWidth="1"/>
    <col min="8463" max="8463" width="10.8515625" style="90" customWidth="1"/>
    <col min="8464" max="8468" width="9.57421875" style="90" customWidth="1"/>
    <col min="8469" max="8470" width="10.57421875" style="90" customWidth="1"/>
    <col min="8471" max="8471" width="15.421875" style="90" customWidth="1"/>
    <col min="8472" max="8479" width="15.140625" style="90" customWidth="1"/>
    <col min="8480" max="8704" width="12.57421875" style="90" customWidth="1"/>
    <col min="8705" max="8705" width="32.00390625" style="90" customWidth="1"/>
    <col min="8706" max="8715" width="9.57421875" style="90" customWidth="1"/>
    <col min="8716" max="8716" width="10.00390625" style="90" customWidth="1"/>
    <col min="8717" max="8717" width="11.57421875" style="90" customWidth="1"/>
    <col min="8718" max="8718" width="13.421875" style="90" customWidth="1"/>
    <col min="8719" max="8719" width="10.8515625" style="90" customWidth="1"/>
    <col min="8720" max="8724" width="9.57421875" style="90" customWidth="1"/>
    <col min="8725" max="8726" width="10.57421875" style="90" customWidth="1"/>
    <col min="8727" max="8727" width="15.421875" style="90" customWidth="1"/>
    <col min="8728" max="8735" width="15.140625" style="90" customWidth="1"/>
    <col min="8736" max="8960" width="12.57421875" style="90" customWidth="1"/>
    <col min="8961" max="8961" width="32.00390625" style="90" customWidth="1"/>
    <col min="8962" max="8971" width="9.57421875" style="90" customWidth="1"/>
    <col min="8972" max="8972" width="10.00390625" style="90" customWidth="1"/>
    <col min="8973" max="8973" width="11.57421875" style="90" customWidth="1"/>
    <col min="8974" max="8974" width="13.421875" style="90" customWidth="1"/>
    <col min="8975" max="8975" width="10.8515625" style="90" customWidth="1"/>
    <col min="8976" max="8980" width="9.57421875" style="90" customWidth="1"/>
    <col min="8981" max="8982" width="10.57421875" style="90" customWidth="1"/>
    <col min="8983" max="8983" width="15.421875" style="90" customWidth="1"/>
    <col min="8984" max="8991" width="15.140625" style="90" customWidth="1"/>
    <col min="8992" max="9216" width="12.57421875" style="90" customWidth="1"/>
    <col min="9217" max="9217" width="32.00390625" style="90" customWidth="1"/>
    <col min="9218" max="9227" width="9.57421875" style="90" customWidth="1"/>
    <col min="9228" max="9228" width="10.00390625" style="90" customWidth="1"/>
    <col min="9229" max="9229" width="11.57421875" style="90" customWidth="1"/>
    <col min="9230" max="9230" width="13.421875" style="90" customWidth="1"/>
    <col min="9231" max="9231" width="10.8515625" style="90" customWidth="1"/>
    <col min="9232" max="9236" width="9.57421875" style="90" customWidth="1"/>
    <col min="9237" max="9238" width="10.57421875" style="90" customWidth="1"/>
    <col min="9239" max="9239" width="15.421875" style="90" customWidth="1"/>
    <col min="9240" max="9247" width="15.140625" style="90" customWidth="1"/>
    <col min="9248" max="9472" width="12.57421875" style="90" customWidth="1"/>
    <col min="9473" max="9473" width="32.00390625" style="90" customWidth="1"/>
    <col min="9474" max="9483" width="9.57421875" style="90" customWidth="1"/>
    <col min="9484" max="9484" width="10.00390625" style="90" customWidth="1"/>
    <col min="9485" max="9485" width="11.57421875" style="90" customWidth="1"/>
    <col min="9486" max="9486" width="13.421875" style="90" customWidth="1"/>
    <col min="9487" max="9487" width="10.8515625" style="90" customWidth="1"/>
    <col min="9488" max="9492" width="9.57421875" style="90" customWidth="1"/>
    <col min="9493" max="9494" width="10.57421875" style="90" customWidth="1"/>
    <col min="9495" max="9495" width="15.421875" style="90" customWidth="1"/>
    <col min="9496" max="9503" width="15.140625" style="90" customWidth="1"/>
    <col min="9504" max="9728" width="12.57421875" style="90" customWidth="1"/>
    <col min="9729" max="9729" width="32.00390625" style="90" customWidth="1"/>
    <col min="9730" max="9739" width="9.57421875" style="90" customWidth="1"/>
    <col min="9740" max="9740" width="10.00390625" style="90" customWidth="1"/>
    <col min="9741" max="9741" width="11.57421875" style="90" customWidth="1"/>
    <col min="9742" max="9742" width="13.421875" style="90" customWidth="1"/>
    <col min="9743" max="9743" width="10.8515625" style="90" customWidth="1"/>
    <col min="9744" max="9748" width="9.57421875" style="90" customWidth="1"/>
    <col min="9749" max="9750" width="10.57421875" style="90" customWidth="1"/>
    <col min="9751" max="9751" width="15.421875" style="90" customWidth="1"/>
    <col min="9752" max="9759" width="15.140625" style="90" customWidth="1"/>
    <col min="9760" max="9984" width="12.57421875" style="90" customWidth="1"/>
    <col min="9985" max="9985" width="32.00390625" style="90" customWidth="1"/>
    <col min="9986" max="9995" width="9.57421875" style="90" customWidth="1"/>
    <col min="9996" max="9996" width="10.00390625" style="90" customWidth="1"/>
    <col min="9997" max="9997" width="11.57421875" style="90" customWidth="1"/>
    <col min="9998" max="9998" width="13.421875" style="90" customWidth="1"/>
    <col min="9999" max="9999" width="10.8515625" style="90" customWidth="1"/>
    <col min="10000" max="10004" width="9.57421875" style="90" customWidth="1"/>
    <col min="10005" max="10006" width="10.57421875" style="90" customWidth="1"/>
    <col min="10007" max="10007" width="15.421875" style="90" customWidth="1"/>
    <col min="10008" max="10015" width="15.140625" style="90" customWidth="1"/>
    <col min="10016" max="10240" width="12.57421875" style="90" customWidth="1"/>
    <col min="10241" max="10241" width="32.00390625" style="90" customWidth="1"/>
    <col min="10242" max="10251" width="9.57421875" style="90" customWidth="1"/>
    <col min="10252" max="10252" width="10.00390625" style="90" customWidth="1"/>
    <col min="10253" max="10253" width="11.57421875" style="90" customWidth="1"/>
    <col min="10254" max="10254" width="13.421875" style="90" customWidth="1"/>
    <col min="10255" max="10255" width="10.8515625" style="90" customWidth="1"/>
    <col min="10256" max="10260" width="9.57421875" style="90" customWidth="1"/>
    <col min="10261" max="10262" width="10.57421875" style="90" customWidth="1"/>
    <col min="10263" max="10263" width="15.421875" style="90" customWidth="1"/>
    <col min="10264" max="10271" width="15.140625" style="90" customWidth="1"/>
    <col min="10272" max="10496" width="12.57421875" style="90" customWidth="1"/>
    <col min="10497" max="10497" width="32.00390625" style="90" customWidth="1"/>
    <col min="10498" max="10507" width="9.57421875" style="90" customWidth="1"/>
    <col min="10508" max="10508" width="10.00390625" style="90" customWidth="1"/>
    <col min="10509" max="10509" width="11.57421875" style="90" customWidth="1"/>
    <col min="10510" max="10510" width="13.421875" style="90" customWidth="1"/>
    <col min="10511" max="10511" width="10.8515625" style="90" customWidth="1"/>
    <col min="10512" max="10516" width="9.57421875" style="90" customWidth="1"/>
    <col min="10517" max="10518" width="10.57421875" style="90" customWidth="1"/>
    <col min="10519" max="10519" width="15.421875" style="90" customWidth="1"/>
    <col min="10520" max="10527" width="15.140625" style="90" customWidth="1"/>
    <col min="10528" max="10752" width="12.57421875" style="90" customWidth="1"/>
    <col min="10753" max="10753" width="32.00390625" style="90" customWidth="1"/>
    <col min="10754" max="10763" width="9.57421875" style="90" customWidth="1"/>
    <col min="10764" max="10764" width="10.00390625" style="90" customWidth="1"/>
    <col min="10765" max="10765" width="11.57421875" style="90" customWidth="1"/>
    <col min="10766" max="10766" width="13.421875" style="90" customWidth="1"/>
    <col min="10767" max="10767" width="10.8515625" style="90" customWidth="1"/>
    <col min="10768" max="10772" width="9.57421875" style="90" customWidth="1"/>
    <col min="10773" max="10774" width="10.57421875" style="90" customWidth="1"/>
    <col min="10775" max="10775" width="15.421875" style="90" customWidth="1"/>
    <col min="10776" max="10783" width="15.140625" style="90" customWidth="1"/>
    <col min="10784" max="11008" width="12.57421875" style="90" customWidth="1"/>
    <col min="11009" max="11009" width="32.00390625" style="90" customWidth="1"/>
    <col min="11010" max="11019" width="9.57421875" style="90" customWidth="1"/>
    <col min="11020" max="11020" width="10.00390625" style="90" customWidth="1"/>
    <col min="11021" max="11021" width="11.57421875" style="90" customWidth="1"/>
    <col min="11022" max="11022" width="13.421875" style="90" customWidth="1"/>
    <col min="11023" max="11023" width="10.8515625" style="90" customWidth="1"/>
    <col min="11024" max="11028" width="9.57421875" style="90" customWidth="1"/>
    <col min="11029" max="11030" width="10.57421875" style="90" customWidth="1"/>
    <col min="11031" max="11031" width="15.421875" style="90" customWidth="1"/>
    <col min="11032" max="11039" width="15.140625" style="90" customWidth="1"/>
    <col min="11040" max="11264" width="12.57421875" style="90" customWidth="1"/>
    <col min="11265" max="11265" width="32.00390625" style="90" customWidth="1"/>
    <col min="11266" max="11275" width="9.57421875" style="90" customWidth="1"/>
    <col min="11276" max="11276" width="10.00390625" style="90" customWidth="1"/>
    <col min="11277" max="11277" width="11.57421875" style="90" customWidth="1"/>
    <col min="11278" max="11278" width="13.421875" style="90" customWidth="1"/>
    <col min="11279" max="11279" width="10.8515625" style="90" customWidth="1"/>
    <col min="11280" max="11284" width="9.57421875" style="90" customWidth="1"/>
    <col min="11285" max="11286" width="10.57421875" style="90" customWidth="1"/>
    <col min="11287" max="11287" width="15.421875" style="90" customWidth="1"/>
    <col min="11288" max="11295" width="15.140625" style="90" customWidth="1"/>
    <col min="11296" max="11520" width="12.57421875" style="90" customWidth="1"/>
    <col min="11521" max="11521" width="32.00390625" style="90" customWidth="1"/>
    <col min="11522" max="11531" width="9.57421875" style="90" customWidth="1"/>
    <col min="11532" max="11532" width="10.00390625" style="90" customWidth="1"/>
    <col min="11533" max="11533" width="11.57421875" style="90" customWidth="1"/>
    <col min="11534" max="11534" width="13.421875" style="90" customWidth="1"/>
    <col min="11535" max="11535" width="10.8515625" style="90" customWidth="1"/>
    <col min="11536" max="11540" width="9.57421875" style="90" customWidth="1"/>
    <col min="11541" max="11542" width="10.57421875" style="90" customWidth="1"/>
    <col min="11543" max="11543" width="15.421875" style="90" customWidth="1"/>
    <col min="11544" max="11551" width="15.140625" style="90" customWidth="1"/>
    <col min="11552" max="11776" width="12.57421875" style="90" customWidth="1"/>
    <col min="11777" max="11777" width="32.00390625" style="90" customWidth="1"/>
    <col min="11778" max="11787" width="9.57421875" style="90" customWidth="1"/>
    <col min="11788" max="11788" width="10.00390625" style="90" customWidth="1"/>
    <col min="11789" max="11789" width="11.57421875" style="90" customWidth="1"/>
    <col min="11790" max="11790" width="13.421875" style="90" customWidth="1"/>
    <col min="11791" max="11791" width="10.8515625" style="90" customWidth="1"/>
    <col min="11792" max="11796" width="9.57421875" style="90" customWidth="1"/>
    <col min="11797" max="11798" width="10.57421875" style="90" customWidth="1"/>
    <col min="11799" max="11799" width="15.421875" style="90" customWidth="1"/>
    <col min="11800" max="11807" width="15.140625" style="90" customWidth="1"/>
    <col min="11808" max="12032" width="12.57421875" style="90" customWidth="1"/>
    <col min="12033" max="12033" width="32.00390625" style="90" customWidth="1"/>
    <col min="12034" max="12043" width="9.57421875" style="90" customWidth="1"/>
    <col min="12044" max="12044" width="10.00390625" style="90" customWidth="1"/>
    <col min="12045" max="12045" width="11.57421875" style="90" customWidth="1"/>
    <col min="12046" max="12046" width="13.421875" style="90" customWidth="1"/>
    <col min="12047" max="12047" width="10.8515625" style="90" customWidth="1"/>
    <col min="12048" max="12052" width="9.57421875" style="90" customWidth="1"/>
    <col min="12053" max="12054" width="10.57421875" style="90" customWidth="1"/>
    <col min="12055" max="12055" width="15.421875" style="90" customWidth="1"/>
    <col min="12056" max="12063" width="15.140625" style="90" customWidth="1"/>
    <col min="12064" max="12288" width="12.57421875" style="90" customWidth="1"/>
    <col min="12289" max="12289" width="32.00390625" style="90" customWidth="1"/>
    <col min="12290" max="12299" width="9.57421875" style="90" customWidth="1"/>
    <col min="12300" max="12300" width="10.00390625" style="90" customWidth="1"/>
    <col min="12301" max="12301" width="11.57421875" style="90" customWidth="1"/>
    <col min="12302" max="12302" width="13.421875" style="90" customWidth="1"/>
    <col min="12303" max="12303" width="10.8515625" style="90" customWidth="1"/>
    <col min="12304" max="12308" width="9.57421875" style="90" customWidth="1"/>
    <col min="12309" max="12310" width="10.57421875" style="90" customWidth="1"/>
    <col min="12311" max="12311" width="15.421875" style="90" customWidth="1"/>
    <col min="12312" max="12319" width="15.140625" style="90" customWidth="1"/>
    <col min="12320" max="12544" width="12.57421875" style="90" customWidth="1"/>
    <col min="12545" max="12545" width="32.00390625" style="90" customWidth="1"/>
    <col min="12546" max="12555" width="9.57421875" style="90" customWidth="1"/>
    <col min="12556" max="12556" width="10.00390625" style="90" customWidth="1"/>
    <col min="12557" max="12557" width="11.57421875" style="90" customWidth="1"/>
    <col min="12558" max="12558" width="13.421875" style="90" customWidth="1"/>
    <col min="12559" max="12559" width="10.8515625" style="90" customWidth="1"/>
    <col min="12560" max="12564" width="9.57421875" style="90" customWidth="1"/>
    <col min="12565" max="12566" width="10.57421875" style="90" customWidth="1"/>
    <col min="12567" max="12567" width="15.421875" style="90" customWidth="1"/>
    <col min="12568" max="12575" width="15.140625" style="90" customWidth="1"/>
    <col min="12576" max="12800" width="12.57421875" style="90" customWidth="1"/>
    <col min="12801" max="12801" width="32.00390625" style="90" customWidth="1"/>
    <col min="12802" max="12811" width="9.57421875" style="90" customWidth="1"/>
    <col min="12812" max="12812" width="10.00390625" style="90" customWidth="1"/>
    <col min="12813" max="12813" width="11.57421875" style="90" customWidth="1"/>
    <col min="12814" max="12814" width="13.421875" style="90" customWidth="1"/>
    <col min="12815" max="12815" width="10.8515625" style="90" customWidth="1"/>
    <col min="12816" max="12820" width="9.57421875" style="90" customWidth="1"/>
    <col min="12821" max="12822" width="10.57421875" style="90" customWidth="1"/>
    <col min="12823" max="12823" width="15.421875" style="90" customWidth="1"/>
    <col min="12824" max="12831" width="15.140625" style="90" customWidth="1"/>
    <col min="12832" max="13056" width="12.57421875" style="90" customWidth="1"/>
    <col min="13057" max="13057" width="32.00390625" style="90" customWidth="1"/>
    <col min="13058" max="13067" width="9.57421875" style="90" customWidth="1"/>
    <col min="13068" max="13068" width="10.00390625" style="90" customWidth="1"/>
    <col min="13069" max="13069" width="11.57421875" style="90" customWidth="1"/>
    <col min="13070" max="13070" width="13.421875" style="90" customWidth="1"/>
    <col min="13071" max="13071" width="10.8515625" style="90" customWidth="1"/>
    <col min="13072" max="13076" width="9.57421875" style="90" customWidth="1"/>
    <col min="13077" max="13078" width="10.57421875" style="90" customWidth="1"/>
    <col min="13079" max="13079" width="15.421875" style="90" customWidth="1"/>
    <col min="13080" max="13087" width="15.140625" style="90" customWidth="1"/>
    <col min="13088" max="13312" width="12.57421875" style="90" customWidth="1"/>
    <col min="13313" max="13313" width="32.00390625" style="90" customWidth="1"/>
    <col min="13314" max="13323" width="9.57421875" style="90" customWidth="1"/>
    <col min="13324" max="13324" width="10.00390625" style="90" customWidth="1"/>
    <col min="13325" max="13325" width="11.57421875" style="90" customWidth="1"/>
    <col min="13326" max="13326" width="13.421875" style="90" customWidth="1"/>
    <col min="13327" max="13327" width="10.8515625" style="90" customWidth="1"/>
    <col min="13328" max="13332" width="9.57421875" style="90" customWidth="1"/>
    <col min="13333" max="13334" width="10.57421875" style="90" customWidth="1"/>
    <col min="13335" max="13335" width="15.421875" style="90" customWidth="1"/>
    <col min="13336" max="13343" width="15.140625" style="90" customWidth="1"/>
    <col min="13344" max="13568" width="12.57421875" style="90" customWidth="1"/>
    <col min="13569" max="13569" width="32.00390625" style="90" customWidth="1"/>
    <col min="13570" max="13579" width="9.57421875" style="90" customWidth="1"/>
    <col min="13580" max="13580" width="10.00390625" style="90" customWidth="1"/>
    <col min="13581" max="13581" width="11.57421875" style="90" customWidth="1"/>
    <col min="13582" max="13582" width="13.421875" style="90" customWidth="1"/>
    <col min="13583" max="13583" width="10.8515625" style="90" customWidth="1"/>
    <col min="13584" max="13588" width="9.57421875" style="90" customWidth="1"/>
    <col min="13589" max="13590" width="10.57421875" style="90" customWidth="1"/>
    <col min="13591" max="13591" width="15.421875" style="90" customWidth="1"/>
    <col min="13592" max="13599" width="15.140625" style="90" customWidth="1"/>
    <col min="13600" max="13824" width="12.57421875" style="90" customWidth="1"/>
    <col min="13825" max="13825" width="32.00390625" style="90" customWidth="1"/>
    <col min="13826" max="13835" width="9.57421875" style="90" customWidth="1"/>
    <col min="13836" max="13836" width="10.00390625" style="90" customWidth="1"/>
    <col min="13837" max="13837" width="11.57421875" style="90" customWidth="1"/>
    <col min="13838" max="13838" width="13.421875" style="90" customWidth="1"/>
    <col min="13839" max="13839" width="10.8515625" style="90" customWidth="1"/>
    <col min="13840" max="13844" width="9.57421875" style="90" customWidth="1"/>
    <col min="13845" max="13846" width="10.57421875" style="90" customWidth="1"/>
    <col min="13847" max="13847" width="15.421875" style="90" customWidth="1"/>
    <col min="13848" max="13855" width="15.140625" style="90" customWidth="1"/>
    <col min="13856" max="14080" width="12.57421875" style="90" customWidth="1"/>
    <col min="14081" max="14081" width="32.00390625" style="90" customWidth="1"/>
    <col min="14082" max="14091" width="9.57421875" style="90" customWidth="1"/>
    <col min="14092" max="14092" width="10.00390625" style="90" customWidth="1"/>
    <col min="14093" max="14093" width="11.57421875" style="90" customWidth="1"/>
    <col min="14094" max="14094" width="13.421875" style="90" customWidth="1"/>
    <col min="14095" max="14095" width="10.8515625" style="90" customWidth="1"/>
    <col min="14096" max="14100" width="9.57421875" style="90" customWidth="1"/>
    <col min="14101" max="14102" width="10.57421875" style="90" customWidth="1"/>
    <col min="14103" max="14103" width="15.421875" style="90" customWidth="1"/>
    <col min="14104" max="14111" width="15.140625" style="90" customWidth="1"/>
    <col min="14112" max="14336" width="12.57421875" style="90" customWidth="1"/>
    <col min="14337" max="14337" width="32.00390625" style="90" customWidth="1"/>
    <col min="14338" max="14347" width="9.57421875" style="90" customWidth="1"/>
    <col min="14348" max="14348" width="10.00390625" style="90" customWidth="1"/>
    <col min="14349" max="14349" width="11.57421875" style="90" customWidth="1"/>
    <col min="14350" max="14350" width="13.421875" style="90" customWidth="1"/>
    <col min="14351" max="14351" width="10.8515625" style="90" customWidth="1"/>
    <col min="14352" max="14356" width="9.57421875" style="90" customWidth="1"/>
    <col min="14357" max="14358" width="10.57421875" style="90" customWidth="1"/>
    <col min="14359" max="14359" width="15.421875" style="90" customWidth="1"/>
    <col min="14360" max="14367" width="15.140625" style="90" customWidth="1"/>
    <col min="14368" max="14592" width="12.57421875" style="90" customWidth="1"/>
    <col min="14593" max="14593" width="32.00390625" style="90" customWidth="1"/>
    <col min="14594" max="14603" width="9.57421875" style="90" customWidth="1"/>
    <col min="14604" max="14604" width="10.00390625" style="90" customWidth="1"/>
    <col min="14605" max="14605" width="11.57421875" style="90" customWidth="1"/>
    <col min="14606" max="14606" width="13.421875" style="90" customWidth="1"/>
    <col min="14607" max="14607" width="10.8515625" style="90" customWidth="1"/>
    <col min="14608" max="14612" width="9.57421875" style="90" customWidth="1"/>
    <col min="14613" max="14614" width="10.57421875" style="90" customWidth="1"/>
    <col min="14615" max="14615" width="15.421875" style="90" customWidth="1"/>
    <col min="14616" max="14623" width="15.140625" style="90" customWidth="1"/>
    <col min="14624" max="14848" width="12.57421875" style="90" customWidth="1"/>
    <col min="14849" max="14849" width="32.00390625" style="90" customWidth="1"/>
    <col min="14850" max="14859" width="9.57421875" style="90" customWidth="1"/>
    <col min="14860" max="14860" width="10.00390625" style="90" customWidth="1"/>
    <col min="14861" max="14861" width="11.57421875" style="90" customWidth="1"/>
    <col min="14862" max="14862" width="13.421875" style="90" customWidth="1"/>
    <col min="14863" max="14863" width="10.8515625" style="90" customWidth="1"/>
    <col min="14864" max="14868" width="9.57421875" style="90" customWidth="1"/>
    <col min="14869" max="14870" width="10.57421875" style="90" customWidth="1"/>
    <col min="14871" max="14871" width="15.421875" style="90" customWidth="1"/>
    <col min="14872" max="14879" width="15.140625" style="90" customWidth="1"/>
    <col min="14880" max="15104" width="12.57421875" style="90" customWidth="1"/>
    <col min="15105" max="15105" width="32.00390625" style="90" customWidth="1"/>
    <col min="15106" max="15115" width="9.57421875" style="90" customWidth="1"/>
    <col min="15116" max="15116" width="10.00390625" style="90" customWidth="1"/>
    <col min="15117" max="15117" width="11.57421875" style="90" customWidth="1"/>
    <col min="15118" max="15118" width="13.421875" style="90" customWidth="1"/>
    <col min="15119" max="15119" width="10.8515625" style="90" customWidth="1"/>
    <col min="15120" max="15124" width="9.57421875" style="90" customWidth="1"/>
    <col min="15125" max="15126" width="10.57421875" style="90" customWidth="1"/>
    <col min="15127" max="15127" width="15.421875" style="90" customWidth="1"/>
    <col min="15128" max="15135" width="15.140625" style="90" customWidth="1"/>
    <col min="15136" max="15360" width="12.57421875" style="90" customWidth="1"/>
    <col min="15361" max="15361" width="32.00390625" style="90" customWidth="1"/>
    <col min="15362" max="15371" width="9.57421875" style="90" customWidth="1"/>
    <col min="15372" max="15372" width="10.00390625" style="90" customWidth="1"/>
    <col min="15373" max="15373" width="11.57421875" style="90" customWidth="1"/>
    <col min="15374" max="15374" width="13.421875" style="90" customWidth="1"/>
    <col min="15375" max="15375" width="10.8515625" style="90" customWidth="1"/>
    <col min="15376" max="15380" width="9.57421875" style="90" customWidth="1"/>
    <col min="15381" max="15382" width="10.57421875" style="90" customWidth="1"/>
    <col min="15383" max="15383" width="15.421875" style="90" customWidth="1"/>
    <col min="15384" max="15391" width="15.140625" style="90" customWidth="1"/>
    <col min="15392" max="15616" width="12.57421875" style="90" customWidth="1"/>
    <col min="15617" max="15617" width="32.00390625" style="90" customWidth="1"/>
    <col min="15618" max="15627" width="9.57421875" style="90" customWidth="1"/>
    <col min="15628" max="15628" width="10.00390625" style="90" customWidth="1"/>
    <col min="15629" max="15629" width="11.57421875" style="90" customWidth="1"/>
    <col min="15630" max="15630" width="13.421875" style="90" customWidth="1"/>
    <col min="15631" max="15631" width="10.8515625" style="90" customWidth="1"/>
    <col min="15632" max="15636" width="9.57421875" style="90" customWidth="1"/>
    <col min="15637" max="15638" width="10.57421875" style="90" customWidth="1"/>
    <col min="15639" max="15639" width="15.421875" style="90" customWidth="1"/>
    <col min="15640" max="15647" width="15.140625" style="90" customWidth="1"/>
    <col min="15648" max="15872" width="12.57421875" style="90" customWidth="1"/>
    <col min="15873" max="15873" width="32.00390625" style="90" customWidth="1"/>
    <col min="15874" max="15883" width="9.57421875" style="90" customWidth="1"/>
    <col min="15884" max="15884" width="10.00390625" style="90" customWidth="1"/>
    <col min="15885" max="15885" width="11.57421875" style="90" customWidth="1"/>
    <col min="15886" max="15886" width="13.421875" style="90" customWidth="1"/>
    <col min="15887" max="15887" width="10.8515625" style="90" customWidth="1"/>
    <col min="15888" max="15892" width="9.57421875" style="90" customWidth="1"/>
    <col min="15893" max="15894" width="10.57421875" style="90" customWidth="1"/>
    <col min="15895" max="15895" width="15.421875" style="90" customWidth="1"/>
    <col min="15896" max="15903" width="15.140625" style="90" customWidth="1"/>
    <col min="15904" max="16128" width="12.57421875" style="90" customWidth="1"/>
    <col min="16129" max="16129" width="32.00390625" style="90" customWidth="1"/>
    <col min="16130" max="16139" width="9.57421875" style="90" customWidth="1"/>
    <col min="16140" max="16140" width="10.00390625" style="90" customWidth="1"/>
    <col min="16141" max="16141" width="11.57421875" style="90" customWidth="1"/>
    <col min="16142" max="16142" width="13.421875" style="90" customWidth="1"/>
    <col min="16143" max="16143" width="10.8515625" style="90" customWidth="1"/>
    <col min="16144" max="16148" width="9.57421875" style="90" customWidth="1"/>
    <col min="16149" max="16150" width="10.57421875" style="90" customWidth="1"/>
    <col min="16151" max="16151" width="15.421875" style="90" customWidth="1"/>
    <col min="16152" max="16159" width="15.140625" style="90" customWidth="1"/>
    <col min="16160" max="16384" width="12.57421875" style="90" customWidth="1"/>
  </cols>
  <sheetData>
    <row r="1" ht="18" customHeight="1">
      <c r="A1" s="1232" t="s">
        <v>1054</v>
      </c>
    </row>
    <row r="2" spans="1:24" s="5" customFormat="1" ht="24.75" customHeight="1">
      <c r="A2" s="1369" t="s">
        <v>859</v>
      </c>
      <c r="B2" s="1369"/>
      <c r="C2" s="1369"/>
      <c r="D2" s="1369"/>
      <c r="E2" s="1369"/>
      <c r="F2" s="1369"/>
      <c r="G2" s="1369"/>
      <c r="H2" s="1369"/>
      <c r="I2" s="1369"/>
      <c r="J2" s="1369"/>
      <c r="K2" s="1369"/>
      <c r="L2" s="1369"/>
      <c r="M2" s="1369"/>
      <c r="N2" s="1369"/>
      <c r="O2" s="1369"/>
      <c r="P2" s="1369"/>
      <c r="Q2" s="1369"/>
      <c r="R2" s="1369"/>
      <c r="S2" s="1369"/>
      <c r="T2" s="1369"/>
      <c r="U2" s="1369"/>
      <c r="V2" s="1369"/>
      <c r="W2" s="1369"/>
      <c r="X2" s="7"/>
    </row>
    <row r="3" spans="1:23" ht="26.25" customHeight="1">
      <c r="A3" s="95">
        <v>44469</v>
      </c>
      <c r="B3" s="898"/>
      <c r="C3" s="899"/>
      <c r="D3" s="899"/>
      <c r="E3" s="899"/>
      <c r="F3" s="899"/>
      <c r="G3" s="899"/>
      <c r="H3" s="899"/>
      <c r="I3" s="899"/>
      <c r="J3" s="899"/>
      <c r="K3" s="899"/>
      <c r="L3" s="899"/>
      <c r="M3" s="899"/>
      <c r="N3" s="899"/>
      <c r="O3" s="899"/>
      <c r="P3" s="899"/>
      <c r="Q3" s="899"/>
      <c r="R3" s="899"/>
      <c r="S3" s="899"/>
      <c r="T3" s="899"/>
      <c r="U3" s="899"/>
      <c r="V3" s="899"/>
      <c r="W3" s="899"/>
    </row>
    <row r="4" spans="1:23" ht="23.25" customHeight="1">
      <c r="A4" s="1379" t="s">
        <v>70</v>
      </c>
      <c r="B4" s="1379"/>
      <c r="C4" s="1379"/>
      <c r="D4" s="1379"/>
      <c r="E4" s="1379"/>
      <c r="F4" s="1379"/>
      <c r="G4" s="1379"/>
      <c r="H4" s="1379"/>
      <c r="I4" s="1379"/>
      <c r="J4" s="1379"/>
      <c r="K4" s="1379"/>
      <c r="L4" s="1379"/>
      <c r="M4" s="1379"/>
      <c r="N4" s="1379"/>
      <c r="O4" s="1379"/>
      <c r="P4" s="1379"/>
      <c r="Q4" s="1379"/>
      <c r="R4" s="1379"/>
      <c r="S4" s="1379"/>
      <c r="T4" s="1379"/>
      <c r="U4" s="1379"/>
      <c r="V4" s="1379"/>
      <c r="W4" s="1379"/>
    </row>
    <row r="5" spans="1:23" ht="9" customHeight="1" thickBot="1">
      <c r="A5" s="1380"/>
      <c r="B5" s="1380"/>
      <c r="C5" s="1380"/>
      <c r="D5" s="1380"/>
      <c r="E5" s="1380"/>
      <c r="F5" s="1380"/>
      <c r="G5" s="1380"/>
      <c r="H5" s="1380"/>
      <c r="I5" s="1380"/>
      <c r="J5" s="1380"/>
      <c r="K5" s="1380"/>
      <c r="L5" s="1380"/>
      <c r="M5" s="1380"/>
      <c r="N5" s="1380"/>
      <c r="O5" s="1380"/>
      <c r="P5" s="1380"/>
      <c r="Q5" s="1380"/>
      <c r="R5" s="1380"/>
      <c r="S5" s="1380"/>
      <c r="T5" s="1380"/>
      <c r="U5" s="1380"/>
      <c r="V5" s="1380"/>
      <c r="W5" s="1380"/>
    </row>
    <row r="6" spans="1:24" s="6" customFormat="1" ht="12.75" customHeight="1">
      <c r="A6" s="716"/>
      <c r="B6" s="716"/>
      <c r="C6" s="716"/>
      <c r="D6" s="716"/>
      <c r="E6" s="716"/>
      <c r="F6" s="716"/>
      <c r="G6" s="716"/>
      <c r="H6" s="716"/>
      <c r="I6" s="716"/>
      <c r="J6" s="716"/>
      <c r="K6" s="716"/>
      <c r="L6" s="716"/>
      <c r="M6" s="716"/>
      <c r="N6" s="716"/>
      <c r="O6" s="716"/>
      <c r="P6" s="716"/>
      <c r="Q6" s="716"/>
      <c r="R6" s="716"/>
      <c r="S6" s="716"/>
      <c r="T6" s="716"/>
      <c r="U6" s="716"/>
      <c r="V6" s="716"/>
      <c r="W6" s="1381" t="s">
        <v>860</v>
      </c>
      <c r="X6" s="563"/>
    </row>
    <row r="7" spans="1:24" s="6" customFormat="1" ht="15">
      <c r="A7" s="718"/>
      <c r="B7" s="1384" t="s">
        <v>861</v>
      </c>
      <c r="C7" s="1384"/>
      <c r="D7" s="1384"/>
      <c r="E7" s="1384"/>
      <c r="F7" s="1384"/>
      <c r="G7" s="1384"/>
      <c r="H7" s="1384"/>
      <c r="I7" s="1384"/>
      <c r="J7" s="1384"/>
      <c r="K7" s="1384"/>
      <c r="L7" s="1384"/>
      <c r="M7" s="1384"/>
      <c r="N7" s="1384"/>
      <c r="O7" s="1384"/>
      <c r="P7" s="1384"/>
      <c r="Q7" s="1384"/>
      <c r="R7" s="1384"/>
      <c r="S7" s="1384"/>
      <c r="T7" s="1384"/>
      <c r="U7" s="1384"/>
      <c r="V7" s="1384"/>
      <c r="W7" s="1382"/>
      <c r="X7" s="563"/>
    </row>
    <row r="8" spans="1:24" s="6" customFormat="1" ht="17.25" customHeight="1">
      <c r="A8" s="900"/>
      <c r="B8" s="89"/>
      <c r="C8" s="89"/>
      <c r="D8" s="89"/>
      <c r="E8" s="89"/>
      <c r="F8" s="89"/>
      <c r="G8" s="89"/>
      <c r="H8" s="89"/>
      <c r="I8" s="89"/>
      <c r="J8" s="89"/>
      <c r="K8" s="89"/>
      <c r="L8" s="89"/>
      <c r="M8" s="89"/>
      <c r="N8" s="89"/>
      <c r="O8" s="89"/>
      <c r="P8" s="89"/>
      <c r="Q8" s="89"/>
      <c r="R8" s="89"/>
      <c r="S8" s="89"/>
      <c r="T8" s="89"/>
      <c r="U8" s="1385" t="s">
        <v>862</v>
      </c>
      <c r="V8" s="1385" t="s">
        <v>863</v>
      </c>
      <c r="W8" s="1382"/>
      <c r="X8" s="563"/>
    </row>
    <row r="9" spans="1:24" s="6" customFormat="1" ht="18" customHeight="1">
      <c r="A9" s="901" t="s">
        <v>717</v>
      </c>
      <c r="B9" s="1377" t="s">
        <v>864</v>
      </c>
      <c r="C9" s="1377"/>
      <c r="D9" s="1377"/>
      <c r="E9" s="1377"/>
      <c r="F9" s="1377"/>
      <c r="G9" s="1377"/>
      <c r="H9" s="1377"/>
      <c r="I9" s="1377"/>
      <c r="J9" s="1377"/>
      <c r="K9" s="1377"/>
      <c r="L9" s="1375" t="s">
        <v>865</v>
      </c>
      <c r="M9" s="1375" t="s">
        <v>866</v>
      </c>
      <c r="N9" s="1375" t="s">
        <v>867</v>
      </c>
      <c r="O9" s="1375" t="s">
        <v>868</v>
      </c>
      <c r="P9" s="1377" t="s">
        <v>864</v>
      </c>
      <c r="Q9" s="1377"/>
      <c r="R9" s="1377"/>
      <c r="S9" s="1377"/>
      <c r="T9" s="1377"/>
      <c r="U9" s="1385"/>
      <c r="V9" s="1385"/>
      <c r="W9" s="1382"/>
      <c r="X9" s="563"/>
    </row>
    <row r="10" spans="1:24" s="6" customFormat="1" ht="18" customHeight="1">
      <c r="A10" s="718"/>
      <c r="B10" s="1378"/>
      <c r="C10" s="1378"/>
      <c r="D10" s="1378"/>
      <c r="E10" s="1378"/>
      <c r="F10" s="1378"/>
      <c r="G10" s="1378"/>
      <c r="H10" s="1378"/>
      <c r="I10" s="1378"/>
      <c r="J10" s="1378"/>
      <c r="K10" s="1378"/>
      <c r="L10" s="1375"/>
      <c r="M10" s="1375"/>
      <c r="N10" s="1375"/>
      <c r="O10" s="1375"/>
      <c r="P10" s="1378"/>
      <c r="Q10" s="1378"/>
      <c r="R10" s="1378"/>
      <c r="S10" s="1378"/>
      <c r="T10" s="1378"/>
      <c r="U10" s="1385"/>
      <c r="V10" s="1385"/>
      <c r="W10" s="1382"/>
      <c r="X10" s="563"/>
    </row>
    <row r="11" spans="1:24" s="6" customFormat="1" ht="21" customHeight="1" thickBot="1">
      <c r="A11" s="902"/>
      <c r="B11" s="903">
        <v>0</v>
      </c>
      <c r="C11" s="903">
        <v>0.2</v>
      </c>
      <c r="D11" s="903">
        <v>0.25</v>
      </c>
      <c r="E11" s="903">
        <v>0.5</v>
      </c>
      <c r="F11" s="903">
        <v>0.75</v>
      </c>
      <c r="G11" s="903">
        <v>1</v>
      </c>
      <c r="H11" s="903">
        <v>1.25</v>
      </c>
      <c r="I11" s="903">
        <v>1.5</v>
      </c>
      <c r="J11" s="903">
        <v>2</v>
      </c>
      <c r="K11" s="903">
        <v>2.5</v>
      </c>
      <c r="L11" s="1376"/>
      <c r="M11" s="1376"/>
      <c r="N11" s="1376"/>
      <c r="O11" s="1376"/>
      <c r="P11" s="903">
        <v>3</v>
      </c>
      <c r="Q11" s="903">
        <v>4</v>
      </c>
      <c r="R11" s="903">
        <v>5</v>
      </c>
      <c r="S11" s="903">
        <v>7.5</v>
      </c>
      <c r="T11" s="903">
        <v>10</v>
      </c>
      <c r="U11" s="1386"/>
      <c r="V11" s="1386"/>
      <c r="W11" s="1383"/>
      <c r="X11" s="563"/>
    </row>
    <row r="12" spans="1:23" ht="9" customHeight="1">
      <c r="A12" s="736"/>
      <c r="B12" s="728"/>
      <c r="C12" s="728"/>
      <c r="D12" s="728"/>
      <c r="E12" s="728"/>
      <c r="F12" s="728"/>
      <c r="G12" s="728"/>
      <c r="H12" s="728"/>
      <c r="I12" s="728"/>
      <c r="J12" s="728"/>
      <c r="K12" s="728"/>
      <c r="L12" s="728"/>
      <c r="M12" s="728"/>
      <c r="N12" s="728"/>
      <c r="O12" s="728"/>
      <c r="P12" s="728"/>
      <c r="Q12" s="728"/>
      <c r="R12" s="728"/>
      <c r="S12" s="728"/>
      <c r="T12" s="728"/>
      <c r="U12" s="728"/>
      <c r="V12" s="728"/>
      <c r="W12" s="728"/>
    </row>
    <row r="13" spans="1:25" ht="20.1" customHeight="1">
      <c r="A13" s="79" t="s">
        <v>28</v>
      </c>
      <c r="B13" s="904">
        <v>0</v>
      </c>
      <c r="C13" s="904">
        <v>47976.89</v>
      </c>
      <c r="D13" s="904">
        <v>0</v>
      </c>
      <c r="E13" s="904">
        <v>210.69</v>
      </c>
      <c r="F13" s="904">
        <v>255.12</v>
      </c>
      <c r="G13" s="904">
        <v>1451489.96</v>
      </c>
      <c r="H13" s="904">
        <v>69011.48</v>
      </c>
      <c r="I13" s="904">
        <v>507225.3</v>
      </c>
      <c r="J13" s="904">
        <v>0</v>
      </c>
      <c r="K13" s="904">
        <v>372484.33999999997</v>
      </c>
      <c r="L13" s="904">
        <v>0</v>
      </c>
      <c r="M13" s="904">
        <v>0</v>
      </c>
      <c r="N13" s="904">
        <v>0</v>
      </c>
      <c r="O13" s="904">
        <v>0</v>
      </c>
      <c r="P13" s="904">
        <v>0</v>
      </c>
      <c r="Q13" s="904">
        <v>2866.86</v>
      </c>
      <c r="R13" s="904">
        <v>13197.58</v>
      </c>
      <c r="S13" s="904">
        <v>0</v>
      </c>
      <c r="T13" s="904">
        <v>383568.04</v>
      </c>
      <c r="U13" s="905">
        <v>2848286.26</v>
      </c>
      <c r="V13" s="905">
        <v>35336.87</v>
      </c>
      <c r="W13" s="905">
        <v>2812949.3899999997</v>
      </c>
      <c r="X13" s="906"/>
      <c r="Y13" s="907"/>
    </row>
    <row r="14" spans="1:25" ht="20.1" customHeight="1">
      <c r="A14" s="79" t="s">
        <v>29</v>
      </c>
      <c r="B14" s="904">
        <v>0</v>
      </c>
      <c r="C14" s="904">
        <v>26153.31</v>
      </c>
      <c r="D14" s="904">
        <v>0</v>
      </c>
      <c r="E14" s="904">
        <v>17.36</v>
      </c>
      <c r="F14" s="904">
        <v>0</v>
      </c>
      <c r="G14" s="904">
        <v>2696587.6799999997</v>
      </c>
      <c r="H14" s="904">
        <v>57717.89</v>
      </c>
      <c r="I14" s="904">
        <v>1335.51</v>
      </c>
      <c r="J14" s="904">
        <v>0</v>
      </c>
      <c r="K14" s="904">
        <v>40.35</v>
      </c>
      <c r="L14" s="904">
        <v>0</v>
      </c>
      <c r="M14" s="904">
        <v>0</v>
      </c>
      <c r="N14" s="904">
        <v>0</v>
      </c>
      <c r="O14" s="904">
        <v>0</v>
      </c>
      <c r="P14" s="904">
        <v>0</v>
      </c>
      <c r="Q14" s="904">
        <v>0</v>
      </c>
      <c r="R14" s="904">
        <v>36683.18</v>
      </c>
      <c r="S14" s="904">
        <v>0</v>
      </c>
      <c r="T14" s="904">
        <v>310060.4</v>
      </c>
      <c r="U14" s="905">
        <v>3128595.6799999997</v>
      </c>
      <c r="V14" s="905">
        <v>51866.58</v>
      </c>
      <c r="W14" s="905">
        <v>3076729.0999999996</v>
      </c>
      <c r="X14" s="906"/>
      <c r="Y14" s="907"/>
    </row>
    <row r="15" spans="1:25" ht="20.1" customHeight="1">
      <c r="A15" s="79" t="s">
        <v>30</v>
      </c>
      <c r="B15" s="904">
        <v>0</v>
      </c>
      <c r="C15" s="904">
        <v>4426.59</v>
      </c>
      <c r="D15" s="904">
        <v>0</v>
      </c>
      <c r="E15" s="904">
        <v>2.53</v>
      </c>
      <c r="F15" s="904">
        <v>0</v>
      </c>
      <c r="G15" s="904">
        <v>1853417.12</v>
      </c>
      <c r="H15" s="904">
        <v>30534.49</v>
      </c>
      <c r="I15" s="904">
        <v>9293.380000000001</v>
      </c>
      <c r="J15" s="904">
        <v>0</v>
      </c>
      <c r="K15" s="904">
        <v>375.83</v>
      </c>
      <c r="L15" s="904">
        <v>0</v>
      </c>
      <c r="M15" s="904">
        <v>0</v>
      </c>
      <c r="N15" s="904">
        <v>0</v>
      </c>
      <c r="O15" s="904">
        <v>0</v>
      </c>
      <c r="P15" s="904">
        <v>167.02</v>
      </c>
      <c r="Q15" s="904">
        <v>0</v>
      </c>
      <c r="R15" s="904">
        <v>3978.66</v>
      </c>
      <c r="S15" s="904">
        <v>0</v>
      </c>
      <c r="T15" s="904">
        <v>27755.13</v>
      </c>
      <c r="U15" s="905">
        <v>1929950.75</v>
      </c>
      <c r="V15" s="905">
        <v>17361.41</v>
      </c>
      <c r="W15" s="905">
        <v>1912589.34</v>
      </c>
      <c r="X15" s="906"/>
      <c r="Y15" s="907"/>
    </row>
    <row r="16" spans="1:25" ht="20.1" customHeight="1">
      <c r="A16" s="629" t="s">
        <v>31</v>
      </c>
      <c r="B16" s="904">
        <v>0</v>
      </c>
      <c r="C16" s="904">
        <v>0</v>
      </c>
      <c r="D16" s="904">
        <v>0</v>
      </c>
      <c r="E16" s="904">
        <v>96754.48</v>
      </c>
      <c r="F16" s="904">
        <v>5382.76</v>
      </c>
      <c r="G16" s="904">
        <v>685554.99</v>
      </c>
      <c r="H16" s="904">
        <v>19941.78</v>
      </c>
      <c r="I16" s="904">
        <v>36689.27</v>
      </c>
      <c r="J16" s="904">
        <v>0</v>
      </c>
      <c r="K16" s="904">
        <v>55.94</v>
      </c>
      <c r="L16" s="904">
        <v>0</v>
      </c>
      <c r="M16" s="904">
        <v>0</v>
      </c>
      <c r="N16" s="904">
        <v>0</v>
      </c>
      <c r="O16" s="904">
        <v>0</v>
      </c>
      <c r="P16" s="904">
        <v>0</v>
      </c>
      <c r="Q16" s="904">
        <v>0</v>
      </c>
      <c r="R16" s="904">
        <v>89069.11</v>
      </c>
      <c r="S16" s="904">
        <v>0</v>
      </c>
      <c r="T16" s="904">
        <v>347110.09</v>
      </c>
      <c r="U16" s="905">
        <v>1280558.42</v>
      </c>
      <c r="V16" s="905">
        <v>76546.13</v>
      </c>
      <c r="W16" s="905">
        <v>1204012.29</v>
      </c>
      <c r="X16" s="906"/>
      <c r="Y16" s="907"/>
    </row>
    <row r="17" spans="1:25" ht="20.1" customHeight="1">
      <c r="A17" s="79" t="s">
        <v>32</v>
      </c>
      <c r="B17" s="904">
        <v>0</v>
      </c>
      <c r="C17" s="904">
        <v>2881.06</v>
      </c>
      <c r="D17" s="904">
        <v>0</v>
      </c>
      <c r="E17" s="904">
        <v>0</v>
      </c>
      <c r="F17" s="904">
        <v>0</v>
      </c>
      <c r="G17" s="904">
        <v>215585.82</v>
      </c>
      <c r="H17" s="904">
        <v>3103.77</v>
      </c>
      <c r="I17" s="904">
        <v>0</v>
      </c>
      <c r="J17" s="904">
        <v>0</v>
      </c>
      <c r="K17" s="904">
        <v>8372.96</v>
      </c>
      <c r="L17" s="904">
        <v>0</v>
      </c>
      <c r="M17" s="904">
        <v>0</v>
      </c>
      <c r="N17" s="904">
        <v>0</v>
      </c>
      <c r="O17" s="904">
        <v>0</v>
      </c>
      <c r="P17" s="904">
        <v>0</v>
      </c>
      <c r="Q17" s="904">
        <v>0</v>
      </c>
      <c r="R17" s="904">
        <v>65357.69</v>
      </c>
      <c r="S17" s="904">
        <v>0</v>
      </c>
      <c r="T17" s="904">
        <v>15401.19</v>
      </c>
      <c r="U17" s="905">
        <v>310702.49</v>
      </c>
      <c r="V17" s="905">
        <v>0</v>
      </c>
      <c r="W17" s="905">
        <v>310702.49</v>
      </c>
      <c r="X17" s="906"/>
      <c r="Y17" s="907"/>
    </row>
    <row r="18" spans="1:25" ht="20.1" customHeight="1">
      <c r="A18" s="21" t="s">
        <v>33</v>
      </c>
      <c r="B18" s="904">
        <v>0</v>
      </c>
      <c r="C18" s="904">
        <v>25655.01</v>
      </c>
      <c r="D18" s="904">
        <v>0</v>
      </c>
      <c r="E18" s="904">
        <v>20299.26</v>
      </c>
      <c r="F18" s="904">
        <v>0</v>
      </c>
      <c r="G18" s="904">
        <v>923060.64</v>
      </c>
      <c r="H18" s="904">
        <v>31039.49</v>
      </c>
      <c r="I18" s="904">
        <v>435596.01</v>
      </c>
      <c r="J18" s="904">
        <v>0</v>
      </c>
      <c r="K18" s="904">
        <v>0</v>
      </c>
      <c r="L18" s="904">
        <v>0</v>
      </c>
      <c r="M18" s="904">
        <v>0</v>
      </c>
      <c r="N18" s="904">
        <v>0</v>
      </c>
      <c r="O18" s="904">
        <v>0</v>
      </c>
      <c r="P18" s="904">
        <v>0</v>
      </c>
      <c r="Q18" s="904">
        <v>0</v>
      </c>
      <c r="R18" s="904">
        <v>93538.1</v>
      </c>
      <c r="S18" s="904">
        <v>0</v>
      </c>
      <c r="T18" s="904">
        <v>70521.17</v>
      </c>
      <c r="U18" s="905">
        <v>1599709.6800000002</v>
      </c>
      <c r="V18" s="905">
        <v>61355.29</v>
      </c>
      <c r="W18" s="905">
        <v>1538354.3900000001</v>
      </c>
      <c r="X18" s="906"/>
      <c r="Y18" s="907"/>
    </row>
    <row r="19" spans="1:25" ht="20.1" customHeight="1">
      <c r="A19" s="79" t="s">
        <v>34</v>
      </c>
      <c r="B19" s="904">
        <v>0</v>
      </c>
      <c r="C19" s="904">
        <v>1784.65</v>
      </c>
      <c r="D19" s="904">
        <v>0</v>
      </c>
      <c r="E19" s="904">
        <v>94.37</v>
      </c>
      <c r="F19" s="904">
        <v>0</v>
      </c>
      <c r="G19" s="904">
        <v>3682.65</v>
      </c>
      <c r="H19" s="904">
        <v>0</v>
      </c>
      <c r="I19" s="904">
        <v>0</v>
      </c>
      <c r="J19" s="904">
        <v>0</v>
      </c>
      <c r="K19" s="904">
        <v>0</v>
      </c>
      <c r="L19" s="904">
        <v>0</v>
      </c>
      <c r="M19" s="904">
        <v>0</v>
      </c>
      <c r="N19" s="904">
        <v>0</v>
      </c>
      <c r="O19" s="904">
        <v>0</v>
      </c>
      <c r="P19" s="904">
        <v>5867.62</v>
      </c>
      <c r="Q19" s="904">
        <v>0</v>
      </c>
      <c r="R19" s="904">
        <v>0</v>
      </c>
      <c r="S19" s="904">
        <v>0</v>
      </c>
      <c r="T19" s="904">
        <v>0</v>
      </c>
      <c r="U19" s="905">
        <v>11429.29</v>
      </c>
      <c r="V19" s="905">
        <v>0</v>
      </c>
      <c r="W19" s="905">
        <v>11429.29</v>
      </c>
      <c r="X19" s="906"/>
      <c r="Y19" s="907"/>
    </row>
    <row r="20" spans="1:25" ht="20.1" customHeight="1">
      <c r="A20" s="629" t="s">
        <v>35</v>
      </c>
      <c r="B20" s="904">
        <v>0</v>
      </c>
      <c r="C20" s="904">
        <v>10451.04</v>
      </c>
      <c r="D20" s="904">
        <v>0</v>
      </c>
      <c r="E20" s="904">
        <v>0</v>
      </c>
      <c r="F20" s="904">
        <v>0</v>
      </c>
      <c r="G20" s="904">
        <v>972936.36</v>
      </c>
      <c r="H20" s="904">
        <v>0</v>
      </c>
      <c r="I20" s="904">
        <v>781.85</v>
      </c>
      <c r="J20" s="904">
        <v>0</v>
      </c>
      <c r="K20" s="904">
        <v>174110.97</v>
      </c>
      <c r="L20" s="904">
        <v>0</v>
      </c>
      <c r="M20" s="904">
        <v>0</v>
      </c>
      <c r="N20" s="904">
        <v>0</v>
      </c>
      <c r="O20" s="904">
        <v>0</v>
      </c>
      <c r="P20" s="904">
        <v>0</v>
      </c>
      <c r="Q20" s="904">
        <v>0</v>
      </c>
      <c r="R20" s="904">
        <v>4716.7</v>
      </c>
      <c r="S20" s="904">
        <v>0</v>
      </c>
      <c r="T20" s="904">
        <v>22480.25</v>
      </c>
      <c r="U20" s="905">
        <v>1185477.17</v>
      </c>
      <c r="V20" s="905">
        <v>1686.78</v>
      </c>
      <c r="W20" s="905">
        <v>1183790.39</v>
      </c>
      <c r="X20" s="906"/>
      <c r="Y20" s="907"/>
    </row>
    <row r="21" spans="1:25" ht="20.1" customHeight="1">
      <c r="A21" s="629" t="s">
        <v>36</v>
      </c>
      <c r="B21" s="904">
        <v>0</v>
      </c>
      <c r="C21" s="904">
        <v>12124.85</v>
      </c>
      <c r="D21" s="904">
        <v>0</v>
      </c>
      <c r="E21" s="904">
        <v>50.24</v>
      </c>
      <c r="F21" s="904">
        <v>0</v>
      </c>
      <c r="G21" s="904">
        <v>512835.48</v>
      </c>
      <c r="H21" s="904">
        <v>2819.69</v>
      </c>
      <c r="I21" s="904">
        <v>3512.96</v>
      </c>
      <c r="J21" s="904">
        <v>0</v>
      </c>
      <c r="K21" s="904">
        <v>2703.65</v>
      </c>
      <c r="L21" s="904">
        <v>0</v>
      </c>
      <c r="M21" s="904">
        <v>0</v>
      </c>
      <c r="N21" s="904">
        <v>0</v>
      </c>
      <c r="O21" s="904">
        <v>0</v>
      </c>
      <c r="P21" s="904">
        <v>0</v>
      </c>
      <c r="Q21" s="904">
        <v>2523.16</v>
      </c>
      <c r="R21" s="904">
        <v>0</v>
      </c>
      <c r="S21" s="904">
        <v>0</v>
      </c>
      <c r="T21" s="904">
        <v>0</v>
      </c>
      <c r="U21" s="905">
        <v>536570.0299999999</v>
      </c>
      <c r="V21" s="905">
        <v>0</v>
      </c>
      <c r="W21" s="905">
        <v>536570.0299999999</v>
      </c>
      <c r="X21" s="906"/>
      <c r="Y21" s="907"/>
    </row>
    <row r="22" spans="1:25" ht="20.1" customHeight="1">
      <c r="A22" s="629" t="s">
        <v>37</v>
      </c>
      <c r="B22" s="904">
        <v>0</v>
      </c>
      <c r="C22" s="904">
        <v>6346.27</v>
      </c>
      <c r="D22" s="904">
        <v>0</v>
      </c>
      <c r="E22" s="904">
        <v>9160.29</v>
      </c>
      <c r="F22" s="904">
        <v>0</v>
      </c>
      <c r="G22" s="904">
        <v>752162.09</v>
      </c>
      <c r="H22" s="904">
        <v>5084.92</v>
      </c>
      <c r="I22" s="904">
        <v>345.77</v>
      </c>
      <c r="J22" s="904">
        <v>0</v>
      </c>
      <c r="K22" s="904">
        <v>177.93</v>
      </c>
      <c r="L22" s="904">
        <v>0</v>
      </c>
      <c r="M22" s="904">
        <v>0</v>
      </c>
      <c r="N22" s="904">
        <v>0</v>
      </c>
      <c r="O22" s="904">
        <v>0</v>
      </c>
      <c r="P22" s="904">
        <v>0</v>
      </c>
      <c r="Q22" s="904">
        <v>2.39</v>
      </c>
      <c r="R22" s="904">
        <v>74368.27</v>
      </c>
      <c r="S22" s="904">
        <v>0</v>
      </c>
      <c r="T22" s="904">
        <v>281666.81</v>
      </c>
      <c r="U22" s="905">
        <v>1129314.7400000002</v>
      </c>
      <c r="V22" s="905">
        <v>0</v>
      </c>
      <c r="W22" s="905">
        <v>1129314.7400000002</v>
      </c>
      <c r="X22" s="906"/>
      <c r="Y22" s="907"/>
    </row>
    <row r="23" spans="1:25" ht="29.25" customHeight="1" thickBot="1">
      <c r="A23" s="908" t="s">
        <v>38</v>
      </c>
      <c r="B23" s="909">
        <v>0</v>
      </c>
      <c r="C23" s="910">
        <v>137799.66999999998</v>
      </c>
      <c r="D23" s="910">
        <v>0</v>
      </c>
      <c r="E23" s="910">
        <v>126589.22</v>
      </c>
      <c r="F23" s="909">
        <v>5637.88</v>
      </c>
      <c r="G23" s="910">
        <v>10067312.790000001</v>
      </c>
      <c r="H23" s="910">
        <v>219253.50999999998</v>
      </c>
      <c r="I23" s="910">
        <v>994780.0499999999</v>
      </c>
      <c r="J23" s="909">
        <v>0</v>
      </c>
      <c r="K23" s="910">
        <v>558321.9700000001</v>
      </c>
      <c r="L23" s="909">
        <v>0</v>
      </c>
      <c r="M23" s="909">
        <v>0</v>
      </c>
      <c r="N23" s="909">
        <v>0</v>
      </c>
      <c r="O23" s="909">
        <v>0</v>
      </c>
      <c r="P23" s="910">
        <v>6034.64</v>
      </c>
      <c r="Q23" s="909">
        <v>5392.410000000001</v>
      </c>
      <c r="R23" s="909">
        <v>380909.29000000004</v>
      </c>
      <c r="S23" s="909">
        <v>0</v>
      </c>
      <c r="T23" s="909">
        <v>1458563.0799999998</v>
      </c>
      <c r="U23" s="910">
        <v>13960594.509999998</v>
      </c>
      <c r="V23" s="910">
        <v>244153.06000000003</v>
      </c>
      <c r="W23" s="910">
        <v>13716441.45</v>
      </c>
      <c r="X23" s="911"/>
      <c r="Y23" s="907"/>
    </row>
    <row r="24" spans="1:25" s="5" customFormat="1" ht="15" customHeight="1">
      <c r="A24" s="20"/>
      <c r="B24" s="27"/>
      <c r="C24" s="27"/>
      <c r="D24" s="27"/>
      <c r="E24" s="27"/>
      <c r="F24" s="27"/>
      <c r="G24" s="27"/>
      <c r="H24" s="27"/>
      <c r="I24" s="27"/>
      <c r="J24" s="27"/>
      <c r="K24" s="27"/>
      <c r="L24" s="27"/>
      <c r="M24" s="27"/>
      <c r="N24" s="27"/>
      <c r="O24" s="27"/>
      <c r="P24" s="27"/>
      <c r="Q24" s="27"/>
      <c r="R24" s="27"/>
      <c r="S24" s="27"/>
      <c r="T24" s="27"/>
      <c r="U24" s="27"/>
      <c r="V24" s="27"/>
      <c r="W24" s="27"/>
      <c r="X24" s="912"/>
      <c r="Y24" s="907"/>
    </row>
    <row r="25" spans="1:25" ht="15" customHeight="1">
      <c r="A25" s="20" t="s">
        <v>869</v>
      </c>
      <c r="B25" s="913"/>
      <c r="C25" s="913"/>
      <c r="D25" s="913"/>
      <c r="E25" s="913"/>
      <c r="F25" s="913"/>
      <c r="G25" s="913"/>
      <c r="H25" s="913"/>
      <c r="I25" s="913"/>
      <c r="J25" s="913"/>
      <c r="K25" s="913"/>
      <c r="L25" s="913"/>
      <c r="M25" s="913"/>
      <c r="N25" s="913"/>
      <c r="O25" s="913"/>
      <c r="P25" s="913"/>
      <c r="Q25" s="913"/>
      <c r="R25" s="913"/>
      <c r="S25" s="913"/>
      <c r="T25" s="913"/>
      <c r="U25" s="913"/>
      <c r="V25" s="913"/>
      <c r="W25" s="913"/>
      <c r="X25" s="912"/>
      <c r="Y25" s="907"/>
    </row>
    <row r="26" spans="1:25" ht="15" customHeight="1">
      <c r="A26" s="20" t="s">
        <v>870</v>
      </c>
      <c r="B26" s="27"/>
      <c r="C26" s="27"/>
      <c r="D26" s="27"/>
      <c r="E26" s="27"/>
      <c r="F26" s="27"/>
      <c r="G26" s="27"/>
      <c r="H26" s="27"/>
      <c r="I26" s="27"/>
      <c r="J26" s="27"/>
      <c r="K26" s="27"/>
      <c r="L26" s="27"/>
      <c r="M26" s="27"/>
      <c r="N26" s="27"/>
      <c r="O26" s="27"/>
      <c r="P26" s="27"/>
      <c r="Q26" s="27"/>
      <c r="R26" s="27"/>
      <c r="S26" s="27"/>
      <c r="T26" s="27"/>
      <c r="U26" s="27"/>
      <c r="V26" s="27"/>
      <c r="W26" s="27"/>
      <c r="X26" s="912"/>
      <c r="Y26" s="907"/>
    </row>
    <row r="27" spans="1:24" ht="13.5">
      <c r="A27" s="737" t="s">
        <v>871</v>
      </c>
      <c r="B27" s="27"/>
      <c r="C27" s="27"/>
      <c r="D27" s="27"/>
      <c r="E27" s="27"/>
      <c r="F27" s="27"/>
      <c r="G27" s="27"/>
      <c r="H27" s="27"/>
      <c r="I27" s="27"/>
      <c r="J27" s="27"/>
      <c r="K27" s="27"/>
      <c r="L27" s="27"/>
      <c r="M27" s="27"/>
      <c r="N27" s="27"/>
      <c r="O27" s="27"/>
      <c r="P27" s="27"/>
      <c r="Q27" s="27"/>
      <c r="R27" s="27"/>
      <c r="S27" s="27"/>
      <c r="T27" s="27"/>
      <c r="U27" s="27"/>
      <c r="V27" s="27"/>
      <c r="W27" s="27"/>
      <c r="X27" s="912"/>
    </row>
    <row r="28" spans="1:24" ht="13.5">
      <c r="A28" s="447"/>
      <c r="B28" s="27"/>
      <c r="C28" s="27"/>
      <c r="D28" s="27"/>
      <c r="E28" s="27"/>
      <c r="F28" s="27"/>
      <c r="G28" s="27"/>
      <c r="H28" s="27"/>
      <c r="I28" s="27"/>
      <c r="J28" s="27"/>
      <c r="K28" s="27"/>
      <c r="L28" s="27"/>
      <c r="M28" s="27"/>
      <c r="N28" s="27"/>
      <c r="O28" s="27"/>
      <c r="P28" s="27"/>
      <c r="Q28" s="27"/>
      <c r="R28" s="27"/>
      <c r="S28" s="27"/>
      <c r="T28" s="27"/>
      <c r="U28" s="27"/>
      <c r="V28" s="27"/>
      <c r="W28" s="27"/>
      <c r="X28" s="912"/>
    </row>
    <row r="29" spans="1:24" ht="15">
      <c r="A29" s="25"/>
      <c r="B29" s="25"/>
      <c r="C29" s="25"/>
      <c r="D29" s="25"/>
      <c r="E29" s="25"/>
      <c r="F29" s="25"/>
      <c r="G29" s="25"/>
      <c r="H29" s="25"/>
      <c r="I29" s="25"/>
      <c r="J29" s="25"/>
      <c r="K29" s="25"/>
      <c r="L29" s="25"/>
      <c r="M29" s="25"/>
      <c r="N29" s="25"/>
      <c r="O29" s="25"/>
      <c r="P29" s="25"/>
      <c r="Q29" s="25"/>
      <c r="R29" s="25"/>
      <c r="S29" s="25"/>
      <c r="T29" s="25"/>
      <c r="U29" s="25"/>
      <c r="V29" s="25"/>
      <c r="W29" s="25"/>
      <c r="X29" s="912"/>
    </row>
  </sheetData>
  <mergeCells count="13">
    <mergeCell ref="N9:N11"/>
    <mergeCell ref="O9:O11"/>
    <mergeCell ref="P9:T10"/>
    <mergeCell ref="A2:W2"/>
    <mergeCell ref="A4:W4"/>
    <mergeCell ref="A5:W5"/>
    <mergeCell ref="W6:W11"/>
    <mergeCell ref="B7:V7"/>
    <mergeCell ref="U8:U11"/>
    <mergeCell ref="V8:V11"/>
    <mergeCell ref="B9:K10"/>
    <mergeCell ref="L9:L11"/>
    <mergeCell ref="M9:M11"/>
  </mergeCells>
  <hyperlinks>
    <hyperlink ref="A1" location="Índice!A1" display="Volver al Índice"/>
  </hyperlinks>
  <printOptions horizontalCentered="1" verticalCentered="1"/>
  <pageMargins left="0.3937007874015748" right="0.3937007874015748" top="0.5118110236220472" bottom="0.7874015748031497" header="0.5118110236220472" footer="0.5118110236220472"/>
  <pageSetup horizontalDpi="144" verticalDpi="144" orientation="landscape" scale="6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showGridLines="0" zoomScale="75" zoomScaleNormal="75" workbookViewId="0" topLeftCell="A1"/>
  </sheetViews>
  <sheetFormatPr defaultColWidth="10.8515625" defaultRowHeight="22.5" customHeight="1"/>
  <cols>
    <col min="1" max="1" width="37.00390625" style="5" customWidth="1"/>
    <col min="2" max="8" width="15.7109375" style="5" customWidth="1"/>
    <col min="9" max="9" width="17.421875" style="5" bestFit="1" customWidth="1"/>
    <col min="10" max="10" width="12.00390625" style="5" bestFit="1" customWidth="1"/>
    <col min="11" max="16384" width="10.8515625" style="5" customWidth="1"/>
  </cols>
  <sheetData>
    <row r="1" spans="1:8" s="93" customFormat="1" ht="22.5" customHeight="1">
      <c r="A1" s="1232" t="s">
        <v>1054</v>
      </c>
      <c r="B1" s="65"/>
      <c r="C1" s="65"/>
      <c r="D1" s="65"/>
      <c r="E1" s="65"/>
      <c r="F1" s="65"/>
      <c r="G1" s="65"/>
      <c r="H1" s="65"/>
    </row>
    <row r="2" spans="1:8" s="554" customFormat="1" ht="22.5" customHeight="1">
      <c r="A2" s="372" t="s">
        <v>886</v>
      </c>
      <c r="B2" s="372"/>
      <c r="C2" s="372"/>
      <c r="D2" s="372"/>
      <c r="E2" s="372"/>
      <c r="F2" s="372"/>
      <c r="G2" s="372"/>
      <c r="H2" s="372"/>
    </row>
    <row r="3" spans="1:8" s="624" customFormat="1" ht="22.5" customHeight="1">
      <c r="A3" s="95">
        <v>44469</v>
      </c>
      <c r="B3" s="95"/>
      <c r="C3" s="95"/>
      <c r="D3" s="95"/>
      <c r="E3" s="95"/>
      <c r="F3" s="95"/>
      <c r="G3" s="95"/>
      <c r="H3" s="95"/>
    </row>
    <row r="4" spans="1:8" s="99" customFormat="1" ht="22.5" customHeight="1">
      <c r="A4" s="375" t="s">
        <v>70</v>
      </c>
      <c r="B4" s="375"/>
      <c r="C4" s="375"/>
      <c r="D4" s="375"/>
      <c r="E4" s="375"/>
      <c r="F4" s="375"/>
      <c r="G4" s="375"/>
      <c r="H4" s="375"/>
    </row>
    <row r="5" ht="22.5" customHeight="1" thickBot="1"/>
    <row r="6" spans="1:13" ht="22.5" customHeight="1">
      <c r="A6" s="1389" t="s">
        <v>1</v>
      </c>
      <c r="B6" s="1389" t="s">
        <v>887</v>
      </c>
      <c r="C6" s="1389"/>
      <c r="D6" s="1391" t="s">
        <v>888</v>
      </c>
      <c r="E6" s="1391" t="s">
        <v>889</v>
      </c>
      <c r="F6" s="1391" t="s">
        <v>890</v>
      </c>
      <c r="G6" s="1391" t="s">
        <v>891</v>
      </c>
      <c r="H6" s="1387" t="s">
        <v>892</v>
      </c>
      <c r="M6" s="33"/>
    </row>
    <row r="7" spans="1:8" ht="22.5" customHeight="1">
      <c r="A7" s="1390"/>
      <c r="B7" s="541" t="s">
        <v>677</v>
      </c>
      <c r="C7" s="541" t="s">
        <v>678</v>
      </c>
      <c r="D7" s="1392"/>
      <c r="E7" s="1392"/>
      <c r="F7" s="1392"/>
      <c r="G7" s="1392" t="s">
        <v>893</v>
      </c>
      <c r="H7" s="1388"/>
    </row>
    <row r="8" spans="1:8" ht="12" customHeight="1">
      <c r="A8" s="14"/>
      <c r="B8" s="14"/>
      <c r="C8" s="14"/>
      <c r="D8" s="14"/>
      <c r="E8" s="14"/>
      <c r="F8" s="14"/>
      <c r="G8" s="14"/>
      <c r="H8" s="15"/>
    </row>
    <row r="9" spans="1:9" ht="20.1" customHeight="1">
      <c r="A9" s="14" t="s">
        <v>28</v>
      </c>
      <c r="B9" s="927">
        <v>310022.238</v>
      </c>
      <c r="C9" s="927">
        <v>1390590.901</v>
      </c>
      <c r="D9" s="927">
        <v>0</v>
      </c>
      <c r="E9" s="927">
        <v>425479.833</v>
      </c>
      <c r="F9" s="927">
        <v>187670.476</v>
      </c>
      <c r="G9" s="927">
        <v>3934.464</v>
      </c>
      <c r="H9" s="928">
        <v>2317697.912</v>
      </c>
      <c r="I9" s="929"/>
    </row>
    <row r="10" spans="1:9" s="123" customFormat="1" ht="20.1" customHeight="1">
      <c r="A10" s="14" t="s">
        <v>29</v>
      </c>
      <c r="B10" s="927">
        <v>1162753.692</v>
      </c>
      <c r="C10" s="927">
        <v>1451833.519</v>
      </c>
      <c r="D10" s="927">
        <v>0</v>
      </c>
      <c r="E10" s="927">
        <v>69081.457</v>
      </c>
      <c r="F10" s="927">
        <v>185533.981</v>
      </c>
      <c r="G10" s="927">
        <v>19746.556</v>
      </c>
      <c r="H10" s="928">
        <v>2888949.205</v>
      </c>
      <c r="I10" s="930"/>
    </row>
    <row r="11" spans="1:9" s="123" customFormat="1" ht="20.1" customHeight="1">
      <c r="A11" s="14" t="s">
        <v>30</v>
      </c>
      <c r="B11" s="927">
        <v>238597.634</v>
      </c>
      <c r="C11" s="927">
        <v>1637635.581</v>
      </c>
      <c r="D11" s="927">
        <v>0</v>
      </c>
      <c r="E11" s="927">
        <v>65628.16</v>
      </c>
      <c r="F11" s="927">
        <v>55591.695</v>
      </c>
      <c r="G11" s="927">
        <v>41238.049</v>
      </c>
      <c r="H11" s="928">
        <v>2038691.119</v>
      </c>
      <c r="I11" s="930"/>
    </row>
    <row r="12" spans="1:9" s="123" customFormat="1" ht="20.1" customHeight="1">
      <c r="A12" s="14" t="s">
        <v>31</v>
      </c>
      <c r="B12" s="927">
        <v>147167.858</v>
      </c>
      <c r="C12" s="927">
        <v>669162.923</v>
      </c>
      <c r="D12" s="927">
        <v>0</v>
      </c>
      <c r="E12" s="927">
        <v>38817.703</v>
      </c>
      <c r="F12" s="927">
        <v>44447.077</v>
      </c>
      <c r="G12" s="927">
        <v>0</v>
      </c>
      <c r="H12" s="928">
        <v>899595.561</v>
      </c>
      <c r="I12" s="930"/>
    </row>
    <row r="13" spans="1:9" s="123" customFormat="1" ht="20.1" customHeight="1">
      <c r="A13" s="14" t="s">
        <v>32</v>
      </c>
      <c r="B13" s="927">
        <v>31943.047</v>
      </c>
      <c r="C13" s="927">
        <v>193604.892</v>
      </c>
      <c r="D13" s="927">
        <v>0</v>
      </c>
      <c r="E13" s="927">
        <v>4221.168</v>
      </c>
      <c r="F13" s="927">
        <v>32590.01</v>
      </c>
      <c r="G13" s="927">
        <v>1462.784</v>
      </c>
      <c r="H13" s="928">
        <v>263821.90099999995</v>
      </c>
      <c r="I13" s="930"/>
    </row>
    <row r="14" spans="1:9" s="123" customFormat="1" ht="20.1" customHeight="1">
      <c r="A14" s="14" t="s">
        <v>33</v>
      </c>
      <c r="B14" s="927">
        <v>692602.45</v>
      </c>
      <c r="C14" s="927">
        <v>448393.384</v>
      </c>
      <c r="D14" s="927">
        <v>0</v>
      </c>
      <c r="E14" s="927">
        <v>742.139</v>
      </c>
      <c r="F14" s="927">
        <v>45334.099</v>
      </c>
      <c r="G14" s="927">
        <v>0</v>
      </c>
      <c r="H14" s="928">
        <v>1187072.072</v>
      </c>
      <c r="I14" s="930"/>
    </row>
    <row r="15" spans="1:9" s="123" customFormat="1" ht="20.1" customHeight="1">
      <c r="A15" s="14" t="s">
        <v>34</v>
      </c>
      <c r="B15" s="927">
        <v>0</v>
      </c>
      <c r="C15" s="927">
        <v>0</v>
      </c>
      <c r="D15" s="927">
        <v>0</v>
      </c>
      <c r="E15" s="927">
        <v>0</v>
      </c>
      <c r="F15" s="927">
        <v>0</v>
      </c>
      <c r="G15" s="927">
        <v>0</v>
      </c>
      <c r="H15" s="928">
        <v>0</v>
      </c>
      <c r="I15" s="930"/>
    </row>
    <row r="16" spans="1:9" s="123" customFormat="1" ht="20.1" customHeight="1">
      <c r="A16" s="14" t="s">
        <v>35</v>
      </c>
      <c r="B16" s="927">
        <v>0</v>
      </c>
      <c r="C16" s="927">
        <v>964589.934</v>
      </c>
      <c r="D16" s="927">
        <v>0</v>
      </c>
      <c r="E16" s="927">
        <v>5028.208</v>
      </c>
      <c r="F16" s="927">
        <v>16672.92</v>
      </c>
      <c r="G16" s="927">
        <v>52119.383</v>
      </c>
      <c r="H16" s="928">
        <v>1038410.4450000001</v>
      </c>
      <c r="I16" s="930"/>
    </row>
    <row r="17" spans="1:9" s="123" customFormat="1" ht="20.1" customHeight="1">
      <c r="A17" s="14" t="s">
        <v>36</v>
      </c>
      <c r="B17" s="927">
        <v>24756.751</v>
      </c>
      <c r="C17" s="927">
        <v>488930.27</v>
      </c>
      <c r="D17" s="927">
        <v>0</v>
      </c>
      <c r="E17" s="927">
        <v>26521.778</v>
      </c>
      <c r="F17" s="927">
        <v>28111.092</v>
      </c>
      <c r="G17" s="927">
        <v>21308.286</v>
      </c>
      <c r="H17" s="928">
        <v>589628.1769999999</v>
      </c>
      <c r="I17" s="930"/>
    </row>
    <row r="18" spans="1:9" s="123" customFormat="1" ht="20.1" customHeight="1">
      <c r="A18" s="14" t="s">
        <v>37</v>
      </c>
      <c r="B18" s="927">
        <v>28533.787</v>
      </c>
      <c r="C18" s="927">
        <v>698327.291</v>
      </c>
      <c r="D18" s="927">
        <v>0</v>
      </c>
      <c r="E18" s="927">
        <v>11843.158</v>
      </c>
      <c r="F18" s="927">
        <v>63703.007</v>
      </c>
      <c r="G18" s="927">
        <v>11958.017</v>
      </c>
      <c r="H18" s="928">
        <v>814365.26</v>
      </c>
      <c r="I18" s="930"/>
    </row>
    <row r="19" spans="1:9" s="123" customFormat="1" ht="22.5" customHeight="1" thickBot="1">
      <c r="A19" s="931" t="s">
        <v>38</v>
      </c>
      <c r="B19" s="932">
        <v>2636377.4570000004</v>
      </c>
      <c r="C19" s="932">
        <v>7943068.695000001</v>
      </c>
      <c r="D19" s="932">
        <v>0</v>
      </c>
      <c r="E19" s="932">
        <v>647363.6039999999</v>
      </c>
      <c r="F19" s="932">
        <v>659654.357</v>
      </c>
      <c r="G19" s="932">
        <v>151767.539</v>
      </c>
      <c r="H19" s="932">
        <v>12038231.652</v>
      </c>
      <c r="I19" s="930"/>
    </row>
    <row r="20" spans="1:8" ht="22.5" customHeight="1">
      <c r="A20" s="91" t="s">
        <v>894</v>
      </c>
      <c r="B20" s="131"/>
      <c r="C20" s="131"/>
      <c r="D20" s="131"/>
      <c r="E20" s="131"/>
      <c r="F20" s="131"/>
      <c r="G20" s="131"/>
      <c r="H20" s="131"/>
    </row>
    <row r="21" spans="1:8" ht="13.5">
      <c r="A21" s="775"/>
      <c r="B21" s="27"/>
      <c r="C21" s="27"/>
      <c r="D21" s="27"/>
      <c r="E21" s="27"/>
      <c r="F21" s="27"/>
      <c r="G21" s="27"/>
      <c r="H21" s="27"/>
    </row>
    <row r="22" spans="1:8" ht="12.75">
      <c r="A22" s="775"/>
      <c r="B22" s="929"/>
      <c r="C22" s="929"/>
      <c r="D22" s="929"/>
      <c r="E22" s="929"/>
      <c r="F22" s="929"/>
      <c r="G22" s="929"/>
      <c r="H22" s="933"/>
    </row>
    <row r="23" spans="1:8" ht="12.75">
      <c r="A23" s="775"/>
      <c r="B23" s="934"/>
      <c r="C23" s="934"/>
      <c r="D23" s="934"/>
      <c r="E23" s="934"/>
      <c r="F23" s="934"/>
      <c r="G23" s="934"/>
      <c r="H23" s="934"/>
    </row>
  </sheetData>
  <mergeCells count="7">
    <mergeCell ref="H6:H7"/>
    <mergeCell ref="A6:A7"/>
    <mergeCell ref="B6:C6"/>
    <mergeCell ref="D6:D7"/>
    <mergeCell ref="E6:E7"/>
    <mergeCell ref="F6:F7"/>
    <mergeCell ref="G6:G7"/>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600" verticalDpi="600" orientation="landscape" paperSize="9" scale="76" r:id="rId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7"/>
  <sheetViews>
    <sheetView showGridLines="0" workbookViewId="0" topLeftCell="A1"/>
  </sheetViews>
  <sheetFormatPr defaultColWidth="13.8515625" defaultRowHeight="15"/>
  <cols>
    <col min="1" max="1" width="25.140625" style="935" customWidth="1"/>
    <col min="2" max="16" width="8.7109375" style="935" customWidth="1"/>
    <col min="17" max="18" width="8.421875" style="935" bestFit="1" customWidth="1"/>
    <col min="19" max="19" width="6.8515625" style="935" bestFit="1" customWidth="1"/>
    <col min="20" max="25" width="8.7109375" style="935" customWidth="1"/>
    <col min="26" max="26" width="10.8515625" style="935" customWidth="1"/>
    <col min="27" max="16384" width="13.8515625" style="935" customWidth="1"/>
  </cols>
  <sheetData>
    <row r="1" spans="1:26" ht="18" customHeight="1">
      <c r="A1" s="1232" t="s">
        <v>1054</v>
      </c>
      <c r="B1" s="65"/>
      <c r="C1" s="65"/>
      <c r="D1" s="65"/>
      <c r="E1" s="65"/>
      <c r="F1" s="65"/>
      <c r="G1" s="65"/>
      <c r="H1" s="65"/>
      <c r="I1" s="65"/>
      <c r="J1" s="65"/>
      <c r="K1" s="65"/>
      <c r="L1" s="65"/>
      <c r="M1" s="65"/>
      <c r="N1" s="65"/>
      <c r="O1" s="65"/>
      <c r="P1" s="65"/>
      <c r="Q1" s="65"/>
      <c r="R1" s="65"/>
      <c r="S1" s="65"/>
      <c r="T1" s="65"/>
      <c r="U1" s="65"/>
      <c r="V1" s="65"/>
      <c r="W1" s="65"/>
      <c r="X1" s="65"/>
      <c r="Y1" s="65"/>
      <c r="Z1" s="65"/>
    </row>
    <row r="2" spans="1:26" s="936" customFormat="1" ht="27.75">
      <c r="A2" s="1393" t="s">
        <v>895</v>
      </c>
      <c r="B2" s="1393"/>
      <c r="C2" s="1393"/>
      <c r="D2" s="1393"/>
      <c r="E2" s="1393"/>
      <c r="F2" s="1393"/>
      <c r="G2" s="1393"/>
      <c r="H2" s="1393"/>
      <c r="I2" s="1393"/>
      <c r="J2" s="1393"/>
      <c r="K2" s="1393"/>
      <c r="L2" s="1393"/>
      <c r="M2" s="1393"/>
      <c r="N2" s="1393"/>
      <c r="O2" s="1393"/>
      <c r="P2" s="1393"/>
      <c r="Q2" s="1393"/>
      <c r="R2" s="1393"/>
      <c r="S2" s="1393"/>
      <c r="T2" s="1393"/>
      <c r="U2" s="1393"/>
      <c r="V2" s="1393"/>
      <c r="W2" s="1393"/>
      <c r="X2" s="1393"/>
      <c r="Y2" s="1393"/>
      <c r="Z2" s="1393"/>
    </row>
    <row r="3" spans="1:26" s="937" customFormat="1" ht="23.1" customHeight="1">
      <c r="A3" s="95">
        <v>44469</v>
      </c>
      <c r="B3" s="95"/>
      <c r="C3" s="95"/>
      <c r="D3" s="95"/>
      <c r="E3" s="95"/>
      <c r="F3" s="95"/>
      <c r="G3" s="95"/>
      <c r="H3" s="95"/>
      <c r="I3" s="95"/>
      <c r="J3" s="95"/>
      <c r="K3" s="95"/>
      <c r="L3" s="95"/>
      <c r="M3" s="95"/>
      <c r="N3" s="95"/>
      <c r="O3" s="95"/>
      <c r="P3" s="95"/>
      <c r="Q3" s="95"/>
      <c r="R3" s="95"/>
      <c r="S3" s="95"/>
      <c r="T3" s="95"/>
      <c r="U3" s="95"/>
      <c r="V3" s="95"/>
      <c r="W3" s="95"/>
      <c r="X3" s="95"/>
      <c r="Y3" s="95"/>
      <c r="Z3" s="95"/>
    </row>
    <row r="4" spans="1:26" s="936" customFormat="1" ht="16.5">
      <c r="A4" s="938" t="s">
        <v>70</v>
      </c>
      <c r="B4" s="939"/>
      <c r="C4" s="939"/>
      <c r="D4" s="939"/>
      <c r="E4" s="939"/>
      <c r="F4" s="939"/>
      <c r="G4" s="939"/>
      <c r="H4" s="939"/>
      <c r="I4" s="939"/>
      <c r="J4" s="939"/>
      <c r="K4" s="939"/>
      <c r="L4" s="939"/>
      <c r="M4" s="939"/>
      <c r="N4" s="939"/>
      <c r="O4" s="939"/>
      <c r="P4" s="939"/>
      <c r="Q4" s="939"/>
      <c r="R4" s="939"/>
      <c r="S4" s="939"/>
      <c r="T4" s="939"/>
      <c r="U4" s="939"/>
      <c r="V4" s="939"/>
      <c r="W4" s="939"/>
      <c r="X4" s="939"/>
      <c r="Y4" s="939"/>
      <c r="Z4" s="939"/>
    </row>
    <row r="5" s="937" customFormat="1" ht="8.25" customHeight="1" thickBot="1"/>
    <row r="6" spans="1:26" s="937" customFormat="1" ht="30" customHeight="1">
      <c r="A6" s="1394" t="s">
        <v>1</v>
      </c>
      <c r="B6" s="940" t="s">
        <v>42</v>
      </c>
      <c r="C6" s="940"/>
      <c r="D6" s="940"/>
      <c r="E6" s="940" t="s">
        <v>896</v>
      </c>
      <c r="F6" s="940"/>
      <c r="G6" s="940"/>
      <c r="H6" s="940" t="s">
        <v>897</v>
      </c>
      <c r="I6" s="940"/>
      <c r="J6" s="940"/>
      <c r="K6" s="940" t="s">
        <v>898</v>
      </c>
      <c r="L6" s="940"/>
      <c r="M6" s="940"/>
      <c r="N6" s="940" t="s">
        <v>46</v>
      </c>
      <c r="O6" s="940"/>
      <c r="P6" s="940"/>
      <c r="Q6" s="1394" t="s">
        <v>47</v>
      </c>
      <c r="R6" s="1394"/>
      <c r="S6" s="1394"/>
      <c r="T6" s="1394"/>
      <c r="U6" s="1394"/>
      <c r="V6" s="1394"/>
      <c r="W6" s="1397" t="s">
        <v>646</v>
      </c>
      <c r="X6" s="1397"/>
      <c r="Y6" s="1397"/>
      <c r="Z6" s="1398" t="s">
        <v>899</v>
      </c>
    </row>
    <row r="7" spans="1:26" s="937" customFormat="1" ht="15.75" customHeight="1">
      <c r="A7" s="1395"/>
      <c r="B7" s="941"/>
      <c r="C7" s="941"/>
      <c r="D7" s="941"/>
      <c r="E7" s="941"/>
      <c r="F7" s="941"/>
      <c r="G7" s="941"/>
      <c r="H7" s="941"/>
      <c r="I7" s="941"/>
      <c r="J7" s="941"/>
      <c r="K7" s="941"/>
      <c r="L7" s="941"/>
      <c r="M7" s="941"/>
      <c r="N7" s="941"/>
      <c r="O7" s="941"/>
      <c r="P7" s="941"/>
      <c r="Q7" s="1401" t="s">
        <v>900</v>
      </c>
      <c r="R7" s="1401"/>
      <c r="S7" s="1401"/>
      <c r="T7" s="1401" t="s">
        <v>901</v>
      </c>
      <c r="U7" s="1401"/>
      <c r="V7" s="1401"/>
      <c r="W7" s="942"/>
      <c r="X7" s="942"/>
      <c r="Y7" s="942"/>
      <c r="Z7" s="1399"/>
    </row>
    <row r="8" spans="1:26" s="937" customFormat="1" ht="54.95" customHeight="1">
      <c r="A8" s="1396"/>
      <c r="B8" s="943" t="s">
        <v>887</v>
      </c>
      <c r="C8" s="944" t="s">
        <v>902</v>
      </c>
      <c r="D8" s="943" t="s">
        <v>903</v>
      </c>
      <c r="E8" s="943" t="s">
        <v>887</v>
      </c>
      <c r="F8" s="944" t="s">
        <v>902</v>
      </c>
      <c r="G8" s="943" t="s">
        <v>903</v>
      </c>
      <c r="H8" s="943" t="s">
        <v>887</v>
      </c>
      <c r="I8" s="944" t="s">
        <v>902</v>
      </c>
      <c r="J8" s="943" t="s">
        <v>903</v>
      </c>
      <c r="K8" s="943" t="s">
        <v>887</v>
      </c>
      <c r="L8" s="944" t="s">
        <v>902</v>
      </c>
      <c r="M8" s="943" t="s">
        <v>903</v>
      </c>
      <c r="N8" s="943" t="s">
        <v>887</v>
      </c>
      <c r="O8" s="944" t="s">
        <v>902</v>
      </c>
      <c r="P8" s="943" t="s">
        <v>903</v>
      </c>
      <c r="Q8" s="943" t="s">
        <v>887</v>
      </c>
      <c r="R8" s="944" t="s">
        <v>902</v>
      </c>
      <c r="S8" s="943" t="s">
        <v>903</v>
      </c>
      <c r="T8" s="945" t="s">
        <v>887</v>
      </c>
      <c r="U8" s="946" t="s">
        <v>902</v>
      </c>
      <c r="V8" s="945" t="s">
        <v>903</v>
      </c>
      <c r="W8" s="945" t="s">
        <v>887</v>
      </c>
      <c r="X8" s="946" t="s">
        <v>902</v>
      </c>
      <c r="Y8" s="945" t="s">
        <v>903</v>
      </c>
      <c r="Z8" s="1400"/>
    </row>
    <row r="9" spans="1:26" s="951" customFormat="1" ht="6" customHeight="1">
      <c r="A9" s="947"/>
      <c r="B9" s="948"/>
      <c r="C9" s="949"/>
      <c r="D9" s="949"/>
      <c r="E9" s="949"/>
      <c r="F9" s="949"/>
      <c r="G9" s="949"/>
      <c r="H9" s="949"/>
      <c r="I9" s="949"/>
      <c r="J9" s="949"/>
      <c r="K9" s="949"/>
      <c r="L9" s="949"/>
      <c r="M9" s="949"/>
      <c r="N9" s="949"/>
      <c r="O9" s="949"/>
      <c r="P9" s="949"/>
      <c r="Q9" s="949"/>
      <c r="R9" s="949"/>
      <c r="S9" s="949"/>
      <c r="T9" s="949"/>
      <c r="U9" s="949"/>
      <c r="V9" s="949"/>
      <c r="W9" s="949"/>
      <c r="X9" s="949"/>
      <c r="Y9" s="949"/>
      <c r="Z9" s="950"/>
    </row>
    <row r="10" spans="1:26" s="951" customFormat="1" ht="20.1" customHeight="1">
      <c r="A10" s="14" t="s">
        <v>28</v>
      </c>
      <c r="B10" s="952">
        <v>0</v>
      </c>
      <c r="C10" s="952">
        <v>0</v>
      </c>
      <c r="D10" s="952">
        <v>0</v>
      </c>
      <c r="E10" s="952">
        <v>0</v>
      </c>
      <c r="F10" s="952">
        <v>0</v>
      </c>
      <c r="G10" s="952">
        <v>0</v>
      </c>
      <c r="H10" s="952">
        <v>3262.331</v>
      </c>
      <c r="I10" s="952">
        <v>1214.468</v>
      </c>
      <c r="J10" s="952">
        <v>3797.038</v>
      </c>
      <c r="K10" s="952">
        <v>68066.769</v>
      </c>
      <c r="L10" s="952">
        <v>23894.2</v>
      </c>
      <c r="M10" s="952">
        <v>30228.866</v>
      </c>
      <c r="N10" s="952">
        <v>27765.436</v>
      </c>
      <c r="O10" s="952">
        <v>12275.889</v>
      </c>
      <c r="P10" s="952">
        <v>11574.847</v>
      </c>
      <c r="Q10" s="952">
        <v>147899.54346000002</v>
      </c>
      <c r="R10" s="952">
        <v>0</v>
      </c>
      <c r="S10" s="952">
        <v>11908.66805</v>
      </c>
      <c r="T10" s="952">
        <v>1452295.42103</v>
      </c>
      <c r="U10" s="952">
        <v>388095.27512</v>
      </c>
      <c r="V10" s="952">
        <v>134085.30418</v>
      </c>
      <c r="W10" s="952">
        <v>1323.637</v>
      </c>
      <c r="X10" s="952">
        <v>0</v>
      </c>
      <c r="Y10" s="952">
        <v>10.216</v>
      </c>
      <c r="Z10" s="953">
        <v>2317697.914</v>
      </c>
    </row>
    <row r="11" spans="1:26" s="951" customFormat="1" ht="20.1" customHeight="1">
      <c r="A11" s="14" t="s">
        <v>29</v>
      </c>
      <c r="B11" s="952">
        <v>0</v>
      </c>
      <c r="C11" s="952">
        <v>0</v>
      </c>
      <c r="D11" s="952">
        <v>0</v>
      </c>
      <c r="E11" s="952">
        <v>0</v>
      </c>
      <c r="F11" s="952">
        <v>0</v>
      </c>
      <c r="G11" s="952">
        <v>0</v>
      </c>
      <c r="H11" s="952">
        <v>3923.354</v>
      </c>
      <c r="I11" s="952">
        <v>286.767</v>
      </c>
      <c r="J11" s="952">
        <v>2506.393</v>
      </c>
      <c r="K11" s="952">
        <v>1329505.645</v>
      </c>
      <c r="L11" s="952">
        <v>55039.865</v>
      </c>
      <c r="M11" s="952">
        <v>139675.104</v>
      </c>
      <c r="N11" s="952">
        <v>1096192.175</v>
      </c>
      <c r="O11" s="952">
        <v>11866.49</v>
      </c>
      <c r="P11" s="952">
        <v>58811.209</v>
      </c>
      <c r="Q11" s="952">
        <v>0</v>
      </c>
      <c r="R11" s="952">
        <v>0</v>
      </c>
      <c r="S11" s="952">
        <v>0</v>
      </c>
      <c r="T11" s="952">
        <v>184966.0367</v>
      </c>
      <c r="U11" s="952">
        <v>1888.33355</v>
      </c>
      <c r="V11" s="952">
        <v>4287.8312000000005</v>
      </c>
      <c r="W11" s="952">
        <v>0</v>
      </c>
      <c r="X11" s="952">
        <v>0</v>
      </c>
      <c r="Y11" s="952">
        <v>0</v>
      </c>
      <c r="Z11" s="953">
        <v>2888949.206</v>
      </c>
    </row>
    <row r="12" spans="1:26" s="951" customFormat="1" ht="20.1" customHeight="1">
      <c r="A12" s="14" t="s">
        <v>30</v>
      </c>
      <c r="B12" s="952">
        <v>0</v>
      </c>
      <c r="C12" s="952">
        <v>0</v>
      </c>
      <c r="D12" s="952">
        <v>0</v>
      </c>
      <c r="E12" s="952">
        <v>0</v>
      </c>
      <c r="F12" s="952">
        <v>0</v>
      </c>
      <c r="G12" s="952">
        <v>0</v>
      </c>
      <c r="H12" s="952">
        <v>3573.578</v>
      </c>
      <c r="I12" s="952">
        <v>207.472</v>
      </c>
      <c r="J12" s="952">
        <v>1280.047</v>
      </c>
      <c r="K12" s="952">
        <v>794743.569</v>
      </c>
      <c r="L12" s="952">
        <v>51002.41</v>
      </c>
      <c r="M12" s="952">
        <v>60094.172</v>
      </c>
      <c r="N12" s="952">
        <v>671928.452</v>
      </c>
      <c r="O12" s="952">
        <v>6502.195</v>
      </c>
      <c r="P12" s="952">
        <v>24951.92</v>
      </c>
      <c r="Q12" s="952">
        <v>0</v>
      </c>
      <c r="R12" s="952">
        <v>0</v>
      </c>
      <c r="S12" s="952">
        <v>0</v>
      </c>
      <c r="T12" s="952">
        <v>405231.45395999996</v>
      </c>
      <c r="U12" s="952">
        <v>7916.08146</v>
      </c>
      <c r="V12" s="952">
        <v>10413.87982</v>
      </c>
      <c r="W12" s="952">
        <v>756.16</v>
      </c>
      <c r="X12" s="952">
        <v>0</v>
      </c>
      <c r="Y12" s="952">
        <v>89.725</v>
      </c>
      <c r="Z12" s="953">
        <v>2038691.12</v>
      </c>
    </row>
    <row r="13" spans="1:26" s="951" customFormat="1" ht="20.1" customHeight="1">
      <c r="A13" s="14" t="s">
        <v>31</v>
      </c>
      <c r="B13" s="952">
        <v>0</v>
      </c>
      <c r="C13" s="952">
        <v>0</v>
      </c>
      <c r="D13" s="952">
        <v>0</v>
      </c>
      <c r="E13" s="952">
        <v>0</v>
      </c>
      <c r="F13" s="952">
        <v>0</v>
      </c>
      <c r="G13" s="952">
        <v>0</v>
      </c>
      <c r="H13" s="952">
        <v>1187.254</v>
      </c>
      <c r="I13" s="952">
        <v>0</v>
      </c>
      <c r="J13" s="952">
        <v>22.421</v>
      </c>
      <c r="K13" s="952">
        <v>29914.809</v>
      </c>
      <c r="L13" s="952">
        <v>1179.827</v>
      </c>
      <c r="M13" s="952">
        <v>1440.955</v>
      </c>
      <c r="N13" s="952">
        <v>71723.237</v>
      </c>
      <c r="O13" s="952">
        <v>543.043</v>
      </c>
      <c r="P13" s="952">
        <v>6736.564</v>
      </c>
      <c r="Q13" s="952">
        <v>0</v>
      </c>
      <c r="R13" s="952">
        <v>0</v>
      </c>
      <c r="S13" s="952">
        <v>0</v>
      </c>
      <c r="T13" s="952">
        <v>537383.2758899999</v>
      </c>
      <c r="U13" s="952">
        <v>36984.60247</v>
      </c>
      <c r="V13" s="952">
        <v>30316.183129999998</v>
      </c>
      <c r="W13" s="952">
        <v>176122.205</v>
      </c>
      <c r="X13" s="952">
        <v>110.229</v>
      </c>
      <c r="Y13" s="952">
        <v>5930.952</v>
      </c>
      <c r="Z13" s="953">
        <v>899595.562</v>
      </c>
    </row>
    <row r="14" spans="1:26" s="951" customFormat="1" ht="20.1" customHeight="1">
      <c r="A14" s="14" t="s">
        <v>32</v>
      </c>
      <c r="B14" s="952">
        <v>0</v>
      </c>
      <c r="C14" s="952">
        <v>0</v>
      </c>
      <c r="D14" s="952">
        <v>0</v>
      </c>
      <c r="E14" s="952">
        <v>0</v>
      </c>
      <c r="F14" s="952">
        <v>0</v>
      </c>
      <c r="G14" s="952">
        <v>0</v>
      </c>
      <c r="H14" s="952">
        <v>544.374</v>
      </c>
      <c r="I14" s="952">
        <v>0</v>
      </c>
      <c r="J14" s="952">
        <v>64.453</v>
      </c>
      <c r="K14" s="952">
        <v>78196.934</v>
      </c>
      <c r="L14" s="952">
        <v>2379.944</v>
      </c>
      <c r="M14" s="952">
        <v>17720.624</v>
      </c>
      <c r="N14" s="952">
        <v>67042.438</v>
      </c>
      <c r="O14" s="952">
        <v>956.491</v>
      </c>
      <c r="P14" s="952">
        <v>8092.038</v>
      </c>
      <c r="Q14" s="952">
        <v>6017.1107999999995</v>
      </c>
      <c r="R14" s="952">
        <v>0</v>
      </c>
      <c r="S14" s="952">
        <v>0</v>
      </c>
      <c r="T14" s="952">
        <v>73747.08161</v>
      </c>
      <c r="U14" s="952">
        <v>884.7323</v>
      </c>
      <c r="V14" s="952">
        <v>8175.67829</v>
      </c>
      <c r="W14" s="952">
        <v>0</v>
      </c>
      <c r="X14" s="952">
        <v>0</v>
      </c>
      <c r="Y14" s="952">
        <v>0</v>
      </c>
      <c r="Z14" s="953">
        <v>263821.902</v>
      </c>
    </row>
    <row r="15" spans="1:26" s="951" customFormat="1" ht="20.1" customHeight="1">
      <c r="A15" s="14" t="s">
        <v>33</v>
      </c>
      <c r="B15" s="952">
        <v>0</v>
      </c>
      <c r="C15" s="952">
        <v>0</v>
      </c>
      <c r="D15" s="952">
        <v>0</v>
      </c>
      <c r="E15" s="952">
        <v>0</v>
      </c>
      <c r="F15" s="952">
        <v>0</v>
      </c>
      <c r="G15" s="952">
        <v>0</v>
      </c>
      <c r="H15" s="952">
        <v>1550.493</v>
      </c>
      <c r="I15" s="952">
        <v>0</v>
      </c>
      <c r="J15" s="952">
        <v>1236.627</v>
      </c>
      <c r="K15" s="952">
        <v>0</v>
      </c>
      <c r="L15" s="952">
        <v>0</v>
      </c>
      <c r="M15" s="952">
        <v>0</v>
      </c>
      <c r="N15" s="952">
        <v>0</v>
      </c>
      <c r="O15" s="952">
        <v>0</v>
      </c>
      <c r="P15" s="952">
        <v>0</v>
      </c>
      <c r="Q15" s="952">
        <v>723615.1559</v>
      </c>
      <c r="R15" s="952">
        <v>511.10954</v>
      </c>
      <c r="S15" s="952">
        <v>29935.24707</v>
      </c>
      <c r="T15" s="952">
        <v>415830.18593000004</v>
      </c>
      <c r="U15" s="952">
        <v>231.02984</v>
      </c>
      <c r="V15" s="952">
        <v>14162.22435</v>
      </c>
      <c r="W15" s="952">
        <v>0</v>
      </c>
      <c r="X15" s="952">
        <v>0</v>
      </c>
      <c r="Y15" s="952">
        <v>0</v>
      </c>
      <c r="Z15" s="953">
        <v>1187072.073</v>
      </c>
    </row>
    <row r="16" spans="1:26" s="951" customFormat="1" ht="20.1" customHeight="1">
      <c r="A16" s="14" t="s">
        <v>34</v>
      </c>
      <c r="B16" s="952">
        <v>0</v>
      </c>
      <c r="C16" s="952">
        <v>0</v>
      </c>
      <c r="D16" s="952">
        <v>0</v>
      </c>
      <c r="E16" s="952">
        <v>0</v>
      </c>
      <c r="F16" s="952">
        <v>0</v>
      </c>
      <c r="G16" s="952">
        <v>0</v>
      </c>
      <c r="H16" s="952">
        <v>0</v>
      </c>
      <c r="I16" s="952">
        <v>0</v>
      </c>
      <c r="J16" s="952">
        <v>0</v>
      </c>
      <c r="K16" s="952">
        <v>0</v>
      </c>
      <c r="L16" s="952">
        <v>0</v>
      </c>
      <c r="M16" s="952">
        <v>0</v>
      </c>
      <c r="N16" s="952">
        <v>0</v>
      </c>
      <c r="O16" s="952">
        <v>0</v>
      </c>
      <c r="P16" s="952">
        <v>0</v>
      </c>
      <c r="Q16" s="952">
        <v>0</v>
      </c>
      <c r="R16" s="952">
        <v>0</v>
      </c>
      <c r="S16" s="952">
        <v>0</v>
      </c>
      <c r="T16" s="952">
        <v>0</v>
      </c>
      <c r="U16" s="952">
        <v>0</v>
      </c>
      <c r="V16" s="952">
        <v>0</v>
      </c>
      <c r="W16" s="952">
        <v>0</v>
      </c>
      <c r="X16" s="952">
        <v>0</v>
      </c>
      <c r="Y16" s="952">
        <v>0</v>
      </c>
      <c r="Z16" s="953">
        <v>0</v>
      </c>
    </row>
    <row r="17" spans="1:26" s="951" customFormat="1" ht="20.1" customHeight="1">
      <c r="A17" s="14" t="s">
        <v>35</v>
      </c>
      <c r="B17" s="952">
        <v>351.788</v>
      </c>
      <c r="C17" s="952">
        <v>0</v>
      </c>
      <c r="D17" s="952">
        <v>0</v>
      </c>
      <c r="E17" s="952">
        <v>9871.549</v>
      </c>
      <c r="F17" s="952">
        <v>0</v>
      </c>
      <c r="G17" s="952">
        <v>244.819</v>
      </c>
      <c r="H17" s="952">
        <v>113076.474</v>
      </c>
      <c r="I17" s="952">
        <v>184.504</v>
      </c>
      <c r="J17" s="952">
        <v>12994.44</v>
      </c>
      <c r="K17" s="952">
        <v>191082.089</v>
      </c>
      <c r="L17" s="952">
        <v>1794.339</v>
      </c>
      <c r="M17" s="952">
        <v>32638.537</v>
      </c>
      <c r="N17" s="952">
        <v>17147.484</v>
      </c>
      <c r="O17" s="952">
        <v>107.417</v>
      </c>
      <c r="P17" s="952">
        <v>976.324</v>
      </c>
      <c r="Q17" s="952">
        <v>0</v>
      </c>
      <c r="R17" s="952">
        <v>0</v>
      </c>
      <c r="S17" s="952">
        <v>0</v>
      </c>
      <c r="T17" s="952">
        <v>633060.54799</v>
      </c>
      <c r="U17" s="952">
        <v>2941.94648</v>
      </c>
      <c r="V17" s="952">
        <v>21938.180379999998</v>
      </c>
      <c r="W17" s="952">
        <v>0</v>
      </c>
      <c r="X17" s="952">
        <v>0</v>
      </c>
      <c r="Y17" s="952">
        <v>0</v>
      </c>
      <c r="Z17" s="953">
        <v>1038410.447</v>
      </c>
    </row>
    <row r="18" spans="1:26" s="951" customFormat="1" ht="20.1" customHeight="1">
      <c r="A18" s="14" t="s">
        <v>36</v>
      </c>
      <c r="B18" s="952">
        <v>0</v>
      </c>
      <c r="C18" s="952">
        <v>0</v>
      </c>
      <c r="D18" s="952">
        <v>0</v>
      </c>
      <c r="E18" s="952">
        <v>0</v>
      </c>
      <c r="F18" s="952">
        <v>0</v>
      </c>
      <c r="G18" s="952">
        <v>0</v>
      </c>
      <c r="H18" s="952">
        <v>19040.758</v>
      </c>
      <c r="I18" s="952">
        <v>590.161</v>
      </c>
      <c r="J18" s="952">
        <v>893.254</v>
      </c>
      <c r="K18" s="952">
        <v>232634.954</v>
      </c>
      <c r="L18" s="952">
        <v>15808.136</v>
      </c>
      <c r="M18" s="952">
        <v>24454.314</v>
      </c>
      <c r="N18" s="952">
        <v>209480.253</v>
      </c>
      <c r="O18" s="952">
        <v>6705.25</v>
      </c>
      <c r="P18" s="952">
        <v>19619.431</v>
      </c>
      <c r="Q18" s="952">
        <v>0</v>
      </c>
      <c r="R18" s="952">
        <v>0</v>
      </c>
      <c r="S18" s="952">
        <v>0</v>
      </c>
      <c r="T18" s="952">
        <v>52531.05633</v>
      </c>
      <c r="U18" s="952">
        <v>3418.23025</v>
      </c>
      <c r="V18" s="952">
        <v>4452.37823</v>
      </c>
      <c r="W18" s="952">
        <v>0</v>
      </c>
      <c r="X18" s="952">
        <v>0</v>
      </c>
      <c r="Y18" s="952">
        <v>0</v>
      </c>
      <c r="Z18" s="953">
        <v>589628.178</v>
      </c>
    </row>
    <row r="19" spans="1:26" s="951" customFormat="1" ht="20.1" customHeight="1">
      <c r="A19" s="14" t="s">
        <v>37</v>
      </c>
      <c r="B19" s="952">
        <v>15500</v>
      </c>
      <c r="C19" s="952">
        <v>0</v>
      </c>
      <c r="D19" s="952">
        <v>0</v>
      </c>
      <c r="E19" s="952">
        <v>0</v>
      </c>
      <c r="F19" s="952">
        <v>0</v>
      </c>
      <c r="G19" s="952">
        <v>0</v>
      </c>
      <c r="H19" s="952">
        <v>55479.021</v>
      </c>
      <c r="I19" s="952">
        <v>1367.349</v>
      </c>
      <c r="J19" s="952">
        <v>3977.022</v>
      </c>
      <c r="K19" s="952">
        <v>396196.19</v>
      </c>
      <c r="L19" s="952">
        <v>8363.759</v>
      </c>
      <c r="M19" s="952">
        <v>48689.268</v>
      </c>
      <c r="N19" s="952">
        <v>183630.997</v>
      </c>
      <c r="O19" s="952">
        <v>1114.096</v>
      </c>
      <c r="P19" s="952">
        <v>13971.975</v>
      </c>
      <c r="Q19" s="952">
        <v>0</v>
      </c>
      <c r="R19" s="952">
        <v>0</v>
      </c>
      <c r="S19" s="952">
        <v>0</v>
      </c>
      <c r="T19" s="952">
        <v>53419.42608</v>
      </c>
      <c r="U19" s="952">
        <v>997.9520799999999</v>
      </c>
      <c r="V19" s="952">
        <v>5385.47824</v>
      </c>
      <c r="W19" s="952">
        <v>22635.442</v>
      </c>
      <c r="X19" s="952">
        <v>0</v>
      </c>
      <c r="Y19" s="952">
        <v>3637.281</v>
      </c>
      <c r="Z19" s="953">
        <v>814365.261</v>
      </c>
    </row>
    <row r="20" spans="1:26" s="951" customFormat="1" ht="28.5" customHeight="1" thickBot="1">
      <c r="A20" s="85" t="s">
        <v>38</v>
      </c>
      <c r="B20" s="954">
        <v>15851.788</v>
      </c>
      <c r="C20" s="954">
        <v>0</v>
      </c>
      <c r="D20" s="954">
        <v>0</v>
      </c>
      <c r="E20" s="954">
        <v>9871.549</v>
      </c>
      <c r="F20" s="954">
        <v>0</v>
      </c>
      <c r="G20" s="954">
        <v>244.819</v>
      </c>
      <c r="H20" s="954">
        <v>201637.63700000002</v>
      </c>
      <c r="I20" s="954">
        <v>3850.7209999999995</v>
      </c>
      <c r="J20" s="954">
        <v>26771.695000000003</v>
      </c>
      <c r="K20" s="954">
        <v>3120340.959</v>
      </c>
      <c r="L20" s="954">
        <v>159462.47999999998</v>
      </c>
      <c r="M20" s="954">
        <v>354941.83999999997</v>
      </c>
      <c r="N20" s="954">
        <v>2344910.472</v>
      </c>
      <c r="O20" s="954">
        <v>40070.871</v>
      </c>
      <c r="P20" s="954">
        <v>144734.308</v>
      </c>
      <c r="Q20" s="955">
        <v>877531.81016</v>
      </c>
      <c r="R20" s="955">
        <v>511.10954</v>
      </c>
      <c r="S20" s="955">
        <v>41843.91512</v>
      </c>
      <c r="T20" s="952">
        <v>3808464.48552</v>
      </c>
      <c r="U20" s="952">
        <v>443358.18355</v>
      </c>
      <c r="V20" s="952">
        <v>233217.13782</v>
      </c>
      <c r="W20" s="954">
        <v>200837.444</v>
      </c>
      <c r="X20" s="954">
        <v>110.229</v>
      </c>
      <c r="Y20" s="954">
        <v>9668.173999999999</v>
      </c>
      <c r="Z20" s="956">
        <v>12038231.669</v>
      </c>
    </row>
    <row r="21" spans="1:25" s="951" customFormat="1" ht="15">
      <c r="A21" s="952" t="s">
        <v>904</v>
      </c>
      <c r="B21" s="957"/>
      <c r="N21" s="957"/>
      <c r="P21" s="957"/>
      <c r="S21" s="947"/>
      <c r="T21" s="958"/>
      <c r="U21" s="958"/>
      <c r="V21" s="958"/>
      <c r="Y21" s="957"/>
    </row>
    <row r="22" spans="1:27" s="937" customFormat="1" ht="15">
      <c r="A22" s="775"/>
      <c r="B22" s="959"/>
      <c r="C22" s="951"/>
      <c r="D22" s="960"/>
      <c r="E22" s="961"/>
      <c r="F22" s="961"/>
      <c r="G22" s="961"/>
      <c r="H22" s="961"/>
      <c r="I22" s="961"/>
      <c r="J22" s="961"/>
      <c r="K22" s="961"/>
      <c r="L22" s="961"/>
      <c r="M22" s="961"/>
      <c r="N22" s="961"/>
      <c r="O22" s="951"/>
      <c r="P22" s="951"/>
      <c r="Q22" s="951"/>
      <c r="R22" s="951"/>
      <c r="S22" s="951"/>
      <c r="T22" s="957"/>
      <c r="U22" s="957"/>
      <c r="V22" s="957"/>
      <c r="W22" s="951"/>
      <c r="X22" s="951"/>
      <c r="Y22" s="951"/>
      <c r="Z22" s="951"/>
      <c r="AA22" s="951"/>
    </row>
    <row r="23" spans="1:20" s="937" customFormat="1" ht="15">
      <c r="A23" s="775"/>
      <c r="T23" s="962"/>
    </row>
    <row r="24" spans="1:20" s="937" customFormat="1" ht="15">
      <c r="A24" s="775"/>
      <c r="F24" s="962"/>
      <c r="T24" s="962"/>
    </row>
    <row r="25" s="937" customFormat="1" ht="15">
      <c r="T25" s="962"/>
    </row>
    <row r="26" s="937" customFormat="1" ht="15">
      <c r="T26" s="962"/>
    </row>
    <row r="27" s="937" customFormat="1" ht="15">
      <c r="T27" s="962"/>
    </row>
    <row r="28" s="937" customFormat="1" ht="15">
      <c r="T28" s="962"/>
    </row>
    <row r="29" s="937" customFormat="1" ht="15">
      <c r="T29" s="962"/>
    </row>
    <row r="30" s="937" customFormat="1" ht="15">
      <c r="T30" s="962"/>
    </row>
    <row r="31" ht="15">
      <c r="T31" s="962"/>
    </row>
    <row r="32" ht="15">
      <c r="T32" s="962"/>
    </row>
    <row r="33" ht="15">
      <c r="T33" s="962"/>
    </row>
    <row r="34" ht="15">
      <c r="T34" s="962"/>
    </row>
    <row r="35" ht="15">
      <c r="T35" s="962"/>
    </row>
    <row r="36" ht="15">
      <c r="T36" s="962"/>
    </row>
    <row r="37" ht="15">
      <c r="T37" s="962"/>
    </row>
  </sheetData>
  <mergeCells count="7">
    <mergeCell ref="A2:Z2"/>
    <mergeCell ref="A6:A8"/>
    <mergeCell ref="Q6:V6"/>
    <mergeCell ref="W6:Y6"/>
    <mergeCell ref="Z6:Z8"/>
    <mergeCell ref="Q7:S7"/>
    <mergeCell ref="T7:V7"/>
  </mergeCells>
  <hyperlinks>
    <hyperlink ref="A1" location="Índice!A1" display="Volver al Índice"/>
  </hyperlinks>
  <printOptions horizontalCentered="1" verticalCentered="1"/>
  <pageMargins left="0.1968503937007874" right="0.1968503937007874" top="0.5905511811023623" bottom="0.5905511811023623" header="0.5905511811023623" footer="0.5905511811023623"/>
  <pageSetup fitToHeight="0" fitToWidth="0" horizontalDpi="600" verticalDpi="600" orientation="landscape" paperSize="9" scale="58"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zoomScale="75" zoomScaleNormal="75" workbookViewId="0" topLeftCell="A1"/>
  </sheetViews>
  <sheetFormatPr defaultColWidth="10.8515625" defaultRowHeight="15"/>
  <cols>
    <col min="1" max="1" width="30.8515625" style="5" customWidth="1"/>
    <col min="2" max="2" width="22.00390625" style="5" customWidth="1"/>
    <col min="3" max="3" width="20.7109375" style="5" customWidth="1"/>
    <col min="4" max="4" width="21.421875" style="5" customWidth="1"/>
    <col min="5" max="7" width="20.7109375" style="5" customWidth="1"/>
    <col min="8" max="8" width="10.8515625" style="5" customWidth="1"/>
    <col min="9" max="9" width="12.57421875" style="5" bestFit="1" customWidth="1"/>
    <col min="10" max="16384" width="10.8515625" style="5" customWidth="1"/>
  </cols>
  <sheetData>
    <row r="1" spans="1:7" s="371" customFormat="1" ht="25.5" customHeight="1">
      <c r="A1" s="1232" t="s">
        <v>1054</v>
      </c>
      <c r="B1" s="65"/>
      <c r="C1" s="65"/>
      <c r="D1" s="65"/>
      <c r="E1" s="65"/>
      <c r="F1" s="65"/>
      <c r="G1" s="65"/>
    </row>
    <row r="2" spans="1:7" s="517" customFormat="1" ht="58.5" customHeight="1">
      <c r="A2" s="1402" t="s">
        <v>872</v>
      </c>
      <c r="B2" s="1402"/>
      <c r="C2" s="1402"/>
      <c r="D2" s="1402"/>
      <c r="E2" s="1402"/>
      <c r="F2" s="1402"/>
      <c r="G2" s="1402"/>
    </row>
    <row r="3" spans="1:7" s="518" customFormat="1" ht="27" customHeight="1">
      <c r="A3" s="1403">
        <v>44469</v>
      </c>
      <c r="B3" s="1403"/>
      <c r="C3" s="1403"/>
      <c r="D3" s="1403"/>
      <c r="E3" s="1403"/>
      <c r="F3" s="1403"/>
      <c r="G3" s="1403"/>
    </row>
    <row r="4" spans="1:7" s="519" customFormat="1" ht="23.25" customHeight="1">
      <c r="A4" s="1379" t="s">
        <v>65</v>
      </c>
      <c r="B4" s="1379"/>
      <c r="C4" s="1379"/>
      <c r="D4" s="1379"/>
      <c r="E4" s="1379"/>
      <c r="F4" s="1379"/>
      <c r="G4" s="1379"/>
    </row>
    <row r="5" spans="1:7" s="521" customFormat="1" ht="13.5" thickBot="1">
      <c r="A5" s="705"/>
      <c r="B5" s="705"/>
      <c r="C5" s="705"/>
      <c r="D5" s="705"/>
      <c r="E5" s="705"/>
      <c r="F5" s="705"/>
      <c r="G5" s="705"/>
    </row>
    <row r="6" spans="1:7" s="521" customFormat="1" ht="71.25" customHeight="1">
      <c r="A6" s="564" t="s">
        <v>1</v>
      </c>
      <c r="B6" s="565" t="s">
        <v>873</v>
      </c>
      <c r="C6" s="565" t="s">
        <v>874</v>
      </c>
      <c r="D6" s="565" t="s">
        <v>875</v>
      </c>
      <c r="E6" s="565" t="s">
        <v>876</v>
      </c>
      <c r="F6" s="565" t="s">
        <v>877</v>
      </c>
      <c r="G6" s="162" t="s">
        <v>878</v>
      </c>
    </row>
    <row r="7" spans="1:7" s="521" customFormat="1" ht="9" customHeight="1">
      <c r="A7" s="705"/>
      <c r="B7" s="914"/>
      <c r="C7" s="914"/>
      <c r="D7" s="914"/>
      <c r="E7" s="914"/>
      <c r="F7" s="914"/>
      <c r="G7" s="915"/>
    </row>
    <row r="8" spans="1:8" s="14" customFormat="1" ht="20.1" customHeight="1">
      <c r="A8" s="21" t="s">
        <v>28</v>
      </c>
      <c r="B8" s="558">
        <v>71.51903989987002</v>
      </c>
      <c r="C8" s="558">
        <v>3.6784073336396492</v>
      </c>
      <c r="D8" s="558">
        <v>4.32942833567542</v>
      </c>
      <c r="E8" s="558">
        <v>9.94147900340987</v>
      </c>
      <c r="F8" s="558">
        <v>10.53164542740504</v>
      </c>
      <c r="G8" s="916">
        <v>2458388.585</v>
      </c>
      <c r="H8" s="917"/>
    </row>
    <row r="9" spans="1:8" s="14" customFormat="1" ht="20.1" customHeight="1">
      <c r="A9" s="21" t="s">
        <v>29</v>
      </c>
      <c r="B9" s="558">
        <v>78.10100213719053</v>
      </c>
      <c r="C9" s="558">
        <v>12.00334015271045</v>
      </c>
      <c r="D9" s="558">
        <v>2.313621131984737</v>
      </c>
      <c r="E9" s="558">
        <v>2.537984278703612</v>
      </c>
      <c r="F9" s="558">
        <v>5.044052299410684</v>
      </c>
      <c r="G9" s="916">
        <v>2845342.9599999995</v>
      </c>
      <c r="H9" s="917"/>
    </row>
    <row r="10" spans="1:8" s="14" customFormat="1" ht="20.1" customHeight="1">
      <c r="A10" s="21" t="s">
        <v>30</v>
      </c>
      <c r="B10" s="558">
        <v>88.6330951902963</v>
      </c>
      <c r="C10" s="558">
        <v>3.6712583818393827</v>
      </c>
      <c r="D10" s="558">
        <v>1.631154849627793</v>
      </c>
      <c r="E10" s="558">
        <v>2.810006903068638</v>
      </c>
      <c r="F10" s="558">
        <v>3.254484675167883</v>
      </c>
      <c r="G10" s="916">
        <v>2026345.2</v>
      </c>
      <c r="H10" s="917"/>
    </row>
    <row r="11" spans="1:8" s="14" customFormat="1" ht="20.1" customHeight="1">
      <c r="A11" s="21" t="s">
        <v>31</v>
      </c>
      <c r="B11" s="558">
        <v>81.57140174688135</v>
      </c>
      <c r="C11" s="558">
        <v>5.804260356853569</v>
      </c>
      <c r="D11" s="558">
        <v>3.178345128458386</v>
      </c>
      <c r="E11" s="558">
        <v>7.763928465697055</v>
      </c>
      <c r="F11" s="558">
        <v>1.6820643021096453</v>
      </c>
      <c r="G11" s="916">
        <v>902504.915</v>
      </c>
      <c r="H11" s="917"/>
    </row>
    <row r="12" spans="1:8" s="14" customFormat="1" ht="20.1" customHeight="1">
      <c r="A12" s="21" t="s">
        <v>32</v>
      </c>
      <c r="B12" s="558">
        <v>74.63944587285282</v>
      </c>
      <c r="C12" s="558">
        <v>6.6851685993682475</v>
      </c>
      <c r="D12" s="558">
        <v>3.7380856909077504</v>
      </c>
      <c r="E12" s="558">
        <v>5.475643517968094</v>
      </c>
      <c r="F12" s="558">
        <v>9.461656318903076</v>
      </c>
      <c r="G12" s="916">
        <v>264064.30500000005</v>
      </c>
      <c r="H12" s="917"/>
    </row>
    <row r="13" spans="1:8" s="14" customFormat="1" ht="20.1" customHeight="1">
      <c r="A13" s="21" t="s">
        <v>33</v>
      </c>
      <c r="B13" s="558">
        <v>90.84662497651595</v>
      </c>
      <c r="C13" s="558">
        <v>1.525453889334466</v>
      </c>
      <c r="D13" s="558">
        <v>1.6423686950780287</v>
      </c>
      <c r="E13" s="558">
        <v>3.568046727164751</v>
      </c>
      <c r="F13" s="558">
        <v>2.417505711906795</v>
      </c>
      <c r="G13" s="916">
        <v>1187072.066</v>
      </c>
      <c r="H13" s="917"/>
    </row>
    <row r="14" spans="1:8" s="14" customFormat="1" ht="20.1" customHeight="1">
      <c r="A14" s="21" t="s">
        <v>34</v>
      </c>
      <c r="B14" s="558" t="s">
        <v>39</v>
      </c>
      <c r="C14" s="558" t="s">
        <v>39</v>
      </c>
      <c r="D14" s="558" t="s">
        <v>39</v>
      </c>
      <c r="E14" s="558" t="s">
        <v>39</v>
      </c>
      <c r="F14" s="558" t="s">
        <v>39</v>
      </c>
      <c r="G14" s="916">
        <v>0</v>
      </c>
      <c r="H14" s="917"/>
    </row>
    <row r="15" spans="1:8" s="14" customFormat="1" ht="20.1" customHeight="1">
      <c r="A15" s="21" t="s">
        <v>879</v>
      </c>
      <c r="B15" s="558">
        <v>84.42129572415537</v>
      </c>
      <c r="C15" s="558">
        <v>4.961019622775246</v>
      </c>
      <c r="D15" s="558">
        <v>2.258757373587431</v>
      </c>
      <c r="E15" s="558">
        <v>3.7773912878155764</v>
      </c>
      <c r="F15" s="558">
        <v>4.581535991666366</v>
      </c>
      <c r="G15" s="916">
        <v>1032185.496</v>
      </c>
      <c r="H15" s="917"/>
    </row>
    <row r="16" spans="1:8" s="14" customFormat="1" ht="20.1" customHeight="1">
      <c r="A16" s="21" t="s">
        <v>36</v>
      </c>
      <c r="B16" s="558">
        <v>83.83111504173797</v>
      </c>
      <c r="C16" s="558">
        <v>3.2327443383021315</v>
      </c>
      <c r="D16" s="558">
        <v>1.9769885852041609</v>
      </c>
      <c r="E16" s="558">
        <v>3.7614154436902516</v>
      </c>
      <c r="F16" s="558">
        <v>7.197736591065492</v>
      </c>
      <c r="G16" s="916">
        <v>588484.025</v>
      </c>
      <c r="H16" s="917"/>
    </row>
    <row r="17" spans="1:8" s="14" customFormat="1" ht="20.1" customHeight="1">
      <c r="A17" s="21" t="s">
        <v>37</v>
      </c>
      <c r="B17" s="558">
        <v>76.25416990935766</v>
      </c>
      <c r="C17" s="558">
        <v>9.432949867426741</v>
      </c>
      <c r="D17" s="558">
        <v>3.3206677185255384</v>
      </c>
      <c r="E17" s="558">
        <v>4.299263187012447</v>
      </c>
      <c r="F17" s="558">
        <v>6.692949317677592</v>
      </c>
      <c r="G17" s="916">
        <v>824121.331</v>
      </c>
      <c r="H17" s="917"/>
    </row>
    <row r="18" spans="1:8" s="14" customFormat="1" ht="24.75" customHeight="1" thickBot="1">
      <c r="A18" s="918" t="s">
        <v>38</v>
      </c>
      <c r="B18" s="561">
        <v>80.64726476566328</v>
      </c>
      <c r="C18" s="561">
        <v>6.121719431155237</v>
      </c>
      <c r="D18" s="561">
        <v>2.685279692184565</v>
      </c>
      <c r="E18" s="561">
        <v>4.922249624904696</v>
      </c>
      <c r="F18" s="561">
        <v>5.623486486092225</v>
      </c>
      <c r="G18" s="919">
        <v>12128508.883</v>
      </c>
      <c r="H18" s="917"/>
    </row>
    <row r="19" spans="1:7" s="521" customFormat="1" ht="14.25" customHeight="1">
      <c r="A19" s="920" t="s">
        <v>880</v>
      </c>
      <c r="B19" s="921"/>
      <c r="C19" s="921"/>
      <c r="D19" s="921"/>
      <c r="E19" s="921"/>
      <c r="F19" s="921"/>
      <c r="G19" s="921"/>
    </row>
    <row r="20" spans="1:7" s="922" customFormat="1" ht="14.1" customHeight="1">
      <c r="A20" s="920" t="s">
        <v>881</v>
      </c>
      <c r="B20" s="921"/>
      <c r="C20" s="921"/>
      <c r="D20" s="921"/>
      <c r="E20" s="921"/>
      <c r="F20" s="921"/>
      <c r="G20" s="921"/>
    </row>
    <row r="21" spans="1:7" s="922" customFormat="1" ht="14.1" customHeight="1">
      <c r="A21" s="920" t="s">
        <v>882</v>
      </c>
      <c r="B21" s="921"/>
      <c r="C21" s="921"/>
      <c r="D21" s="921"/>
      <c r="E21" s="921"/>
      <c r="F21" s="921"/>
      <c r="G21" s="921"/>
    </row>
    <row r="22" spans="1:7" s="521" customFormat="1" ht="14.1" customHeight="1">
      <c r="A22" s="923" t="s">
        <v>883</v>
      </c>
      <c r="B22" s="924"/>
      <c r="C22" s="924"/>
      <c r="D22" s="924"/>
      <c r="E22" s="924"/>
      <c r="F22" s="924"/>
      <c r="G22" s="924"/>
    </row>
    <row r="23" spans="1:9" s="521" customFormat="1" ht="15">
      <c r="A23" s="923" t="s">
        <v>884</v>
      </c>
      <c r="B23" s="914"/>
      <c r="C23" s="914"/>
      <c r="D23" s="914"/>
      <c r="E23" s="914"/>
      <c r="F23" s="914"/>
      <c r="G23" s="914"/>
      <c r="I23" s="925"/>
    </row>
    <row r="24" spans="1:9" s="521" customFormat="1" ht="15">
      <c r="A24" s="923" t="s">
        <v>885</v>
      </c>
      <c r="B24" s="914"/>
      <c r="C24" s="914"/>
      <c r="D24" s="914"/>
      <c r="E24" s="914"/>
      <c r="F24" s="914"/>
      <c r="G24" s="914"/>
      <c r="I24" s="925"/>
    </row>
    <row r="25" spans="1:7" s="521" customFormat="1" ht="13.5">
      <c r="A25" s="926"/>
      <c r="B25" s="705"/>
      <c r="C25" s="705"/>
      <c r="D25" s="705"/>
      <c r="E25" s="705"/>
      <c r="F25" s="705"/>
      <c r="G25" s="705"/>
    </row>
    <row r="26" spans="1:7" s="521" customFormat="1" ht="15">
      <c r="A26" s="705"/>
      <c r="B26" s="705"/>
      <c r="C26" s="705"/>
      <c r="D26" s="705"/>
      <c r="E26" s="705"/>
      <c r="F26" s="705"/>
      <c r="G26" s="705"/>
    </row>
    <row r="27" spans="1:7" s="521" customFormat="1" ht="15">
      <c r="A27" s="705"/>
      <c r="B27" s="705"/>
      <c r="C27" s="705"/>
      <c r="D27" s="705"/>
      <c r="E27" s="705"/>
      <c r="F27" s="705"/>
      <c r="G27" s="705"/>
    </row>
    <row r="28" s="521" customFormat="1" ht="15"/>
    <row r="29" s="7" customFormat="1" ht="15"/>
    <row r="30" s="7" customFormat="1" ht="15"/>
    <row r="31" s="7" customFormat="1" ht="15"/>
    <row r="32" s="7" customFormat="1" ht="15"/>
    <row r="33" s="7" customFormat="1" ht="15"/>
    <row r="34" s="7" customFormat="1" ht="15"/>
    <row r="35" s="7" customFormat="1" ht="15"/>
    <row r="36" s="7" customFormat="1" ht="15"/>
    <row r="37" s="7" customFormat="1" ht="15"/>
    <row r="38" s="7" customFormat="1" ht="15"/>
    <row r="39" s="7" customFormat="1" ht="15"/>
    <row r="40" s="7" customFormat="1" ht="15"/>
    <row r="41" s="7" customFormat="1" ht="15"/>
    <row r="42" s="7" customFormat="1" ht="15"/>
    <row r="43" s="7" customFormat="1" ht="15"/>
    <row r="44" s="7" customFormat="1" ht="15"/>
    <row r="45" s="7" customFormat="1" ht="15"/>
    <row r="46" s="7" customFormat="1" ht="15"/>
    <row r="47" s="7" customFormat="1" ht="15"/>
    <row r="48" s="7" customFormat="1" ht="15"/>
    <row r="49" s="7" customFormat="1" ht="15"/>
    <row r="50" s="7" customFormat="1" ht="15"/>
    <row r="51" s="7" customFormat="1" ht="15"/>
    <row r="52" s="7" customFormat="1" ht="15"/>
    <row r="53" s="7" customFormat="1" ht="15"/>
    <row r="54" s="7" customFormat="1" ht="15"/>
    <row r="55" s="7" customFormat="1" ht="15"/>
    <row r="56" s="7" customFormat="1" ht="15"/>
    <row r="57" s="7" customFormat="1" ht="15"/>
    <row r="58" s="7" customFormat="1" ht="15"/>
    <row r="59" s="7" customFormat="1" ht="15"/>
    <row r="60" s="7" customFormat="1" ht="15"/>
    <row r="61" s="7" customFormat="1" ht="15"/>
    <row r="62" s="7" customFormat="1" ht="15"/>
    <row r="63" s="7" customFormat="1" ht="15"/>
    <row r="64" s="7" customFormat="1" ht="15"/>
    <row r="65" s="7" customFormat="1" ht="15"/>
    <row r="66" s="7" customFormat="1" ht="15"/>
    <row r="67" s="7" customFormat="1" ht="15"/>
    <row r="68" s="7" customFormat="1" ht="15"/>
    <row r="69" s="7" customFormat="1" ht="15"/>
    <row r="70" s="7" customFormat="1" ht="15"/>
    <row r="71" s="7" customFormat="1" ht="15"/>
    <row r="72" s="7" customFormat="1" ht="15"/>
    <row r="73" s="7" customFormat="1" ht="15"/>
    <row r="74" s="7" customFormat="1" ht="15"/>
    <row r="75" s="7" customFormat="1" ht="15"/>
    <row r="76" s="7" customFormat="1" ht="15"/>
    <row r="77" s="7" customFormat="1" ht="15"/>
    <row r="78" s="7" customFormat="1" ht="15"/>
    <row r="79" s="7" customFormat="1" ht="15"/>
    <row r="80" s="7" customFormat="1" ht="15"/>
    <row r="81" s="7" customFormat="1" ht="15"/>
  </sheetData>
  <mergeCells count="3">
    <mergeCell ref="A2:G2"/>
    <mergeCell ref="A3:G3"/>
    <mergeCell ref="A4:G4"/>
  </mergeCells>
  <hyperlinks>
    <hyperlink ref="A1" location="Índice!A1" display="Volver al Índice"/>
  </hyperlinks>
  <printOptions/>
  <pageMargins left="1.1811023622047245" right="1.1811023622047245" top="0.984251968503937" bottom="0.984251968503937" header="0.5905511811023623" footer="0.5905511811023623"/>
  <pageSetup fitToHeight="0" fitToWidth="0" horizontalDpi="300" verticalDpi="300" orientation="landscape" paperSize="9" scale="76"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4"/>
  <sheetViews>
    <sheetView showGridLines="0" workbookViewId="0" topLeftCell="A1"/>
  </sheetViews>
  <sheetFormatPr defaultColWidth="11.421875" defaultRowHeight="15"/>
  <cols>
    <col min="1" max="1" width="28.140625" style="1056" customWidth="1"/>
    <col min="2" max="2" width="7.140625" style="1056" customWidth="1"/>
    <col min="3" max="6" width="5.7109375" style="1056" customWidth="1"/>
    <col min="7" max="7" width="1.28515625" style="1056" customWidth="1"/>
    <col min="8" max="8" width="7.28125" style="1056" customWidth="1"/>
    <col min="9" max="9" width="5.7109375" style="1056" customWidth="1"/>
    <col min="10" max="11" width="6.28125" style="1056" bestFit="1" customWidth="1"/>
    <col min="12" max="12" width="5.7109375" style="1056" customWidth="1"/>
    <col min="13" max="13" width="1.28515625" style="1056" customWidth="1"/>
    <col min="14" max="14" width="6.57421875" style="1056" customWidth="1"/>
    <col min="15" max="18" width="5.7109375" style="1056" customWidth="1"/>
    <col min="19" max="19" width="1.28515625" style="1056" customWidth="1"/>
    <col min="20" max="20" width="7.421875" style="1056" customWidth="1"/>
    <col min="21" max="24" width="5.7109375" style="1056" customWidth="1"/>
    <col min="25" max="25" width="0.9921875" style="1056" customWidth="1"/>
    <col min="26" max="26" width="7.421875" style="1056" customWidth="1"/>
    <col min="27" max="29" width="5.7109375" style="1056" customWidth="1"/>
    <col min="30" max="30" width="6.140625" style="1056" customWidth="1"/>
    <col min="31" max="31" width="1.28515625" style="1056" customWidth="1"/>
    <col min="32" max="32" width="7.421875" style="1056" customWidth="1"/>
    <col min="33" max="36" width="5.7109375" style="1056" customWidth="1"/>
    <col min="37" max="37" width="1.28515625" style="1056" customWidth="1"/>
    <col min="38" max="38" width="7.421875" style="1056" customWidth="1"/>
    <col min="39" max="42" width="5.7109375" style="1056" customWidth="1"/>
    <col min="43" max="43" width="1.28515625" style="1056" customWidth="1"/>
    <col min="44" max="16384" width="11.421875" style="1056" customWidth="1"/>
  </cols>
  <sheetData>
    <row r="1" spans="1:42" s="1052" customFormat="1" ht="21" customHeight="1">
      <c r="A1" s="1232" t="s">
        <v>1054</v>
      </c>
      <c r="B1" s="1051"/>
      <c r="C1" s="1051"/>
      <c r="D1" s="1051"/>
      <c r="E1" s="1051"/>
      <c r="F1" s="1051"/>
      <c r="G1" s="1051"/>
      <c r="H1" s="1051"/>
      <c r="I1" s="1051"/>
      <c r="J1" s="1051"/>
      <c r="K1" s="1051"/>
      <c r="L1" s="1051"/>
      <c r="M1" s="1051"/>
      <c r="N1" s="1051"/>
      <c r="O1" s="1051"/>
      <c r="P1" s="1051"/>
      <c r="Q1" s="1051"/>
      <c r="R1" s="1051"/>
      <c r="S1" s="1051"/>
      <c r="T1" s="1051"/>
      <c r="U1" s="1051"/>
      <c r="V1" s="1051"/>
      <c r="W1" s="1051"/>
      <c r="X1" s="1051"/>
      <c r="Y1" s="1051"/>
      <c r="Z1" s="1051"/>
      <c r="AA1" s="1051"/>
      <c r="AB1" s="1051"/>
      <c r="AC1" s="1051"/>
      <c r="AD1" s="1051"/>
      <c r="AE1" s="1051"/>
      <c r="AF1" s="1051"/>
      <c r="AG1" s="1051"/>
      <c r="AH1" s="1051"/>
      <c r="AI1" s="1051"/>
      <c r="AJ1" s="1051"/>
      <c r="AK1" s="1051"/>
      <c r="AL1" s="1051"/>
      <c r="AM1" s="1051"/>
      <c r="AN1" s="1051"/>
      <c r="AO1" s="1051"/>
      <c r="AP1" s="1051"/>
    </row>
    <row r="2" spans="1:42" s="1053" customFormat="1" ht="32.25" customHeight="1">
      <c r="A2" s="1405" t="s">
        <v>953</v>
      </c>
      <c r="B2" s="1405"/>
      <c r="C2" s="1405"/>
      <c r="D2" s="1405"/>
      <c r="E2" s="1405"/>
      <c r="F2" s="1405"/>
      <c r="G2" s="1405"/>
      <c r="H2" s="1405"/>
      <c r="I2" s="1405"/>
      <c r="J2" s="1405"/>
      <c r="K2" s="1405"/>
      <c r="L2" s="1405"/>
      <c r="M2" s="1405"/>
      <c r="N2" s="1405"/>
      <c r="O2" s="1405"/>
      <c r="P2" s="1405"/>
      <c r="Q2" s="1405"/>
      <c r="R2" s="1405"/>
      <c r="S2" s="1405"/>
      <c r="T2" s="1405"/>
      <c r="U2" s="1405"/>
      <c r="V2" s="1405"/>
      <c r="W2" s="1405"/>
      <c r="X2" s="1405"/>
      <c r="Y2" s="1405"/>
      <c r="Z2" s="1405"/>
      <c r="AA2" s="1405"/>
      <c r="AB2" s="1405"/>
      <c r="AC2" s="1405"/>
      <c r="AD2" s="1405"/>
      <c r="AE2" s="1405"/>
      <c r="AF2" s="1405"/>
      <c r="AG2" s="1405"/>
      <c r="AH2" s="1405"/>
      <c r="AI2" s="1405"/>
      <c r="AJ2" s="1405"/>
      <c r="AK2" s="1405"/>
      <c r="AL2" s="1405"/>
      <c r="AM2" s="1405"/>
      <c r="AN2" s="1405"/>
      <c r="AO2" s="1405"/>
      <c r="AP2" s="1405"/>
    </row>
    <row r="3" spans="1:42" s="1052" customFormat="1" ht="20.25" customHeight="1">
      <c r="A3" s="1406">
        <v>44469</v>
      </c>
      <c r="B3" s="1406"/>
      <c r="C3" s="1406"/>
      <c r="D3" s="1406"/>
      <c r="E3" s="1406"/>
      <c r="F3" s="1406"/>
      <c r="G3" s="1406"/>
      <c r="H3" s="1406"/>
      <c r="I3" s="1406"/>
      <c r="J3" s="1406"/>
      <c r="K3" s="1406"/>
      <c r="L3" s="1406"/>
      <c r="M3" s="1406"/>
      <c r="N3" s="1406"/>
      <c r="O3" s="1406"/>
      <c r="P3" s="1406"/>
      <c r="Q3" s="1406"/>
      <c r="R3" s="1406"/>
      <c r="S3" s="1406"/>
      <c r="T3" s="1406"/>
      <c r="U3" s="1406"/>
      <c r="V3" s="1406"/>
      <c r="W3" s="1406"/>
      <c r="X3" s="1406"/>
      <c r="Y3" s="1406"/>
      <c r="Z3" s="1406"/>
      <c r="AA3" s="1406"/>
      <c r="AB3" s="1406"/>
      <c r="AC3" s="1406"/>
      <c r="AD3" s="1406"/>
      <c r="AE3" s="1406"/>
      <c r="AF3" s="1406"/>
      <c r="AG3" s="1406"/>
      <c r="AH3" s="1406"/>
      <c r="AI3" s="1406"/>
      <c r="AJ3" s="1406"/>
      <c r="AK3" s="1406"/>
      <c r="AL3" s="1406"/>
      <c r="AM3" s="1406"/>
      <c r="AN3" s="1406"/>
      <c r="AO3" s="1406"/>
      <c r="AP3" s="1406"/>
    </row>
    <row r="4" spans="1:42" s="1052" customFormat="1" ht="16.5" customHeight="1">
      <c r="A4" s="1407" t="s">
        <v>65</v>
      </c>
      <c r="B4" s="1407"/>
      <c r="C4" s="1407"/>
      <c r="D4" s="1407"/>
      <c r="E4" s="1407"/>
      <c r="F4" s="1407"/>
      <c r="G4" s="1407"/>
      <c r="H4" s="1407"/>
      <c r="I4" s="1407"/>
      <c r="J4" s="1407"/>
      <c r="K4" s="1407"/>
      <c r="L4" s="1407"/>
      <c r="M4" s="1407"/>
      <c r="N4" s="1407"/>
      <c r="O4" s="1407"/>
      <c r="P4" s="1407"/>
      <c r="Q4" s="1407"/>
      <c r="R4" s="1407"/>
      <c r="S4" s="1407"/>
      <c r="T4" s="1407"/>
      <c r="U4" s="1407"/>
      <c r="V4" s="1407"/>
      <c r="W4" s="1407"/>
      <c r="X4" s="1407"/>
      <c r="Y4" s="1407"/>
      <c r="Z4" s="1407"/>
      <c r="AA4" s="1407"/>
      <c r="AB4" s="1407"/>
      <c r="AC4" s="1407"/>
      <c r="AD4" s="1407"/>
      <c r="AE4" s="1407"/>
      <c r="AF4" s="1407"/>
      <c r="AG4" s="1407"/>
      <c r="AH4" s="1407"/>
      <c r="AI4" s="1407"/>
      <c r="AJ4" s="1407"/>
      <c r="AK4" s="1407"/>
      <c r="AL4" s="1407"/>
      <c r="AM4" s="1407"/>
      <c r="AN4" s="1407"/>
      <c r="AO4" s="1407"/>
      <c r="AP4" s="1407"/>
    </row>
    <row r="5" spans="1:43" ht="13.5" thickBot="1">
      <c r="A5" s="1054"/>
      <c r="B5" s="1054"/>
      <c r="C5" s="1054"/>
      <c r="D5" s="1054"/>
      <c r="E5" s="1054"/>
      <c r="F5" s="1054"/>
      <c r="G5" s="1054"/>
      <c r="H5" s="1055"/>
      <c r="I5" s="1054"/>
      <c r="J5" s="1054"/>
      <c r="K5" s="1054"/>
      <c r="L5" s="1054"/>
      <c r="M5" s="1054"/>
      <c r="N5" s="1054"/>
      <c r="O5" s="1054"/>
      <c r="P5" s="1054"/>
      <c r="Q5" s="1054"/>
      <c r="R5" s="1054"/>
      <c r="S5" s="1054"/>
      <c r="T5" s="1054"/>
      <c r="U5" s="1054"/>
      <c r="V5" s="1054"/>
      <c r="W5" s="1054"/>
      <c r="X5" s="1054"/>
      <c r="Y5" s="1054"/>
      <c r="Z5" s="1054"/>
      <c r="AA5" s="1054"/>
      <c r="AB5" s="1054"/>
      <c r="AC5" s="1054"/>
      <c r="AD5" s="1054"/>
      <c r="AE5" s="1054"/>
      <c r="AF5" s="1054"/>
      <c r="AG5" s="1054"/>
      <c r="AH5" s="1054"/>
      <c r="AI5" s="1054"/>
      <c r="AJ5" s="1054"/>
      <c r="AK5" s="1054"/>
      <c r="AL5" s="1054"/>
      <c r="AM5" s="1054"/>
      <c r="AN5" s="1054"/>
      <c r="AO5" s="1054"/>
      <c r="AP5" s="1054"/>
      <c r="AQ5" s="1054"/>
    </row>
    <row r="6" spans="1:43" s="1058" customFormat="1" ht="29.25" customHeight="1">
      <c r="A6" s="1408" t="s">
        <v>1</v>
      </c>
      <c r="B6" s="1404" t="s">
        <v>942</v>
      </c>
      <c r="C6" s="1404"/>
      <c r="D6" s="1404"/>
      <c r="E6" s="1404"/>
      <c r="F6" s="1404"/>
      <c r="G6" s="1057"/>
      <c r="H6" s="1404" t="s">
        <v>896</v>
      </c>
      <c r="I6" s="1404"/>
      <c r="J6" s="1404"/>
      <c r="K6" s="1404"/>
      <c r="L6" s="1404"/>
      <c r="M6" s="1057"/>
      <c r="N6" s="1404" t="s">
        <v>897</v>
      </c>
      <c r="O6" s="1404"/>
      <c r="P6" s="1404"/>
      <c r="Q6" s="1404"/>
      <c r="R6" s="1404"/>
      <c r="S6" s="1057"/>
      <c r="T6" s="1404" t="s">
        <v>898</v>
      </c>
      <c r="U6" s="1404"/>
      <c r="V6" s="1404"/>
      <c r="W6" s="1404"/>
      <c r="X6" s="1404"/>
      <c r="Y6" s="1057"/>
      <c r="Z6" s="1404" t="s">
        <v>46</v>
      </c>
      <c r="AA6" s="1404"/>
      <c r="AB6" s="1404"/>
      <c r="AC6" s="1404"/>
      <c r="AD6" s="1404"/>
      <c r="AE6" s="1057"/>
      <c r="AF6" s="1404" t="s">
        <v>47</v>
      </c>
      <c r="AG6" s="1404"/>
      <c r="AH6" s="1404"/>
      <c r="AI6" s="1404"/>
      <c r="AJ6" s="1404"/>
      <c r="AK6" s="1057"/>
      <c r="AL6" s="1404" t="s">
        <v>954</v>
      </c>
      <c r="AM6" s="1404"/>
      <c r="AN6" s="1404"/>
      <c r="AO6" s="1404"/>
      <c r="AP6" s="1404"/>
      <c r="AQ6" s="1057"/>
    </row>
    <row r="7" spans="1:43" s="1058" customFormat="1" ht="16.5" customHeight="1">
      <c r="A7" s="1409"/>
      <c r="B7" s="1059">
        <v>0</v>
      </c>
      <c r="C7" s="1059">
        <v>1</v>
      </c>
      <c r="D7" s="1059">
        <v>2</v>
      </c>
      <c r="E7" s="1059">
        <v>3</v>
      </c>
      <c r="F7" s="1059">
        <v>4</v>
      </c>
      <c r="G7" s="1059"/>
      <c r="H7" s="1059">
        <v>0</v>
      </c>
      <c r="I7" s="1059">
        <v>1</v>
      </c>
      <c r="J7" s="1059">
        <v>2</v>
      </c>
      <c r="K7" s="1059">
        <v>3</v>
      </c>
      <c r="L7" s="1059">
        <v>4</v>
      </c>
      <c r="M7" s="1059"/>
      <c r="N7" s="1059">
        <v>0</v>
      </c>
      <c r="O7" s="1059">
        <v>1</v>
      </c>
      <c r="P7" s="1059">
        <v>2</v>
      </c>
      <c r="Q7" s="1059">
        <v>3</v>
      </c>
      <c r="R7" s="1059">
        <v>4</v>
      </c>
      <c r="S7" s="1059"/>
      <c r="T7" s="1059">
        <v>0</v>
      </c>
      <c r="U7" s="1059">
        <v>1</v>
      </c>
      <c r="V7" s="1059">
        <v>2</v>
      </c>
      <c r="W7" s="1059">
        <v>3</v>
      </c>
      <c r="X7" s="1059">
        <v>4</v>
      </c>
      <c r="Y7" s="1059"/>
      <c r="Z7" s="1059">
        <v>0</v>
      </c>
      <c r="AA7" s="1059">
        <v>1</v>
      </c>
      <c r="AB7" s="1059">
        <v>2</v>
      </c>
      <c r="AC7" s="1059">
        <v>3</v>
      </c>
      <c r="AD7" s="1059">
        <v>4</v>
      </c>
      <c r="AE7" s="1059"/>
      <c r="AF7" s="1059">
        <v>0</v>
      </c>
      <c r="AG7" s="1059">
        <v>1</v>
      </c>
      <c r="AH7" s="1059">
        <v>2</v>
      </c>
      <c r="AI7" s="1059">
        <v>3</v>
      </c>
      <c r="AJ7" s="1059">
        <v>4</v>
      </c>
      <c r="AK7" s="1059"/>
      <c r="AL7" s="1059">
        <v>0</v>
      </c>
      <c r="AM7" s="1059">
        <v>1</v>
      </c>
      <c r="AN7" s="1059">
        <v>2</v>
      </c>
      <c r="AO7" s="1059">
        <v>3</v>
      </c>
      <c r="AP7" s="1059">
        <v>4</v>
      </c>
      <c r="AQ7" s="1059"/>
    </row>
    <row r="8" spans="1:43" s="1062" customFormat="1" ht="7.5" customHeight="1">
      <c r="A8" s="1060"/>
      <c r="B8" s="1061"/>
      <c r="C8" s="1061"/>
      <c r="D8" s="1061"/>
      <c r="E8" s="1061"/>
      <c r="F8" s="1061"/>
      <c r="G8" s="1061"/>
      <c r="H8" s="1061"/>
      <c r="I8" s="1061"/>
      <c r="J8" s="1061"/>
      <c r="K8" s="1061"/>
      <c r="L8" s="1061"/>
      <c r="M8" s="1061"/>
      <c r="N8" s="1061"/>
      <c r="O8" s="1061"/>
      <c r="P8" s="1061"/>
      <c r="Q8" s="1061"/>
      <c r="R8" s="1061"/>
      <c r="S8" s="1061"/>
      <c r="T8" s="1061"/>
      <c r="U8" s="1061"/>
      <c r="V8" s="1061"/>
      <c r="W8" s="1061"/>
      <c r="X8" s="1061"/>
      <c r="Y8" s="1061"/>
      <c r="Z8" s="1061"/>
      <c r="AA8" s="1061"/>
      <c r="AB8" s="1061"/>
      <c r="AC8" s="1061"/>
      <c r="AD8" s="1061"/>
      <c r="AE8" s="1061"/>
      <c r="AF8" s="1061"/>
      <c r="AG8" s="1061"/>
      <c r="AH8" s="1061"/>
      <c r="AI8" s="1061"/>
      <c r="AJ8" s="1061"/>
      <c r="AK8" s="1061"/>
      <c r="AL8" s="1061"/>
      <c r="AM8" s="1061"/>
      <c r="AN8" s="1061"/>
      <c r="AO8" s="1061"/>
      <c r="AP8" s="1061"/>
      <c r="AQ8" s="1061"/>
    </row>
    <row r="9" spans="1:43" s="1065" customFormat="1" ht="20.1" customHeight="1">
      <c r="A9" s="1063" t="s">
        <v>28</v>
      </c>
      <c r="B9" s="1064">
        <v>100</v>
      </c>
      <c r="C9" s="1064">
        <v>0</v>
      </c>
      <c r="D9" s="1064">
        <v>0</v>
      </c>
      <c r="E9" s="1064">
        <v>0</v>
      </c>
      <c r="F9" s="1064">
        <v>0</v>
      </c>
      <c r="G9" s="1064"/>
      <c r="H9" s="1064" t="s">
        <v>39</v>
      </c>
      <c r="I9" s="1064" t="s">
        <v>39</v>
      </c>
      <c r="J9" s="1064" t="s">
        <v>39</v>
      </c>
      <c r="K9" s="1064" t="s">
        <v>39</v>
      </c>
      <c r="L9" s="1064" t="s">
        <v>39</v>
      </c>
      <c r="M9" s="1064"/>
      <c r="N9" s="1064">
        <v>36.231075425133184</v>
      </c>
      <c r="O9" s="1064">
        <v>6.1272673951585155</v>
      </c>
      <c r="P9" s="1064">
        <v>5.633352246707898</v>
      </c>
      <c r="Q9" s="1064">
        <v>40.42469849392871</v>
      </c>
      <c r="R9" s="1064">
        <v>11.583570113768427</v>
      </c>
      <c r="S9" s="1064"/>
      <c r="T9" s="1064">
        <v>49.611608723985505</v>
      </c>
      <c r="U9" s="1064">
        <v>3.7835040391857504</v>
      </c>
      <c r="V9" s="1064">
        <v>5.813346094710284</v>
      </c>
      <c r="W9" s="1064">
        <v>17.098377930709123</v>
      </c>
      <c r="X9" s="1064">
        <v>23.693161573767703</v>
      </c>
      <c r="Y9" s="1064"/>
      <c r="Z9" s="1064">
        <v>50.638230264461626</v>
      </c>
      <c r="AA9" s="1064">
        <v>5.73642626672973</v>
      </c>
      <c r="AB9" s="1064">
        <v>6.378490258704046</v>
      </c>
      <c r="AC9" s="1064">
        <v>17.311846532317798</v>
      </c>
      <c r="AD9" s="1064">
        <v>19.9350047376413</v>
      </c>
      <c r="AE9" s="1064"/>
      <c r="AF9" s="1064">
        <v>71.47620742155925</v>
      </c>
      <c r="AG9" s="1064">
        <v>3.863749571464712</v>
      </c>
      <c r="AH9" s="1064">
        <v>4.484708839688109</v>
      </c>
      <c r="AI9" s="1064">
        <v>9.912335736550844</v>
      </c>
      <c r="AJ9" s="1064">
        <v>10.262998289961972</v>
      </c>
      <c r="AK9" s="1064"/>
      <c r="AL9" s="1064">
        <v>94.9430363375308</v>
      </c>
      <c r="AM9" s="1064">
        <v>0.5531792059201722</v>
      </c>
      <c r="AN9" s="1064">
        <v>0.7401714720580022</v>
      </c>
      <c r="AO9" s="1064">
        <v>1.4460785232559448</v>
      </c>
      <c r="AP9" s="1064">
        <v>2.3173845075332995</v>
      </c>
      <c r="AQ9" s="1064"/>
    </row>
    <row r="10" spans="1:43" s="1065" customFormat="1" ht="20.1" customHeight="1">
      <c r="A10" s="1063" t="s">
        <v>29</v>
      </c>
      <c r="B10" s="1064" t="s">
        <v>39</v>
      </c>
      <c r="C10" s="1064" t="s">
        <v>39</v>
      </c>
      <c r="D10" s="1064" t="s">
        <v>39</v>
      </c>
      <c r="E10" s="1064" t="s">
        <v>39</v>
      </c>
      <c r="F10" s="1064" t="s">
        <v>39</v>
      </c>
      <c r="G10" s="1064"/>
      <c r="H10" s="1064" t="s">
        <v>39</v>
      </c>
      <c r="I10" s="1064" t="s">
        <v>39</v>
      </c>
      <c r="J10" s="1064" t="s">
        <v>39</v>
      </c>
      <c r="K10" s="1064" t="s">
        <v>39</v>
      </c>
      <c r="L10" s="1064" t="s">
        <v>39</v>
      </c>
      <c r="M10" s="1064"/>
      <c r="N10" s="1064">
        <v>41.942609024859664</v>
      </c>
      <c r="O10" s="1064">
        <v>18.204993718019523</v>
      </c>
      <c r="P10" s="1064">
        <v>7.303451882339153</v>
      </c>
      <c r="Q10" s="1064">
        <v>19.900184316163</v>
      </c>
      <c r="R10" s="1064">
        <v>12.648714242219619</v>
      </c>
      <c r="S10" s="1064"/>
      <c r="T10" s="1064">
        <v>68.9168858321375</v>
      </c>
      <c r="U10" s="1064">
        <v>18.021100415877896</v>
      </c>
      <c r="V10" s="1064">
        <v>3.0677990451089028</v>
      </c>
      <c r="W10" s="1064">
        <v>2.8712526928166464</v>
      </c>
      <c r="X10" s="1064">
        <v>7.122961812835664</v>
      </c>
      <c r="Y10" s="1064"/>
      <c r="Z10" s="1064">
        <v>89.43549716980512</v>
      </c>
      <c r="AA10" s="1064">
        <v>4.447090417029297</v>
      </c>
      <c r="AB10" s="1064">
        <v>1.3985480545548867</v>
      </c>
      <c r="AC10" s="1064">
        <v>2.075166066167559</v>
      </c>
      <c r="AD10" s="1064">
        <v>2.643698119929712</v>
      </c>
      <c r="AE10" s="1064"/>
      <c r="AF10" s="1064">
        <v>82.25361875471391</v>
      </c>
      <c r="AG10" s="1064">
        <v>10.671697505593352</v>
      </c>
      <c r="AH10" s="1064">
        <v>1.8076336778727338</v>
      </c>
      <c r="AI10" s="1064">
        <v>2.15879949166754</v>
      </c>
      <c r="AJ10" s="1064">
        <v>3.1082495104067585</v>
      </c>
      <c r="AK10" s="1064"/>
      <c r="AL10" s="1064" t="s">
        <v>39</v>
      </c>
      <c r="AM10" s="1064" t="s">
        <v>39</v>
      </c>
      <c r="AN10" s="1064" t="s">
        <v>39</v>
      </c>
      <c r="AO10" s="1064" t="s">
        <v>39</v>
      </c>
      <c r="AP10" s="1064" t="s">
        <v>39</v>
      </c>
      <c r="AQ10" s="1064"/>
    </row>
    <row r="11" spans="1:43" s="1065" customFormat="1" ht="20.1" customHeight="1">
      <c r="A11" s="1063" t="s">
        <v>30</v>
      </c>
      <c r="B11" s="1064" t="s">
        <v>39</v>
      </c>
      <c r="C11" s="1064" t="s">
        <v>39</v>
      </c>
      <c r="D11" s="1064" t="s">
        <v>39</v>
      </c>
      <c r="E11" s="1064" t="s">
        <v>39</v>
      </c>
      <c r="F11" s="1064" t="s">
        <v>39</v>
      </c>
      <c r="G11" s="1064"/>
      <c r="H11" s="1064" t="s">
        <v>39</v>
      </c>
      <c r="I11" s="1064" t="s">
        <v>39</v>
      </c>
      <c r="J11" s="1064" t="s">
        <v>39</v>
      </c>
      <c r="K11" s="1064" t="s">
        <v>39</v>
      </c>
      <c r="L11" s="1064" t="s">
        <v>39</v>
      </c>
      <c r="M11" s="1064"/>
      <c r="N11" s="1064">
        <v>64.18392968614444</v>
      </c>
      <c r="O11" s="1064">
        <v>10.557488996009246</v>
      </c>
      <c r="P11" s="1064">
        <v>3.7184015444477456</v>
      </c>
      <c r="Q11" s="1064">
        <v>15.496411113482205</v>
      </c>
      <c r="R11" s="1064">
        <v>6.043728772319604</v>
      </c>
      <c r="S11" s="1064"/>
      <c r="T11" s="1064">
        <v>83.95743453213392</v>
      </c>
      <c r="U11" s="1064">
        <v>5.132328984813756</v>
      </c>
      <c r="V11" s="1064">
        <v>2.2541293676469203</v>
      </c>
      <c r="W11" s="1064">
        <v>3.824027765557518</v>
      </c>
      <c r="X11" s="1064">
        <v>4.8320792383858935</v>
      </c>
      <c r="Y11" s="1064"/>
      <c r="Z11" s="1064">
        <v>92.99972851144193</v>
      </c>
      <c r="AA11" s="1064">
        <v>2.1425673261329354</v>
      </c>
      <c r="AB11" s="1064">
        <v>1.0833830700160691</v>
      </c>
      <c r="AC11" s="1064">
        <v>1.9095597889084734</v>
      </c>
      <c r="AD11" s="1064">
        <v>1.8647608757103011</v>
      </c>
      <c r="AE11" s="1064"/>
      <c r="AF11" s="1064">
        <v>91.60015285271056</v>
      </c>
      <c r="AG11" s="1064">
        <v>3.030355811421078</v>
      </c>
      <c r="AH11" s="1064">
        <v>1.1955150488895876</v>
      </c>
      <c r="AI11" s="1064">
        <v>1.9979723499137612</v>
      </c>
      <c r="AJ11" s="1064">
        <v>2.176003463176589</v>
      </c>
      <c r="AK11" s="1064"/>
      <c r="AL11" s="1064">
        <v>92.17305878097048</v>
      </c>
      <c r="AM11" s="1064">
        <v>0.32817661008693844</v>
      </c>
      <c r="AN11" s="1064">
        <v>0</v>
      </c>
      <c r="AO11" s="1064">
        <v>3.7776958124380826</v>
      </c>
      <c r="AP11" s="1064">
        <v>3.720832358024604</v>
      </c>
      <c r="AQ11" s="1064"/>
    </row>
    <row r="12" spans="1:43" s="1065" customFormat="1" ht="20.1" customHeight="1">
      <c r="A12" s="1063" t="s">
        <v>31</v>
      </c>
      <c r="B12" s="1064" t="s">
        <v>39</v>
      </c>
      <c r="C12" s="1064" t="s">
        <v>39</v>
      </c>
      <c r="D12" s="1064" t="s">
        <v>39</v>
      </c>
      <c r="E12" s="1064" t="s">
        <v>39</v>
      </c>
      <c r="F12" s="1064" t="s">
        <v>39</v>
      </c>
      <c r="G12" s="1064"/>
      <c r="H12" s="1064">
        <v>100</v>
      </c>
      <c r="I12" s="1064">
        <v>0</v>
      </c>
      <c r="J12" s="1064">
        <v>0</v>
      </c>
      <c r="K12" s="1064">
        <v>0</v>
      </c>
      <c r="L12" s="1064">
        <v>0</v>
      </c>
      <c r="M12" s="1064"/>
      <c r="N12" s="1064">
        <v>97.49032091334833</v>
      </c>
      <c r="O12" s="1064">
        <v>0.40425131087318283</v>
      </c>
      <c r="P12" s="1064">
        <v>1.4945524192282333</v>
      </c>
      <c r="Q12" s="1064">
        <v>0.18784553071343868</v>
      </c>
      <c r="R12" s="1064">
        <v>0.4228486826056609</v>
      </c>
      <c r="S12" s="1064"/>
      <c r="T12" s="1064">
        <v>82.27194063763177</v>
      </c>
      <c r="U12" s="1064">
        <v>6.907189730491712</v>
      </c>
      <c r="V12" s="1064">
        <v>2.923195844397595</v>
      </c>
      <c r="W12" s="1064">
        <v>5.640644484161991</v>
      </c>
      <c r="X12" s="1064">
        <v>2.2570231410992556</v>
      </c>
      <c r="Y12" s="1064"/>
      <c r="Z12" s="1064">
        <v>81.56475924108678</v>
      </c>
      <c r="AA12" s="1064">
        <v>7.104822613560372</v>
      </c>
      <c r="AB12" s="1064">
        <v>2.6116906577143277</v>
      </c>
      <c r="AC12" s="1064">
        <v>5.837501030551987</v>
      </c>
      <c r="AD12" s="1064">
        <v>2.8812226584000666</v>
      </c>
      <c r="AE12" s="1064"/>
      <c r="AF12" s="1064">
        <v>77.3870187354491</v>
      </c>
      <c r="AG12" s="1064">
        <v>7.026020971198629</v>
      </c>
      <c r="AH12" s="1064">
        <v>3.8790013844581597</v>
      </c>
      <c r="AI12" s="1064">
        <v>9.93852898759631</v>
      </c>
      <c r="AJ12" s="1064">
        <v>1.7694294221823126</v>
      </c>
      <c r="AK12" s="1064"/>
      <c r="AL12" s="1064">
        <v>94.46049939257794</v>
      </c>
      <c r="AM12" s="1064">
        <v>1.2645968024761693</v>
      </c>
      <c r="AN12" s="1064">
        <v>1.2866441732461484</v>
      </c>
      <c r="AO12" s="1064">
        <v>2.1444177997052605</v>
      </c>
      <c r="AP12" s="1064">
        <v>0.8438407291848067</v>
      </c>
      <c r="AQ12" s="1064"/>
    </row>
    <row r="13" spans="1:43" s="1065" customFormat="1" ht="20.1" customHeight="1">
      <c r="A13" s="1063" t="s">
        <v>32</v>
      </c>
      <c r="B13" s="1064" t="s">
        <v>39</v>
      </c>
      <c r="C13" s="1064" t="s">
        <v>39</v>
      </c>
      <c r="D13" s="1064" t="s">
        <v>39</v>
      </c>
      <c r="E13" s="1064" t="s">
        <v>39</v>
      </c>
      <c r="F13" s="1064" t="s">
        <v>39</v>
      </c>
      <c r="G13" s="1064"/>
      <c r="H13" s="1064" t="s">
        <v>39</v>
      </c>
      <c r="I13" s="1064" t="s">
        <v>39</v>
      </c>
      <c r="J13" s="1064" t="s">
        <v>39</v>
      </c>
      <c r="K13" s="1064" t="s">
        <v>39</v>
      </c>
      <c r="L13" s="1064" t="s">
        <v>39</v>
      </c>
      <c r="M13" s="1064"/>
      <c r="N13" s="1064">
        <v>86.3090749894454</v>
      </c>
      <c r="O13" s="1064">
        <v>0</v>
      </c>
      <c r="P13" s="1064">
        <v>3.102807607201116</v>
      </c>
      <c r="Q13" s="1064">
        <v>4.5883375305344325</v>
      </c>
      <c r="R13" s="1064">
        <v>5.999615598803428</v>
      </c>
      <c r="S13" s="1064"/>
      <c r="T13" s="1064">
        <v>68.30839502346164</v>
      </c>
      <c r="U13" s="1064">
        <v>7.453052328704176</v>
      </c>
      <c r="V13" s="1064">
        <v>5.336813095770695</v>
      </c>
      <c r="W13" s="1064">
        <v>6.306968100162583</v>
      </c>
      <c r="X13" s="1064">
        <v>12.594769422166902</v>
      </c>
      <c r="Y13" s="1064"/>
      <c r="Z13" s="1064">
        <v>81.40774012192551</v>
      </c>
      <c r="AA13" s="1064">
        <v>4.439815623621211</v>
      </c>
      <c r="AB13" s="1064">
        <v>2.3639763917972187</v>
      </c>
      <c r="AC13" s="1064">
        <v>5.026808126551545</v>
      </c>
      <c r="AD13" s="1064">
        <v>6.7616571103860075</v>
      </c>
      <c r="AE13" s="1064"/>
      <c r="AF13" s="1064">
        <v>75.77957970821852</v>
      </c>
      <c r="AG13" s="1064">
        <v>7.805537268723245</v>
      </c>
      <c r="AH13" s="1064">
        <v>3.1467827801614603</v>
      </c>
      <c r="AI13" s="1064">
        <v>4.943965223460859</v>
      </c>
      <c r="AJ13" s="1064">
        <v>8.324132765936811</v>
      </c>
      <c r="AK13" s="1064"/>
      <c r="AL13" s="1064" t="s">
        <v>39</v>
      </c>
      <c r="AM13" s="1064" t="s">
        <v>39</v>
      </c>
      <c r="AN13" s="1064" t="s">
        <v>39</v>
      </c>
      <c r="AO13" s="1064" t="s">
        <v>39</v>
      </c>
      <c r="AP13" s="1064" t="s">
        <v>39</v>
      </c>
      <c r="AQ13" s="1064"/>
    </row>
    <row r="14" spans="1:43" s="1065" customFormat="1" ht="20.1" customHeight="1">
      <c r="A14" s="1063" t="s">
        <v>33</v>
      </c>
      <c r="B14" s="1064" t="s">
        <v>39</v>
      </c>
      <c r="C14" s="1064" t="s">
        <v>39</v>
      </c>
      <c r="D14" s="1064" t="s">
        <v>39</v>
      </c>
      <c r="E14" s="1064" t="s">
        <v>39</v>
      </c>
      <c r="F14" s="1064" t="s">
        <v>39</v>
      </c>
      <c r="G14" s="1064"/>
      <c r="H14" s="1064" t="s">
        <v>39</v>
      </c>
      <c r="I14" s="1064" t="s">
        <v>39</v>
      </c>
      <c r="J14" s="1064" t="s">
        <v>39</v>
      </c>
      <c r="K14" s="1064" t="s">
        <v>39</v>
      </c>
      <c r="L14" s="1064" t="s">
        <v>39</v>
      </c>
      <c r="M14" s="1064"/>
      <c r="N14" s="1064">
        <v>52.500322913975715</v>
      </c>
      <c r="O14" s="1064">
        <v>3.2876230661040786</v>
      </c>
      <c r="P14" s="1064">
        <v>1.7020795660036165</v>
      </c>
      <c r="Q14" s="1064">
        <v>7.022876661213008</v>
      </c>
      <c r="R14" s="1064">
        <v>35.48706191337295</v>
      </c>
      <c r="S14" s="1064"/>
      <c r="T14" s="1064" t="s">
        <v>39</v>
      </c>
      <c r="U14" s="1064" t="s">
        <v>39</v>
      </c>
      <c r="V14" s="1064" t="s">
        <v>39</v>
      </c>
      <c r="W14" s="1064" t="s">
        <v>39</v>
      </c>
      <c r="X14" s="1064" t="s">
        <v>39</v>
      </c>
      <c r="Y14" s="1064"/>
      <c r="Z14" s="1064" t="s">
        <v>39</v>
      </c>
      <c r="AA14" s="1064" t="s">
        <v>39</v>
      </c>
      <c r="AB14" s="1064" t="s">
        <v>39</v>
      </c>
      <c r="AC14" s="1064" t="s">
        <v>39</v>
      </c>
      <c r="AD14" s="1064" t="s">
        <v>39</v>
      </c>
      <c r="AE14" s="1064"/>
      <c r="AF14" s="1064">
        <v>90.93686947396085</v>
      </c>
      <c r="AG14" s="1064">
        <v>1.5213067572608994</v>
      </c>
      <c r="AH14" s="1064">
        <v>1.6422281619939048</v>
      </c>
      <c r="AI14" s="1064">
        <v>3.5599160429085654</v>
      </c>
      <c r="AJ14" s="1064">
        <v>2.3396791416800844</v>
      </c>
      <c r="AK14" s="1064"/>
      <c r="AL14" s="1064" t="s">
        <v>39</v>
      </c>
      <c r="AM14" s="1064" t="s">
        <v>39</v>
      </c>
      <c r="AN14" s="1064" t="s">
        <v>39</v>
      </c>
      <c r="AO14" s="1064" t="s">
        <v>39</v>
      </c>
      <c r="AP14" s="1064" t="s">
        <v>39</v>
      </c>
      <c r="AQ14" s="1064"/>
    </row>
    <row r="15" spans="1:43" s="1065" customFormat="1" ht="20.1" customHeight="1">
      <c r="A15" s="1063" t="s">
        <v>34</v>
      </c>
      <c r="B15" s="1064" t="s">
        <v>39</v>
      </c>
      <c r="C15" s="1064" t="s">
        <v>39</v>
      </c>
      <c r="D15" s="1064" t="s">
        <v>39</v>
      </c>
      <c r="E15" s="1064" t="s">
        <v>39</v>
      </c>
      <c r="F15" s="1064" t="s">
        <v>39</v>
      </c>
      <c r="G15" s="1064"/>
      <c r="H15" s="1064" t="s">
        <v>39</v>
      </c>
      <c r="I15" s="1064" t="s">
        <v>39</v>
      </c>
      <c r="J15" s="1064" t="s">
        <v>39</v>
      </c>
      <c r="K15" s="1064" t="s">
        <v>39</v>
      </c>
      <c r="L15" s="1064" t="s">
        <v>39</v>
      </c>
      <c r="M15" s="1064"/>
      <c r="N15" s="1064" t="s">
        <v>39</v>
      </c>
      <c r="O15" s="1064" t="s">
        <v>39</v>
      </c>
      <c r="P15" s="1064" t="s">
        <v>39</v>
      </c>
      <c r="Q15" s="1064" t="s">
        <v>39</v>
      </c>
      <c r="R15" s="1064" t="s">
        <v>39</v>
      </c>
      <c r="S15" s="1064"/>
      <c r="T15" s="1064" t="s">
        <v>39</v>
      </c>
      <c r="U15" s="1064" t="s">
        <v>39</v>
      </c>
      <c r="V15" s="1064" t="s">
        <v>39</v>
      </c>
      <c r="W15" s="1064" t="s">
        <v>39</v>
      </c>
      <c r="X15" s="1064" t="s">
        <v>39</v>
      </c>
      <c r="Y15" s="1064"/>
      <c r="Z15" s="1064" t="s">
        <v>39</v>
      </c>
      <c r="AA15" s="1064" t="s">
        <v>39</v>
      </c>
      <c r="AB15" s="1064" t="s">
        <v>39</v>
      </c>
      <c r="AC15" s="1064" t="s">
        <v>39</v>
      </c>
      <c r="AD15" s="1064" t="s">
        <v>39</v>
      </c>
      <c r="AE15" s="1064"/>
      <c r="AF15" s="1064" t="s">
        <v>39</v>
      </c>
      <c r="AG15" s="1064" t="s">
        <v>39</v>
      </c>
      <c r="AH15" s="1064" t="s">
        <v>39</v>
      </c>
      <c r="AI15" s="1064" t="s">
        <v>39</v>
      </c>
      <c r="AJ15" s="1064" t="s">
        <v>39</v>
      </c>
      <c r="AK15" s="1064"/>
      <c r="AL15" s="1064" t="s">
        <v>39</v>
      </c>
      <c r="AM15" s="1064" t="s">
        <v>39</v>
      </c>
      <c r="AN15" s="1064" t="s">
        <v>39</v>
      </c>
      <c r="AO15" s="1064" t="s">
        <v>39</v>
      </c>
      <c r="AP15" s="1064" t="s">
        <v>39</v>
      </c>
      <c r="AQ15" s="1064"/>
    </row>
    <row r="16" spans="1:43" s="1065" customFormat="1" ht="20.1" customHeight="1">
      <c r="A16" s="1063" t="s">
        <v>879</v>
      </c>
      <c r="B16" s="1064">
        <v>100</v>
      </c>
      <c r="C16" s="1064">
        <v>0</v>
      </c>
      <c r="D16" s="1064">
        <v>0</v>
      </c>
      <c r="E16" s="1064">
        <v>0</v>
      </c>
      <c r="F16" s="1064">
        <v>0</v>
      </c>
      <c r="G16" s="1064"/>
      <c r="H16" s="1064">
        <v>97.5747280360924</v>
      </c>
      <c r="I16" s="1064">
        <v>0</v>
      </c>
      <c r="J16" s="1064">
        <v>0.3628001598488212</v>
      </c>
      <c r="K16" s="1064">
        <v>0</v>
      </c>
      <c r="L16" s="1064">
        <v>2.0624618977114157</v>
      </c>
      <c r="M16" s="1064"/>
      <c r="N16" s="1064">
        <v>81.98208143064534</v>
      </c>
      <c r="O16" s="1064">
        <v>8.9412429284252</v>
      </c>
      <c r="P16" s="1064">
        <v>1.8000526397003385</v>
      </c>
      <c r="Q16" s="1064">
        <v>5.231343211286191</v>
      </c>
      <c r="R16" s="1064">
        <v>2.0452789899718096</v>
      </c>
      <c r="S16" s="1064"/>
      <c r="T16" s="1064">
        <v>75.44253657175315</v>
      </c>
      <c r="U16" s="1064">
        <v>7.679649078355438</v>
      </c>
      <c r="V16" s="1064">
        <v>2.6011789901135365</v>
      </c>
      <c r="W16" s="1064">
        <v>3.3343029147451984</v>
      </c>
      <c r="X16" s="1064">
        <v>10.942331550034451</v>
      </c>
      <c r="Y16" s="1064"/>
      <c r="Z16" s="1064">
        <v>87.74386260148145</v>
      </c>
      <c r="AA16" s="1064">
        <v>3.913419056187643</v>
      </c>
      <c r="AB16" s="1064">
        <v>0.9308792017714571</v>
      </c>
      <c r="AC16" s="1064">
        <v>3.975822053385883</v>
      </c>
      <c r="AD16" s="1064">
        <v>3.4360060492329683</v>
      </c>
      <c r="AE16" s="1064"/>
      <c r="AF16" s="1064">
        <v>87.64632511235794</v>
      </c>
      <c r="AG16" s="1064">
        <v>3.382367539961545</v>
      </c>
      <c r="AH16" s="1064">
        <v>2.2966339187764975</v>
      </c>
      <c r="AI16" s="1064">
        <v>3.705847822789808</v>
      </c>
      <c r="AJ16" s="1064">
        <v>2.9688254534776757</v>
      </c>
      <c r="AK16" s="1064"/>
      <c r="AL16" s="1064" t="s">
        <v>39</v>
      </c>
      <c r="AM16" s="1064" t="s">
        <v>39</v>
      </c>
      <c r="AN16" s="1064" t="s">
        <v>39</v>
      </c>
      <c r="AO16" s="1064" t="s">
        <v>39</v>
      </c>
      <c r="AP16" s="1064" t="s">
        <v>39</v>
      </c>
      <c r="AQ16" s="1064"/>
    </row>
    <row r="17" spans="1:43" s="1065" customFormat="1" ht="20.1" customHeight="1">
      <c r="A17" s="1063" t="s">
        <v>36</v>
      </c>
      <c r="B17" s="1064" t="s">
        <v>39</v>
      </c>
      <c r="C17" s="1064" t="s">
        <v>39</v>
      </c>
      <c r="D17" s="1064" t="s">
        <v>39</v>
      </c>
      <c r="E17" s="1064" t="s">
        <v>39</v>
      </c>
      <c r="F17" s="1064" t="s">
        <v>39</v>
      </c>
      <c r="G17" s="1064"/>
      <c r="H17" s="1064" t="s">
        <v>39</v>
      </c>
      <c r="I17" s="1064" t="s">
        <v>39</v>
      </c>
      <c r="J17" s="1064" t="s">
        <v>39</v>
      </c>
      <c r="K17" s="1064" t="s">
        <v>39</v>
      </c>
      <c r="L17" s="1064" t="s">
        <v>39</v>
      </c>
      <c r="M17" s="1064"/>
      <c r="N17" s="1064">
        <v>91.39210198145433</v>
      </c>
      <c r="O17" s="1064">
        <v>1.8511235394946999</v>
      </c>
      <c r="P17" s="1064">
        <v>2.6317871730559377</v>
      </c>
      <c r="Q17" s="1064">
        <v>3.9308488624343303</v>
      </c>
      <c r="R17" s="1064">
        <v>0.1941286930047708</v>
      </c>
      <c r="S17" s="1064"/>
      <c r="T17" s="1064">
        <v>81.12832751335823</v>
      </c>
      <c r="U17" s="1064">
        <v>4.095437163061085</v>
      </c>
      <c r="V17" s="1064">
        <v>2.3907022884859153</v>
      </c>
      <c r="W17" s="1064">
        <v>4.322926109095887</v>
      </c>
      <c r="X17" s="1064">
        <v>8.062605824149385</v>
      </c>
      <c r="Y17" s="1064"/>
      <c r="Z17" s="1064">
        <v>86.4195529733402</v>
      </c>
      <c r="AA17" s="1064">
        <v>2.3132812815382344</v>
      </c>
      <c r="AB17" s="1064">
        <v>1.4669070568751224</v>
      </c>
      <c r="AC17" s="1064">
        <v>3.0519912664632702</v>
      </c>
      <c r="AD17" s="1064">
        <v>6.748266147645119</v>
      </c>
      <c r="AE17" s="1064"/>
      <c r="AF17" s="1064">
        <v>83.3554468979344</v>
      </c>
      <c r="AG17" s="1064">
        <v>3.3978070160005722</v>
      </c>
      <c r="AH17" s="1064">
        <v>1.8778632142197267</v>
      </c>
      <c r="AI17" s="1064">
        <v>3.9386554558805673</v>
      </c>
      <c r="AJ17" s="1064">
        <v>7.430224096440415</v>
      </c>
      <c r="AK17" s="1064"/>
      <c r="AL17" s="1064" t="s">
        <v>39</v>
      </c>
      <c r="AM17" s="1064" t="s">
        <v>39</v>
      </c>
      <c r="AN17" s="1064" t="s">
        <v>39</v>
      </c>
      <c r="AO17" s="1064" t="s">
        <v>39</v>
      </c>
      <c r="AP17" s="1064" t="s">
        <v>39</v>
      </c>
      <c r="AQ17" s="1064"/>
    </row>
    <row r="18" spans="1:43" s="1065" customFormat="1" ht="20.1" customHeight="1">
      <c r="A18" s="1063" t="s">
        <v>37</v>
      </c>
      <c r="B18" s="1064">
        <v>100</v>
      </c>
      <c r="C18" s="1064">
        <v>0</v>
      </c>
      <c r="D18" s="1064">
        <v>0</v>
      </c>
      <c r="E18" s="1064">
        <v>0</v>
      </c>
      <c r="F18" s="1064">
        <v>0</v>
      </c>
      <c r="G18" s="1064"/>
      <c r="H18" s="1064" t="s">
        <v>39</v>
      </c>
      <c r="I18" s="1064" t="s">
        <v>39</v>
      </c>
      <c r="J18" s="1064" t="s">
        <v>39</v>
      </c>
      <c r="K18" s="1064" t="s">
        <v>39</v>
      </c>
      <c r="L18" s="1064" t="s">
        <v>39</v>
      </c>
      <c r="M18" s="1064"/>
      <c r="N18" s="1064">
        <v>88.15095598812765</v>
      </c>
      <c r="O18" s="1064">
        <v>0.7250258163205103</v>
      </c>
      <c r="P18" s="1064">
        <v>4.431547795404353</v>
      </c>
      <c r="Q18" s="1064">
        <v>4.890496715172561</v>
      </c>
      <c r="R18" s="1064">
        <v>1.8019704575314266</v>
      </c>
      <c r="S18" s="1064"/>
      <c r="T18" s="1064">
        <v>69.74334113525234</v>
      </c>
      <c r="U18" s="1064">
        <v>13.341804140741385</v>
      </c>
      <c r="V18" s="1064">
        <v>3.8843933908445454</v>
      </c>
      <c r="W18" s="1064">
        <v>4.905483612899115</v>
      </c>
      <c r="X18" s="1064">
        <v>8.124977286356224</v>
      </c>
      <c r="Y18" s="1064"/>
      <c r="Z18" s="1064">
        <v>88.13528701432017</v>
      </c>
      <c r="AA18" s="1064">
        <v>2.8044104075857064</v>
      </c>
      <c r="AB18" s="1064">
        <v>1.8687274915314114</v>
      </c>
      <c r="AC18" s="1064">
        <v>2.690733782823745</v>
      </c>
      <c r="AD18" s="1064">
        <v>4.500840299422028</v>
      </c>
      <c r="AE18" s="1064"/>
      <c r="AF18" s="1064">
        <v>68.09126952834772</v>
      </c>
      <c r="AG18" s="1064">
        <v>14.830364595842846</v>
      </c>
      <c r="AH18" s="1064">
        <v>4.1363724842069205</v>
      </c>
      <c r="AI18" s="1064">
        <v>5.257440442289493</v>
      </c>
      <c r="AJ18" s="1064">
        <v>7.684549664315096</v>
      </c>
      <c r="AK18" s="1064"/>
      <c r="AL18" s="1064">
        <v>77.29353709106492</v>
      </c>
      <c r="AM18" s="1064">
        <v>4.5896499856540975</v>
      </c>
      <c r="AN18" s="1064">
        <v>1.8526408483996437</v>
      </c>
      <c r="AO18" s="1064">
        <v>4.7880685668003515</v>
      </c>
      <c r="AP18" s="1064">
        <v>11.47609572619722</v>
      </c>
      <c r="AQ18" s="1064"/>
    </row>
    <row r="19" spans="1:43" s="1065" customFormat="1" ht="20.1" customHeight="1" thickBot="1">
      <c r="A19" s="1066" t="s">
        <v>38</v>
      </c>
      <c r="B19" s="1067">
        <v>100</v>
      </c>
      <c r="C19" s="1067">
        <v>0</v>
      </c>
      <c r="D19" s="1067">
        <v>0</v>
      </c>
      <c r="E19" s="1067">
        <v>0</v>
      </c>
      <c r="F19" s="1067">
        <v>0</v>
      </c>
      <c r="G19" s="1067"/>
      <c r="H19" s="1067">
        <v>98.56784664200929</v>
      </c>
      <c r="I19" s="1067">
        <v>0</v>
      </c>
      <c r="J19" s="1067">
        <v>0.21423802152477003</v>
      </c>
      <c r="K19" s="1067">
        <v>0</v>
      </c>
      <c r="L19" s="1067">
        <v>1.2179094866442135</v>
      </c>
      <c r="M19" s="1067"/>
      <c r="N19" s="1067">
        <v>81.11126434865848</v>
      </c>
      <c r="O19" s="1067">
        <v>6.1607059222506235</v>
      </c>
      <c r="P19" s="1067">
        <v>2.90542538201509</v>
      </c>
      <c r="Q19" s="1067">
        <v>6.887426688996532</v>
      </c>
      <c r="R19" s="1067">
        <v>2.9351699067264203</v>
      </c>
      <c r="S19" s="1067"/>
      <c r="T19" s="1067">
        <v>73.55125736889732</v>
      </c>
      <c r="U19" s="1067">
        <v>11.638497296111167</v>
      </c>
      <c r="V19" s="1067">
        <v>3.043328206425446</v>
      </c>
      <c r="W19" s="1067">
        <v>4.110081084230137</v>
      </c>
      <c r="X19" s="1067">
        <v>7.656835571828532</v>
      </c>
      <c r="Y19" s="1067"/>
      <c r="Z19" s="1067">
        <v>88.74782427029562</v>
      </c>
      <c r="AA19" s="1067">
        <v>3.5822031985259635</v>
      </c>
      <c r="AB19" s="1067">
        <v>1.520078431338469</v>
      </c>
      <c r="AC19" s="1067">
        <v>2.7014240881406413</v>
      </c>
      <c r="AD19" s="1067">
        <v>3.4484692974158597</v>
      </c>
      <c r="AE19" s="1067"/>
      <c r="AF19" s="1067">
        <v>80.49148855704665</v>
      </c>
      <c r="AG19" s="1067">
        <v>3.999829566601271</v>
      </c>
      <c r="AH19" s="1067">
        <v>3.120831291055409</v>
      </c>
      <c r="AI19" s="1067">
        <v>6.674098173015876</v>
      </c>
      <c r="AJ19" s="1067">
        <v>5.7137520042845065</v>
      </c>
      <c r="AK19" s="1067"/>
      <c r="AL19" s="1067">
        <v>92.34568141026027</v>
      </c>
      <c r="AM19" s="1067">
        <v>1.6646980138968612</v>
      </c>
      <c r="AN19" s="1067">
        <v>1.3474814745295352</v>
      </c>
      <c r="AO19" s="1067">
        <v>2.471293241154563</v>
      </c>
      <c r="AP19" s="1067">
        <v>2.170842036712284</v>
      </c>
      <c r="AQ19" s="1064"/>
    </row>
    <row r="20" spans="1:8" s="1065" customFormat="1" ht="15.75" customHeight="1">
      <c r="A20" s="1068" t="s">
        <v>955</v>
      </c>
      <c r="B20" s="1069"/>
      <c r="C20" s="1069"/>
      <c r="D20" s="1069"/>
      <c r="E20" s="1069"/>
      <c r="F20" s="1069"/>
      <c r="G20" s="1069"/>
      <c r="H20" s="1069"/>
    </row>
    <row r="21" s="1065" customFormat="1" ht="12.75" customHeight="1">
      <c r="A21" s="1069" t="s">
        <v>956</v>
      </c>
    </row>
    <row r="22" spans="1:6" s="1065" customFormat="1" ht="15">
      <c r="A22" s="1069" t="s">
        <v>957</v>
      </c>
      <c r="B22" s="1070"/>
      <c r="C22" s="1070"/>
      <c r="D22" s="1070"/>
      <c r="E22" s="1070"/>
      <c r="F22" s="1070"/>
    </row>
    <row r="23" ht="15">
      <c r="A23" s="1071" t="s">
        <v>958</v>
      </c>
    </row>
    <row r="24" ht="15">
      <c r="A24" s="1071" t="s">
        <v>959</v>
      </c>
    </row>
  </sheetData>
  <mergeCells count="11">
    <mergeCell ref="AL6:AP6"/>
    <mergeCell ref="A2:AP2"/>
    <mergeCell ref="A3:AP3"/>
    <mergeCell ref="A4:AP4"/>
    <mergeCell ref="A6:A7"/>
    <mergeCell ref="B6:F6"/>
    <mergeCell ref="H6:L6"/>
    <mergeCell ref="N6:R6"/>
    <mergeCell ref="T6:X6"/>
    <mergeCell ref="Z6:AD6"/>
    <mergeCell ref="AF6:AJ6"/>
  </mergeCells>
  <hyperlinks>
    <hyperlink ref="A1" location="Índice!A1" display="Volver al Índice"/>
  </hyperlinks>
  <printOptions horizontalCentered="1" verticalCentered="1"/>
  <pageMargins left="0.3937007874015748" right="0.3937007874015748" top="0.5905511811023623" bottom="0.5905511811023623" header="0.5905511811023623" footer="0.5905511811023623"/>
  <pageSetup fitToHeight="0" fitToWidth="0" horizontalDpi="600" verticalDpi="600" orientation="landscape" paperSize="9" scale="54"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9"/>
  <sheetViews>
    <sheetView showGridLines="0" workbookViewId="0" topLeftCell="A1">
      <selection activeCell="A1" sqref="A1:D1"/>
    </sheetView>
  </sheetViews>
  <sheetFormatPr defaultColWidth="11.421875" defaultRowHeight="15"/>
  <cols>
    <col min="1" max="1" width="30.57421875" style="1072" customWidth="1"/>
    <col min="2" max="31" width="8.7109375" style="1072" customWidth="1"/>
    <col min="32" max="32" width="9.421875" style="1072" customWidth="1"/>
    <col min="33" max="33" width="8.7109375" style="1072" customWidth="1"/>
    <col min="34" max="34" width="12.00390625" style="1072" bestFit="1" customWidth="1"/>
    <col min="35" max="16384" width="11.421875" style="1073" customWidth="1"/>
  </cols>
  <sheetData>
    <row r="1" spans="1:4" ht="18" customHeight="1">
      <c r="A1" s="1411" t="s">
        <v>1054</v>
      </c>
      <c r="B1" s="1411"/>
      <c r="C1" s="1411"/>
      <c r="D1" s="1411"/>
    </row>
    <row r="2" spans="5:15" ht="21" customHeight="1">
      <c r="E2" s="554"/>
      <c r="F2" s="554"/>
      <c r="G2" s="554"/>
      <c r="L2" s="554" t="s">
        <v>960</v>
      </c>
      <c r="M2" s="554"/>
      <c r="N2" s="554"/>
      <c r="O2" s="554"/>
    </row>
    <row r="3" spans="17:20" ht="18.75" customHeight="1">
      <c r="Q3" s="1412">
        <v>44469</v>
      </c>
      <c r="R3" s="1412"/>
      <c r="S3" s="1412"/>
      <c r="T3" s="1412"/>
    </row>
    <row r="4" spans="1:4" ht="15">
      <c r="A4" s="1074"/>
      <c r="B4" s="1075"/>
      <c r="C4" s="1074"/>
      <c r="D4" s="1074"/>
    </row>
    <row r="5" spans="1:34" ht="12.75" customHeight="1">
      <c r="A5" s="1076"/>
      <c r="B5" s="1413" t="s">
        <v>28</v>
      </c>
      <c r="C5" s="1413"/>
      <c r="D5" s="1414"/>
      <c r="E5" s="1414" t="s">
        <v>29</v>
      </c>
      <c r="F5" s="1410"/>
      <c r="G5" s="1410"/>
      <c r="H5" s="1410" t="s">
        <v>30</v>
      </c>
      <c r="I5" s="1410"/>
      <c r="J5" s="1410"/>
      <c r="K5" s="1410" t="s">
        <v>31</v>
      </c>
      <c r="L5" s="1410"/>
      <c r="M5" s="1410"/>
      <c r="N5" s="1410" t="s">
        <v>32</v>
      </c>
      <c r="O5" s="1410"/>
      <c r="P5" s="1410"/>
      <c r="Q5" s="1410" t="s">
        <v>33</v>
      </c>
      <c r="R5" s="1410"/>
      <c r="S5" s="1410"/>
      <c r="T5" s="1410" t="s">
        <v>34</v>
      </c>
      <c r="U5" s="1410"/>
      <c r="V5" s="1410"/>
      <c r="W5" s="1410" t="s">
        <v>35</v>
      </c>
      <c r="X5" s="1410"/>
      <c r="Y5" s="1410"/>
      <c r="Z5" s="1410" t="s">
        <v>36</v>
      </c>
      <c r="AA5" s="1410"/>
      <c r="AB5" s="1410"/>
      <c r="AC5" s="1410" t="s">
        <v>37</v>
      </c>
      <c r="AD5" s="1410"/>
      <c r="AE5" s="1410"/>
      <c r="AF5" s="1410" t="s">
        <v>426</v>
      </c>
      <c r="AG5" s="1410"/>
      <c r="AH5" s="1410"/>
    </row>
    <row r="6" spans="1:34" s="1081" customFormat="1" ht="38.25">
      <c r="A6" s="1077"/>
      <c r="B6" s="1078" t="s">
        <v>961</v>
      </c>
      <c r="C6" s="1079" t="s">
        <v>962</v>
      </c>
      <c r="D6" s="1080" t="s">
        <v>963</v>
      </c>
      <c r="E6" s="1078" t="s">
        <v>961</v>
      </c>
      <c r="F6" s="1079" t="s">
        <v>962</v>
      </c>
      <c r="G6" s="1080" t="s">
        <v>963</v>
      </c>
      <c r="H6" s="1078" t="s">
        <v>961</v>
      </c>
      <c r="I6" s="1079" t="s">
        <v>962</v>
      </c>
      <c r="J6" s="1080" t="s">
        <v>963</v>
      </c>
      <c r="K6" s="1078" t="s">
        <v>961</v>
      </c>
      <c r="L6" s="1079" t="s">
        <v>962</v>
      </c>
      <c r="M6" s="1080" t="s">
        <v>963</v>
      </c>
      <c r="N6" s="1078" t="s">
        <v>961</v>
      </c>
      <c r="O6" s="1079" t="s">
        <v>962</v>
      </c>
      <c r="P6" s="1080" t="s">
        <v>963</v>
      </c>
      <c r="Q6" s="1078" t="s">
        <v>961</v>
      </c>
      <c r="R6" s="1079" t="s">
        <v>962</v>
      </c>
      <c r="S6" s="1080" t="s">
        <v>963</v>
      </c>
      <c r="T6" s="1078" t="s">
        <v>961</v>
      </c>
      <c r="U6" s="1079" t="s">
        <v>962</v>
      </c>
      <c r="V6" s="1080" t="s">
        <v>963</v>
      </c>
      <c r="W6" s="1078" t="s">
        <v>961</v>
      </c>
      <c r="X6" s="1079" t="s">
        <v>962</v>
      </c>
      <c r="Y6" s="1080" t="s">
        <v>963</v>
      </c>
      <c r="Z6" s="1078" t="s">
        <v>961</v>
      </c>
      <c r="AA6" s="1079" t="s">
        <v>962</v>
      </c>
      <c r="AB6" s="1080" t="s">
        <v>963</v>
      </c>
      <c r="AC6" s="1078" t="s">
        <v>961</v>
      </c>
      <c r="AD6" s="1079" t="s">
        <v>962</v>
      </c>
      <c r="AE6" s="1080" t="s">
        <v>963</v>
      </c>
      <c r="AF6" s="1078" t="s">
        <v>961</v>
      </c>
      <c r="AG6" s="1079" t="s">
        <v>962</v>
      </c>
      <c r="AH6" s="1080" t="s">
        <v>963</v>
      </c>
    </row>
    <row r="7" spans="1:36" s="1081" customFormat="1" ht="15">
      <c r="A7" s="1082" t="s">
        <v>964</v>
      </c>
      <c r="B7" s="1083">
        <v>0</v>
      </c>
      <c r="C7" s="1084">
        <v>0</v>
      </c>
      <c r="D7" s="1085">
        <v>0</v>
      </c>
      <c r="E7" s="1083">
        <v>0</v>
      </c>
      <c r="F7" s="1084">
        <v>0</v>
      </c>
      <c r="G7" s="1085">
        <v>0</v>
      </c>
      <c r="H7" s="1083">
        <v>0</v>
      </c>
      <c r="I7" s="1084">
        <v>0</v>
      </c>
      <c r="J7" s="1085">
        <v>0</v>
      </c>
      <c r="K7" s="1083">
        <v>0</v>
      </c>
      <c r="L7" s="1084">
        <v>0</v>
      </c>
      <c r="M7" s="1085">
        <v>0</v>
      </c>
      <c r="N7" s="1083">
        <v>0</v>
      </c>
      <c r="O7" s="1084">
        <v>0</v>
      </c>
      <c r="P7" s="1085">
        <v>0</v>
      </c>
      <c r="Q7" s="1083">
        <v>0</v>
      </c>
      <c r="R7" s="1084">
        <v>0</v>
      </c>
      <c r="S7" s="1085">
        <v>0</v>
      </c>
      <c r="T7" s="1083">
        <v>0</v>
      </c>
      <c r="U7" s="1084">
        <v>0</v>
      </c>
      <c r="V7" s="1085">
        <v>0</v>
      </c>
      <c r="W7" s="1083">
        <v>0</v>
      </c>
      <c r="X7" s="1084">
        <v>85.096274794388</v>
      </c>
      <c r="Y7" s="1085">
        <v>351.788</v>
      </c>
      <c r="Z7" s="1083">
        <v>0</v>
      </c>
      <c r="AA7" s="1084">
        <v>0</v>
      </c>
      <c r="AB7" s="1085">
        <v>0</v>
      </c>
      <c r="AC7" s="1083">
        <v>15500</v>
      </c>
      <c r="AD7" s="1084">
        <v>0</v>
      </c>
      <c r="AE7" s="1085">
        <v>15500</v>
      </c>
      <c r="AF7" s="1083">
        <v>15500</v>
      </c>
      <c r="AG7" s="1084">
        <v>85.096274794388</v>
      </c>
      <c r="AH7" s="1085">
        <v>15851.788</v>
      </c>
      <c r="AI7" s="1086"/>
      <c r="AJ7" s="1086"/>
    </row>
    <row r="8" spans="1:36" s="1081" customFormat="1" ht="15">
      <c r="A8" s="1087" t="s">
        <v>965</v>
      </c>
      <c r="B8" s="1088">
        <v>0</v>
      </c>
      <c r="C8" s="1089">
        <v>0</v>
      </c>
      <c r="D8" s="1090">
        <v>0</v>
      </c>
      <c r="E8" s="1088">
        <v>0</v>
      </c>
      <c r="F8" s="1089">
        <v>0</v>
      </c>
      <c r="G8" s="1090">
        <v>0</v>
      </c>
      <c r="H8" s="1088">
        <v>0</v>
      </c>
      <c r="I8" s="1089">
        <v>0</v>
      </c>
      <c r="J8" s="1090">
        <v>0</v>
      </c>
      <c r="K8" s="1088">
        <v>0</v>
      </c>
      <c r="L8" s="1089">
        <v>0</v>
      </c>
      <c r="M8" s="1090">
        <v>0</v>
      </c>
      <c r="N8" s="1088">
        <v>0</v>
      </c>
      <c r="O8" s="1089">
        <v>0</v>
      </c>
      <c r="P8" s="1090">
        <v>0</v>
      </c>
      <c r="Q8" s="1088">
        <v>0</v>
      </c>
      <c r="R8" s="1089">
        <v>0</v>
      </c>
      <c r="S8" s="1090">
        <v>0</v>
      </c>
      <c r="T8" s="1088">
        <v>0</v>
      </c>
      <c r="U8" s="1089">
        <v>0</v>
      </c>
      <c r="V8" s="1090">
        <v>0</v>
      </c>
      <c r="W8" s="1088">
        <v>0</v>
      </c>
      <c r="X8" s="1089">
        <v>0</v>
      </c>
      <c r="Y8" s="1090">
        <v>0</v>
      </c>
      <c r="Z8" s="1088">
        <v>0</v>
      </c>
      <c r="AA8" s="1089">
        <v>0</v>
      </c>
      <c r="AB8" s="1090">
        <v>0</v>
      </c>
      <c r="AC8" s="1088">
        <v>0</v>
      </c>
      <c r="AD8" s="1089">
        <v>0</v>
      </c>
      <c r="AE8" s="1090">
        <v>0</v>
      </c>
      <c r="AF8" s="1088">
        <v>0</v>
      </c>
      <c r="AG8" s="1089">
        <v>0</v>
      </c>
      <c r="AH8" s="1091">
        <v>0</v>
      </c>
      <c r="AI8" s="1086"/>
      <c r="AJ8" s="1086"/>
    </row>
    <row r="9" spans="1:36" s="1081" customFormat="1" ht="15">
      <c r="A9" s="1087" t="s">
        <v>624</v>
      </c>
      <c r="B9" s="1088">
        <v>0</v>
      </c>
      <c r="C9" s="1090">
        <v>0</v>
      </c>
      <c r="D9" s="1090">
        <v>0</v>
      </c>
      <c r="E9" s="1088">
        <v>0</v>
      </c>
      <c r="F9" s="1090">
        <v>0</v>
      </c>
      <c r="G9" s="1090">
        <v>0</v>
      </c>
      <c r="H9" s="1088">
        <v>0</v>
      </c>
      <c r="I9" s="1090">
        <v>0</v>
      </c>
      <c r="J9" s="1090">
        <v>0</v>
      </c>
      <c r="K9" s="1088">
        <v>0</v>
      </c>
      <c r="L9" s="1090">
        <v>0</v>
      </c>
      <c r="M9" s="1090">
        <v>0</v>
      </c>
      <c r="N9" s="1088">
        <v>0</v>
      </c>
      <c r="O9" s="1090">
        <v>0</v>
      </c>
      <c r="P9" s="1090">
        <v>0</v>
      </c>
      <c r="Q9" s="1088">
        <v>0</v>
      </c>
      <c r="R9" s="1090">
        <v>0</v>
      </c>
      <c r="S9" s="1090">
        <v>0</v>
      </c>
      <c r="T9" s="1088">
        <v>0</v>
      </c>
      <c r="U9" s="1090">
        <v>0</v>
      </c>
      <c r="V9" s="1090">
        <v>0</v>
      </c>
      <c r="W9" s="1088">
        <v>0</v>
      </c>
      <c r="X9" s="1090">
        <v>0</v>
      </c>
      <c r="Y9" s="1090">
        <v>0</v>
      </c>
      <c r="Z9" s="1088">
        <v>0</v>
      </c>
      <c r="AA9" s="1090">
        <v>0</v>
      </c>
      <c r="AB9" s="1090">
        <v>0</v>
      </c>
      <c r="AC9" s="1088">
        <v>0</v>
      </c>
      <c r="AD9" s="1090">
        <v>0</v>
      </c>
      <c r="AE9" s="1090">
        <v>0</v>
      </c>
      <c r="AF9" s="1088">
        <v>0</v>
      </c>
      <c r="AG9" s="1090">
        <v>0</v>
      </c>
      <c r="AH9" s="1091">
        <v>0</v>
      </c>
      <c r="AI9" s="1086"/>
      <c r="AJ9" s="1086"/>
    </row>
    <row r="10" spans="1:36" s="1081" customFormat="1" ht="15">
      <c r="A10" s="1087" t="s">
        <v>393</v>
      </c>
      <c r="B10" s="1088">
        <v>0</v>
      </c>
      <c r="C10" s="1090">
        <v>0</v>
      </c>
      <c r="D10" s="1090">
        <v>0</v>
      </c>
      <c r="E10" s="1088">
        <v>0</v>
      </c>
      <c r="F10" s="1090">
        <v>0</v>
      </c>
      <c r="G10" s="1090">
        <v>0</v>
      </c>
      <c r="H10" s="1088">
        <v>0</v>
      </c>
      <c r="I10" s="1090">
        <v>0</v>
      </c>
      <c r="J10" s="1090">
        <v>0</v>
      </c>
      <c r="K10" s="1088">
        <v>0</v>
      </c>
      <c r="L10" s="1090">
        <v>0</v>
      </c>
      <c r="M10" s="1090">
        <v>0</v>
      </c>
      <c r="N10" s="1088">
        <v>0</v>
      </c>
      <c r="O10" s="1090">
        <v>0</v>
      </c>
      <c r="P10" s="1090">
        <v>0</v>
      </c>
      <c r="Q10" s="1088">
        <v>0</v>
      </c>
      <c r="R10" s="1090">
        <v>0</v>
      </c>
      <c r="S10" s="1090">
        <v>0</v>
      </c>
      <c r="T10" s="1088">
        <v>0</v>
      </c>
      <c r="U10" s="1090">
        <v>0</v>
      </c>
      <c r="V10" s="1090">
        <v>0</v>
      </c>
      <c r="W10" s="1088">
        <v>0</v>
      </c>
      <c r="X10" s="1090">
        <v>0</v>
      </c>
      <c r="Y10" s="1090">
        <v>0</v>
      </c>
      <c r="Z10" s="1088">
        <v>0</v>
      </c>
      <c r="AA10" s="1090">
        <v>0</v>
      </c>
      <c r="AB10" s="1090">
        <v>0</v>
      </c>
      <c r="AC10" s="1088">
        <v>0</v>
      </c>
      <c r="AD10" s="1090">
        <v>0</v>
      </c>
      <c r="AE10" s="1090">
        <v>0</v>
      </c>
      <c r="AF10" s="1088">
        <v>0</v>
      </c>
      <c r="AG10" s="1090">
        <v>0</v>
      </c>
      <c r="AH10" s="1091">
        <v>0</v>
      </c>
      <c r="AI10" s="1086"/>
      <c r="AJ10" s="1086"/>
    </row>
    <row r="11" spans="1:36" s="1081" customFormat="1" ht="15">
      <c r="A11" s="1087" t="s">
        <v>397</v>
      </c>
      <c r="B11" s="1088">
        <v>0</v>
      </c>
      <c r="C11" s="1090">
        <v>0</v>
      </c>
      <c r="D11" s="1090">
        <v>0</v>
      </c>
      <c r="E11" s="1088">
        <v>0</v>
      </c>
      <c r="F11" s="1090">
        <v>0</v>
      </c>
      <c r="G11" s="1090">
        <v>0</v>
      </c>
      <c r="H11" s="1088">
        <v>0</v>
      </c>
      <c r="I11" s="1090">
        <v>0</v>
      </c>
      <c r="J11" s="1090">
        <v>0</v>
      </c>
      <c r="K11" s="1088">
        <v>0</v>
      </c>
      <c r="L11" s="1090">
        <v>0</v>
      </c>
      <c r="M11" s="1090">
        <v>0</v>
      </c>
      <c r="N11" s="1088">
        <v>0</v>
      </c>
      <c r="O11" s="1090">
        <v>0</v>
      </c>
      <c r="P11" s="1090">
        <v>0</v>
      </c>
      <c r="Q11" s="1088">
        <v>0</v>
      </c>
      <c r="R11" s="1090">
        <v>0</v>
      </c>
      <c r="S11" s="1090">
        <v>0</v>
      </c>
      <c r="T11" s="1088">
        <v>0</v>
      </c>
      <c r="U11" s="1090">
        <v>0</v>
      </c>
      <c r="V11" s="1090">
        <v>0</v>
      </c>
      <c r="W11" s="1088">
        <v>0</v>
      </c>
      <c r="X11" s="1090">
        <v>0</v>
      </c>
      <c r="Y11" s="1090">
        <v>0</v>
      </c>
      <c r="Z11" s="1088">
        <v>0</v>
      </c>
      <c r="AA11" s="1090">
        <v>0</v>
      </c>
      <c r="AB11" s="1090">
        <v>0</v>
      </c>
      <c r="AC11" s="1088">
        <v>15500</v>
      </c>
      <c r="AD11" s="1090">
        <v>0</v>
      </c>
      <c r="AE11" s="1090">
        <v>15500</v>
      </c>
      <c r="AF11" s="1088">
        <v>15500</v>
      </c>
      <c r="AG11" s="1090">
        <v>0</v>
      </c>
      <c r="AH11" s="1091">
        <v>15500</v>
      </c>
      <c r="AI11" s="1086"/>
      <c r="AJ11" s="1086"/>
    </row>
    <row r="12" spans="1:36" s="1081" customFormat="1" ht="15">
      <c r="A12" s="1087" t="s">
        <v>625</v>
      </c>
      <c r="B12" s="1088">
        <v>0</v>
      </c>
      <c r="C12" s="1090">
        <v>0</v>
      </c>
      <c r="D12" s="1090">
        <v>0</v>
      </c>
      <c r="E12" s="1088">
        <v>0</v>
      </c>
      <c r="F12" s="1090">
        <v>0</v>
      </c>
      <c r="G12" s="1090">
        <v>0</v>
      </c>
      <c r="H12" s="1088">
        <v>0</v>
      </c>
      <c r="I12" s="1090">
        <v>0</v>
      </c>
      <c r="J12" s="1090">
        <v>0</v>
      </c>
      <c r="K12" s="1088">
        <v>0</v>
      </c>
      <c r="L12" s="1090">
        <v>0</v>
      </c>
      <c r="M12" s="1090">
        <v>0</v>
      </c>
      <c r="N12" s="1088">
        <v>0</v>
      </c>
      <c r="O12" s="1090">
        <v>0</v>
      </c>
      <c r="P12" s="1090">
        <v>0</v>
      </c>
      <c r="Q12" s="1088">
        <v>0</v>
      </c>
      <c r="R12" s="1090">
        <v>0</v>
      </c>
      <c r="S12" s="1090">
        <v>0</v>
      </c>
      <c r="T12" s="1088">
        <v>0</v>
      </c>
      <c r="U12" s="1090">
        <v>0</v>
      </c>
      <c r="V12" s="1090">
        <v>0</v>
      </c>
      <c r="W12" s="1088">
        <v>0</v>
      </c>
      <c r="X12" s="1090">
        <v>0</v>
      </c>
      <c r="Y12" s="1090">
        <v>0</v>
      </c>
      <c r="Z12" s="1088">
        <v>0</v>
      </c>
      <c r="AA12" s="1090">
        <v>0</v>
      </c>
      <c r="AB12" s="1090">
        <v>0</v>
      </c>
      <c r="AC12" s="1088">
        <v>0</v>
      </c>
      <c r="AD12" s="1090">
        <v>0</v>
      </c>
      <c r="AE12" s="1090">
        <v>0</v>
      </c>
      <c r="AF12" s="1088">
        <v>0</v>
      </c>
      <c r="AG12" s="1090">
        <v>0</v>
      </c>
      <c r="AH12" s="1091">
        <v>0</v>
      </c>
      <c r="AI12" s="1086"/>
      <c r="AJ12" s="1086"/>
    </row>
    <row r="13" spans="1:36" s="1081" customFormat="1" ht="15">
      <c r="A13" s="1087" t="s">
        <v>626</v>
      </c>
      <c r="B13" s="1088">
        <v>0</v>
      </c>
      <c r="C13" s="1090">
        <v>0</v>
      </c>
      <c r="D13" s="1090">
        <v>0</v>
      </c>
      <c r="E13" s="1088">
        <v>0</v>
      </c>
      <c r="F13" s="1090">
        <v>0</v>
      </c>
      <c r="G13" s="1090">
        <v>0</v>
      </c>
      <c r="H13" s="1088">
        <v>0</v>
      </c>
      <c r="I13" s="1090">
        <v>0</v>
      </c>
      <c r="J13" s="1090">
        <v>0</v>
      </c>
      <c r="K13" s="1088">
        <v>0</v>
      </c>
      <c r="L13" s="1090">
        <v>0</v>
      </c>
      <c r="M13" s="1090">
        <v>0</v>
      </c>
      <c r="N13" s="1088">
        <v>0</v>
      </c>
      <c r="O13" s="1090">
        <v>0</v>
      </c>
      <c r="P13" s="1090">
        <v>0</v>
      </c>
      <c r="Q13" s="1088">
        <v>0</v>
      </c>
      <c r="R13" s="1090">
        <v>0</v>
      </c>
      <c r="S13" s="1090">
        <v>0</v>
      </c>
      <c r="T13" s="1088">
        <v>0</v>
      </c>
      <c r="U13" s="1090">
        <v>0</v>
      </c>
      <c r="V13" s="1090">
        <v>0</v>
      </c>
      <c r="W13" s="1088">
        <v>0</v>
      </c>
      <c r="X13" s="1090">
        <v>85.096274794388</v>
      </c>
      <c r="Y13" s="1090">
        <v>351.788</v>
      </c>
      <c r="Z13" s="1088">
        <v>0</v>
      </c>
      <c r="AA13" s="1090">
        <v>0</v>
      </c>
      <c r="AB13" s="1090">
        <v>0</v>
      </c>
      <c r="AC13" s="1088">
        <v>0</v>
      </c>
      <c r="AD13" s="1090">
        <v>0</v>
      </c>
      <c r="AE13" s="1090">
        <v>0</v>
      </c>
      <c r="AF13" s="1088">
        <v>0</v>
      </c>
      <c r="AG13" s="1090">
        <v>85.096274794388</v>
      </c>
      <c r="AH13" s="1091">
        <v>351.788</v>
      </c>
      <c r="AI13" s="1086"/>
      <c r="AJ13" s="1086"/>
    </row>
    <row r="14" spans="1:36" s="1081" customFormat="1" ht="15">
      <c r="A14" s="1087" t="s">
        <v>627</v>
      </c>
      <c r="B14" s="1088">
        <v>0</v>
      </c>
      <c r="C14" s="1090">
        <v>0</v>
      </c>
      <c r="D14" s="1090">
        <v>0</v>
      </c>
      <c r="E14" s="1088">
        <v>0</v>
      </c>
      <c r="F14" s="1090">
        <v>0</v>
      </c>
      <c r="G14" s="1090">
        <v>0</v>
      </c>
      <c r="H14" s="1088">
        <v>0</v>
      </c>
      <c r="I14" s="1090">
        <v>0</v>
      </c>
      <c r="J14" s="1090">
        <v>0</v>
      </c>
      <c r="K14" s="1088">
        <v>0</v>
      </c>
      <c r="L14" s="1090">
        <v>0</v>
      </c>
      <c r="M14" s="1090">
        <v>0</v>
      </c>
      <c r="N14" s="1088">
        <v>0</v>
      </c>
      <c r="O14" s="1090">
        <v>0</v>
      </c>
      <c r="P14" s="1090">
        <v>0</v>
      </c>
      <c r="Q14" s="1088">
        <v>0</v>
      </c>
      <c r="R14" s="1090">
        <v>0</v>
      </c>
      <c r="S14" s="1090">
        <v>0</v>
      </c>
      <c r="T14" s="1088">
        <v>0</v>
      </c>
      <c r="U14" s="1090">
        <v>0</v>
      </c>
      <c r="V14" s="1090">
        <v>0</v>
      </c>
      <c r="W14" s="1088">
        <v>0</v>
      </c>
      <c r="X14" s="1090">
        <v>0</v>
      </c>
      <c r="Y14" s="1090">
        <v>0</v>
      </c>
      <c r="Z14" s="1088">
        <v>0</v>
      </c>
      <c r="AA14" s="1090">
        <v>0</v>
      </c>
      <c r="AB14" s="1090">
        <v>0</v>
      </c>
      <c r="AC14" s="1088">
        <v>0</v>
      </c>
      <c r="AD14" s="1090">
        <v>0</v>
      </c>
      <c r="AE14" s="1090">
        <v>0</v>
      </c>
      <c r="AF14" s="1088">
        <v>0</v>
      </c>
      <c r="AG14" s="1090">
        <v>0</v>
      </c>
      <c r="AH14" s="1091">
        <v>0</v>
      </c>
      <c r="AI14" s="1086"/>
      <c r="AJ14" s="1086"/>
    </row>
    <row r="15" spans="1:36" s="1081" customFormat="1" ht="15">
      <c r="A15" s="1087" t="s">
        <v>966</v>
      </c>
      <c r="B15" s="1088">
        <v>0</v>
      </c>
      <c r="C15" s="1090">
        <v>0</v>
      </c>
      <c r="D15" s="1090">
        <v>0</v>
      </c>
      <c r="E15" s="1088">
        <v>0</v>
      </c>
      <c r="F15" s="1090">
        <v>0</v>
      </c>
      <c r="G15" s="1090">
        <v>0</v>
      </c>
      <c r="H15" s="1088">
        <v>0</v>
      </c>
      <c r="I15" s="1090">
        <v>0</v>
      </c>
      <c r="J15" s="1090">
        <v>0</v>
      </c>
      <c r="K15" s="1088">
        <v>0</v>
      </c>
      <c r="L15" s="1090">
        <v>0</v>
      </c>
      <c r="M15" s="1090">
        <v>0</v>
      </c>
      <c r="N15" s="1088">
        <v>0</v>
      </c>
      <c r="O15" s="1090">
        <v>0</v>
      </c>
      <c r="P15" s="1090">
        <v>0</v>
      </c>
      <c r="Q15" s="1088">
        <v>0</v>
      </c>
      <c r="R15" s="1090">
        <v>0</v>
      </c>
      <c r="S15" s="1090">
        <v>0</v>
      </c>
      <c r="T15" s="1088">
        <v>0</v>
      </c>
      <c r="U15" s="1090">
        <v>0</v>
      </c>
      <c r="V15" s="1090">
        <v>0</v>
      </c>
      <c r="W15" s="1088">
        <v>0</v>
      </c>
      <c r="X15" s="1090">
        <v>0</v>
      </c>
      <c r="Y15" s="1090">
        <v>0</v>
      </c>
      <c r="Z15" s="1088">
        <v>0</v>
      </c>
      <c r="AA15" s="1090">
        <v>0</v>
      </c>
      <c r="AB15" s="1090">
        <v>0</v>
      </c>
      <c r="AC15" s="1088">
        <v>0</v>
      </c>
      <c r="AD15" s="1090">
        <v>0</v>
      </c>
      <c r="AE15" s="1090">
        <v>0</v>
      </c>
      <c r="AF15" s="1088">
        <v>0</v>
      </c>
      <c r="AG15" s="1090">
        <v>0</v>
      </c>
      <c r="AH15" s="1091">
        <v>0</v>
      </c>
      <c r="AI15" s="1086"/>
      <c r="AJ15" s="1086"/>
    </row>
    <row r="16" spans="1:36" s="1081" customFormat="1" ht="15">
      <c r="A16" s="1082" t="s">
        <v>967</v>
      </c>
      <c r="B16" s="1083">
        <v>0</v>
      </c>
      <c r="C16" s="1084">
        <v>0</v>
      </c>
      <c r="D16" s="1085">
        <v>0</v>
      </c>
      <c r="E16" s="1083">
        <v>0</v>
      </c>
      <c r="F16" s="1084">
        <v>0</v>
      </c>
      <c r="G16" s="1085">
        <v>0</v>
      </c>
      <c r="H16" s="1083">
        <v>0</v>
      </c>
      <c r="I16" s="1084">
        <v>0</v>
      </c>
      <c r="J16" s="1085">
        <v>0</v>
      </c>
      <c r="K16" s="1083">
        <v>0</v>
      </c>
      <c r="L16" s="1084">
        <v>0</v>
      </c>
      <c r="M16" s="1085">
        <v>0</v>
      </c>
      <c r="N16" s="1083">
        <v>0</v>
      </c>
      <c r="O16" s="1084">
        <v>0</v>
      </c>
      <c r="P16" s="1085">
        <v>0</v>
      </c>
      <c r="Q16" s="1083">
        <v>0</v>
      </c>
      <c r="R16" s="1084">
        <v>0</v>
      </c>
      <c r="S16" s="1085">
        <v>0</v>
      </c>
      <c r="T16" s="1083">
        <v>0</v>
      </c>
      <c r="U16" s="1084">
        <v>0</v>
      </c>
      <c r="V16" s="1085">
        <v>0</v>
      </c>
      <c r="W16" s="1083">
        <v>1446.879</v>
      </c>
      <c r="X16" s="1084">
        <v>2097.118771165941</v>
      </c>
      <c r="Y16" s="1085">
        <v>10116.369</v>
      </c>
      <c r="Z16" s="1083">
        <v>0</v>
      </c>
      <c r="AA16" s="1084">
        <v>0</v>
      </c>
      <c r="AB16" s="1085">
        <v>0</v>
      </c>
      <c r="AC16" s="1083">
        <v>0</v>
      </c>
      <c r="AD16" s="1084">
        <v>0</v>
      </c>
      <c r="AE16" s="1085">
        <v>0</v>
      </c>
      <c r="AF16" s="1083">
        <v>1446.879</v>
      </c>
      <c r="AG16" s="1084">
        <v>2097.118771165941</v>
      </c>
      <c r="AH16" s="1085">
        <v>10116.369</v>
      </c>
      <c r="AI16" s="1086"/>
      <c r="AJ16" s="1086"/>
    </row>
    <row r="17" spans="1:36" s="1081" customFormat="1" ht="15">
      <c r="A17" s="1087" t="s">
        <v>965</v>
      </c>
      <c r="B17" s="1088">
        <v>0</v>
      </c>
      <c r="C17" s="1089">
        <v>0</v>
      </c>
      <c r="D17" s="1090">
        <v>0</v>
      </c>
      <c r="E17" s="1088">
        <v>0</v>
      </c>
      <c r="F17" s="1089">
        <v>0</v>
      </c>
      <c r="G17" s="1090">
        <v>0</v>
      </c>
      <c r="H17" s="1088">
        <v>0</v>
      </c>
      <c r="I17" s="1089">
        <v>0</v>
      </c>
      <c r="J17" s="1090">
        <v>0</v>
      </c>
      <c r="K17" s="1088">
        <v>0</v>
      </c>
      <c r="L17" s="1089">
        <v>0</v>
      </c>
      <c r="M17" s="1090">
        <v>0</v>
      </c>
      <c r="N17" s="1088">
        <v>0</v>
      </c>
      <c r="O17" s="1089">
        <v>0</v>
      </c>
      <c r="P17" s="1090">
        <v>0</v>
      </c>
      <c r="Q17" s="1088">
        <v>0</v>
      </c>
      <c r="R17" s="1089">
        <v>0</v>
      </c>
      <c r="S17" s="1090">
        <v>0</v>
      </c>
      <c r="T17" s="1088">
        <v>0</v>
      </c>
      <c r="U17" s="1089">
        <v>0</v>
      </c>
      <c r="V17" s="1090">
        <v>0</v>
      </c>
      <c r="W17" s="1088">
        <v>0</v>
      </c>
      <c r="X17" s="1089">
        <v>0</v>
      </c>
      <c r="Y17" s="1090">
        <v>0</v>
      </c>
      <c r="Z17" s="1088">
        <v>0</v>
      </c>
      <c r="AA17" s="1089">
        <v>0</v>
      </c>
      <c r="AB17" s="1090">
        <v>0</v>
      </c>
      <c r="AC17" s="1088">
        <v>0</v>
      </c>
      <c r="AD17" s="1089">
        <v>0</v>
      </c>
      <c r="AE17" s="1090">
        <v>0</v>
      </c>
      <c r="AF17" s="1088">
        <v>0</v>
      </c>
      <c r="AG17" s="1089">
        <v>0</v>
      </c>
      <c r="AH17" s="1091">
        <v>0</v>
      </c>
      <c r="AI17" s="1086"/>
      <c r="AJ17" s="1086"/>
    </row>
    <row r="18" spans="1:36" s="1081" customFormat="1" ht="15">
      <c r="A18" s="1087" t="s">
        <v>624</v>
      </c>
      <c r="B18" s="1088">
        <v>0</v>
      </c>
      <c r="C18" s="1090">
        <v>0</v>
      </c>
      <c r="D18" s="1090">
        <v>0</v>
      </c>
      <c r="E18" s="1088">
        <v>0</v>
      </c>
      <c r="F18" s="1090">
        <v>0</v>
      </c>
      <c r="G18" s="1090">
        <v>0</v>
      </c>
      <c r="H18" s="1088">
        <v>0</v>
      </c>
      <c r="I18" s="1090">
        <v>0</v>
      </c>
      <c r="J18" s="1090">
        <v>0</v>
      </c>
      <c r="K18" s="1088">
        <v>0</v>
      </c>
      <c r="L18" s="1090">
        <v>0</v>
      </c>
      <c r="M18" s="1090">
        <v>0</v>
      </c>
      <c r="N18" s="1088">
        <v>0</v>
      </c>
      <c r="O18" s="1090">
        <v>0</v>
      </c>
      <c r="P18" s="1090">
        <v>0</v>
      </c>
      <c r="Q18" s="1088">
        <v>0</v>
      </c>
      <c r="R18" s="1090">
        <v>0</v>
      </c>
      <c r="S18" s="1090">
        <v>0</v>
      </c>
      <c r="T18" s="1088">
        <v>0</v>
      </c>
      <c r="U18" s="1090">
        <v>0</v>
      </c>
      <c r="V18" s="1090">
        <v>0</v>
      </c>
      <c r="W18" s="1088">
        <v>0</v>
      </c>
      <c r="X18" s="1090">
        <v>0</v>
      </c>
      <c r="Y18" s="1090">
        <v>0</v>
      </c>
      <c r="Z18" s="1088">
        <v>0</v>
      </c>
      <c r="AA18" s="1090">
        <v>0</v>
      </c>
      <c r="AB18" s="1090">
        <v>0</v>
      </c>
      <c r="AC18" s="1088">
        <v>0</v>
      </c>
      <c r="AD18" s="1090">
        <v>0</v>
      </c>
      <c r="AE18" s="1090">
        <v>0</v>
      </c>
      <c r="AF18" s="1088">
        <v>0</v>
      </c>
      <c r="AG18" s="1090">
        <v>0</v>
      </c>
      <c r="AH18" s="1091">
        <v>0</v>
      </c>
      <c r="AI18" s="1086"/>
      <c r="AJ18" s="1086"/>
    </row>
    <row r="19" spans="1:36" s="1081" customFormat="1" ht="15">
      <c r="A19" s="1087" t="s">
        <v>393</v>
      </c>
      <c r="B19" s="1088">
        <v>0</v>
      </c>
      <c r="C19" s="1090">
        <v>0</v>
      </c>
      <c r="D19" s="1090">
        <v>0</v>
      </c>
      <c r="E19" s="1088">
        <v>0</v>
      </c>
      <c r="F19" s="1090">
        <v>0</v>
      </c>
      <c r="G19" s="1090">
        <v>0</v>
      </c>
      <c r="H19" s="1088">
        <v>0</v>
      </c>
      <c r="I19" s="1090">
        <v>0</v>
      </c>
      <c r="J19" s="1090">
        <v>0</v>
      </c>
      <c r="K19" s="1088">
        <v>0</v>
      </c>
      <c r="L19" s="1090">
        <v>0</v>
      </c>
      <c r="M19" s="1090">
        <v>0</v>
      </c>
      <c r="N19" s="1088">
        <v>0</v>
      </c>
      <c r="O19" s="1090">
        <v>0</v>
      </c>
      <c r="P19" s="1090">
        <v>0</v>
      </c>
      <c r="Q19" s="1088">
        <v>0</v>
      </c>
      <c r="R19" s="1090">
        <v>0</v>
      </c>
      <c r="S19" s="1090">
        <v>0</v>
      </c>
      <c r="T19" s="1088">
        <v>0</v>
      </c>
      <c r="U19" s="1090">
        <v>0</v>
      </c>
      <c r="V19" s="1090">
        <v>0</v>
      </c>
      <c r="W19" s="1088">
        <v>0</v>
      </c>
      <c r="X19" s="1090">
        <v>0</v>
      </c>
      <c r="Y19" s="1090">
        <v>0</v>
      </c>
      <c r="Z19" s="1088">
        <v>0</v>
      </c>
      <c r="AA19" s="1090">
        <v>0</v>
      </c>
      <c r="AB19" s="1090">
        <v>0</v>
      </c>
      <c r="AC19" s="1088">
        <v>0</v>
      </c>
      <c r="AD19" s="1090">
        <v>0</v>
      </c>
      <c r="AE19" s="1090">
        <v>0</v>
      </c>
      <c r="AF19" s="1088">
        <v>0</v>
      </c>
      <c r="AG19" s="1090">
        <v>0</v>
      </c>
      <c r="AH19" s="1091">
        <v>0</v>
      </c>
      <c r="AI19" s="1086"/>
      <c r="AJ19" s="1086"/>
    </row>
    <row r="20" spans="1:36" s="1081" customFormat="1" ht="15">
      <c r="A20" s="1087" t="s">
        <v>397</v>
      </c>
      <c r="B20" s="1088">
        <v>0</v>
      </c>
      <c r="C20" s="1090">
        <v>0</v>
      </c>
      <c r="D20" s="1090">
        <v>0</v>
      </c>
      <c r="E20" s="1088">
        <v>0</v>
      </c>
      <c r="F20" s="1090">
        <v>0</v>
      </c>
      <c r="G20" s="1090">
        <v>0</v>
      </c>
      <c r="H20" s="1088">
        <v>0</v>
      </c>
      <c r="I20" s="1090">
        <v>0</v>
      </c>
      <c r="J20" s="1090">
        <v>0</v>
      </c>
      <c r="K20" s="1088">
        <v>0</v>
      </c>
      <c r="L20" s="1090">
        <v>0</v>
      </c>
      <c r="M20" s="1090">
        <v>0</v>
      </c>
      <c r="N20" s="1088">
        <v>0</v>
      </c>
      <c r="O20" s="1090">
        <v>0</v>
      </c>
      <c r="P20" s="1090">
        <v>0</v>
      </c>
      <c r="Q20" s="1088">
        <v>0</v>
      </c>
      <c r="R20" s="1090">
        <v>0</v>
      </c>
      <c r="S20" s="1090">
        <v>0</v>
      </c>
      <c r="T20" s="1088">
        <v>0</v>
      </c>
      <c r="U20" s="1090">
        <v>0</v>
      </c>
      <c r="V20" s="1090">
        <v>0</v>
      </c>
      <c r="W20" s="1088">
        <v>1446.879</v>
      </c>
      <c r="X20" s="1090">
        <v>657.2871311078858</v>
      </c>
      <c r="Y20" s="1090">
        <v>4164.105</v>
      </c>
      <c r="Z20" s="1088">
        <v>0</v>
      </c>
      <c r="AA20" s="1090">
        <v>0</v>
      </c>
      <c r="AB20" s="1090">
        <v>0</v>
      </c>
      <c r="AC20" s="1088">
        <v>0</v>
      </c>
      <c r="AD20" s="1090">
        <v>0</v>
      </c>
      <c r="AE20" s="1090">
        <v>0</v>
      </c>
      <c r="AF20" s="1088">
        <v>1446.879</v>
      </c>
      <c r="AG20" s="1090">
        <v>657.2871311078858</v>
      </c>
      <c r="AH20" s="1091">
        <v>4164.105</v>
      </c>
      <c r="AI20" s="1086"/>
      <c r="AJ20" s="1086"/>
    </row>
    <row r="21" spans="1:36" s="1081" customFormat="1" ht="15">
      <c r="A21" s="1087" t="s">
        <v>625</v>
      </c>
      <c r="B21" s="1088">
        <v>0</v>
      </c>
      <c r="C21" s="1090">
        <v>0</v>
      </c>
      <c r="D21" s="1090">
        <v>0</v>
      </c>
      <c r="E21" s="1088">
        <v>0</v>
      </c>
      <c r="F21" s="1090">
        <v>0</v>
      </c>
      <c r="G21" s="1090">
        <v>0</v>
      </c>
      <c r="H21" s="1088">
        <v>0</v>
      </c>
      <c r="I21" s="1090">
        <v>0</v>
      </c>
      <c r="J21" s="1090">
        <v>0</v>
      </c>
      <c r="K21" s="1088">
        <v>0</v>
      </c>
      <c r="L21" s="1090">
        <v>0</v>
      </c>
      <c r="M21" s="1090">
        <v>0</v>
      </c>
      <c r="N21" s="1088">
        <v>0</v>
      </c>
      <c r="O21" s="1090">
        <v>0</v>
      </c>
      <c r="P21" s="1090">
        <v>0</v>
      </c>
      <c r="Q21" s="1088">
        <v>0</v>
      </c>
      <c r="R21" s="1090">
        <v>0</v>
      </c>
      <c r="S21" s="1090">
        <v>0</v>
      </c>
      <c r="T21" s="1088">
        <v>0</v>
      </c>
      <c r="U21" s="1090">
        <v>0</v>
      </c>
      <c r="V21" s="1090">
        <v>0</v>
      </c>
      <c r="W21" s="1088">
        <v>0</v>
      </c>
      <c r="X21" s="1090">
        <v>0</v>
      </c>
      <c r="Y21" s="1090">
        <v>0</v>
      </c>
      <c r="Z21" s="1088">
        <v>0</v>
      </c>
      <c r="AA21" s="1090">
        <v>0</v>
      </c>
      <c r="AB21" s="1090">
        <v>0</v>
      </c>
      <c r="AC21" s="1088">
        <v>0</v>
      </c>
      <c r="AD21" s="1090">
        <v>0</v>
      </c>
      <c r="AE21" s="1090">
        <v>0</v>
      </c>
      <c r="AF21" s="1088">
        <v>0</v>
      </c>
      <c r="AG21" s="1090">
        <v>0</v>
      </c>
      <c r="AH21" s="1091">
        <v>0</v>
      </c>
      <c r="AI21" s="1086"/>
      <c r="AJ21" s="1086"/>
    </row>
    <row r="22" spans="1:36" s="1081" customFormat="1" ht="15">
      <c r="A22" s="1087" t="s">
        <v>626</v>
      </c>
      <c r="B22" s="1088">
        <v>0</v>
      </c>
      <c r="C22" s="1090">
        <v>0</v>
      </c>
      <c r="D22" s="1090">
        <v>0</v>
      </c>
      <c r="E22" s="1088">
        <v>0</v>
      </c>
      <c r="F22" s="1090">
        <v>0</v>
      </c>
      <c r="G22" s="1090">
        <v>0</v>
      </c>
      <c r="H22" s="1088">
        <v>0</v>
      </c>
      <c r="I22" s="1090">
        <v>0</v>
      </c>
      <c r="J22" s="1090">
        <v>0</v>
      </c>
      <c r="K22" s="1088">
        <v>0</v>
      </c>
      <c r="L22" s="1090">
        <v>0</v>
      </c>
      <c r="M22" s="1090">
        <v>0</v>
      </c>
      <c r="N22" s="1088">
        <v>0</v>
      </c>
      <c r="O22" s="1090">
        <v>0</v>
      </c>
      <c r="P22" s="1090">
        <v>0</v>
      </c>
      <c r="Q22" s="1088">
        <v>0</v>
      </c>
      <c r="R22" s="1090">
        <v>0</v>
      </c>
      <c r="S22" s="1090">
        <v>0</v>
      </c>
      <c r="T22" s="1088">
        <v>0</v>
      </c>
      <c r="U22" s="1090">
        <v>0</v>
      </c>
      <c r="V22" s="1090">
        <v>0</v>
      </c>
      <c r="W22" s="1088">
        <v>0</v>
      </c>
      <c r="X22" s="1090">
        <v>1439.831640058055</v>
      </c>
      <c r="Y22" s="1090">
        <v>5952.264</v>
      </c>
      <c r="Z22" s="1088">
        <v>0</v>
      </c>
      <c r="AA22" s="1090">
        <v>0</v>
      </c>
      <c r="AB22" s="1090">
        <v>0</v>
      </c>
      <c r="AC22" s="1088">
        <v>0</v>
      </c>
      <c r="AD22" s="1090">
        <v>0</v>
      </c>
      <c r="AE22" s="1090">
        <v>0</v>
      </c>
      <c r="AF22" s="1088">
        <v>0</v>
      </c>
      <c r="AG22" s="1090">
        <v>1439.831640058055</v>
      </c>
      <c r="AH22" s="1091">
        <v>5952.264</v>
      </c>
      <c r="AI22" s="1086"/>
      <c r="AJ22" s="1086"/>
    </row>
    <row r="23" spans="1:36" s="1081" customFormat="1" ht="15">
      <c r="A23" s="1087" t="s">
        <v>627</v>
      </c>
      <c r="B23" s="1088">
        <v>0</v>
      </c>
      <c r="C23" s="1090">
        <v>0</v>
      </c>
      <c r="D23" s="1090">
        <v>0</v>
      </c>
      <c r="E23" s="1088">
        <v>0</v>
      </c>
      <c r="F23" s="1090">
        <v>0</v>
      </c>
      <c r="G23" s="1090">
        <v>0</v>
      </c>
      <c r="H23" s="1088">
        <v>0</v>
      </c>
      <c r="I23" s="1090">
        <v>0</v>
      </c>
      <c r="J23" s="1090">
        <v>0</v>
      </c>
      <c r="K23" s="1088">
        <v>0</v>
      </c>
      <c r="L23" s="1090">
        <v>0</v>
      </c>
      <c r="M23" s="1090">
        <v>0</v>
      </c>
      <c r="N23" s="1088">
        <v>0</v>
      </c>
      <c r="O23" s="1090">
        <v>0</v>
      </c>
      <c r="P23" s="1090">
        <v>0</v>
      </c>
      <c r="Q23" s="1088">
        <v>0</v>
      </c>
      <c r="R23" s="1090">
        <v>0</v>
      </c>
      <c r="S23" s="1090">
        <v>0</v>
      </c>
      <c r="T23" s="1088">
        <v>0</v>
      </c>
      <c r="U23" s="1090">
        <v>0</v>
      </c>
      <c r="V23" s="1090">
        <v>0</v>
      </c>
      <c r="W23" s="1088">
        <v>0</v>
      </c>
      <c r="X23" s="1090">
        <v>0</v>
      </c>
      <c r="Y23" s="1090">
        <v>0</v>
      </c>
      <c r="Z23" s="1088">
        <v>0</v>
      </c>
      <c r="AA23" s="1090">
        <v>0</v>
      </c>
      <c r="AB23" s="1090">
        <v>0</v>
      </c>
      <c r="AC23" s="1088">
        <v>0</v>
      </c>
      <c r="AD23" s="1090">
        <v>0</v>
      </c>
      <c r="AE23" s="1090">
        <v>0</v>
      </c>
      <c r="AF23" s="1088">
        <v>0</v>
      </c>
      <c r="AG23" s="1090">
        <v>0</v>
      </c>
      <c r="AH23" s="1091">
        <v>0</v>
      </c>
      <c r="AI23" s="1086"/>
      <c r="AJ23" s="1086"/>
    </row>
    <row r="24" spans="1:36" s="1081" customFormat="1" ht="15">
      <c r="A24" s="1087" t="s">
        <v>968</v>
      </c>
      <c r="B24" s="1088">
        <v>0</v>
      </c>
      <c r="C24" s="1090">
        <v>0</v>
      </c>
      <c r="D24" s="1090">
        <v>0</v>
      </c>
      <c r="E24" s="1088">
        <v>0</v>
      </c>
      <c r="F24" s="1090">
        <v>0</v>
      </c>
      <c r="G24" s="1090">
        <v>0</v>
      </c>
      <c r="H24" s="1088">
        <v>0</v>
      </c>
      <c r="I24" s="1090">
        <v>0</v>
      </c>
      <c r="J24" s="1090">
        <v>0</v>
      </c>
      <c r="K24" s="1088">
        <v>0</v>
      </c>
      <c r="L24" s="1090">
        <v>0</v>
      </c>
      <c r="M24" s="1090">
        <v>0</v>
      </c>
      <c r="N24" s="1088">
        <v>0</v>
      </c>
      <c r="O24" s="1090">
        <v>0</v>
      </c>
      <c r="P24" s="1090">
        <v>0</v>
      </c>
      <c r="Q24" s="1088">
        <v>0</v>
      </c>
      <c r="R24" s="1090">
        <v>0</v>
      </c>
      <c r="S24" s="1090">
        <v>0</v>
      </c>
      <c r="T24" s="1088">
        <v>0</v>
      </c>
      <c r="U24" s="1090">
        <v>0</v>
      </c>
      <c r="V24" s="1090">
        <v>0</v>
      </c>
      <c r="W24" s="1088">
        <v>0</v>
      </c>
      <c r="X24" s="1090">
        <v>0</v>
      </c>
      <c r="Y24" s="1090">
        <v>0</v>
      </c>
      <c r="Z24" s="1088">
        <v>0</v>
      </c>
      <c r="AA24" s="1090">
        <v>0</v>
      </c>
      <c r="AB24" s="1090">
        <v>0</v>
      </c>
      <c r="AC24" s="1088">
        <v>0</v>
      </c>
      <c r="AD24" s="1090">
        <v>0</v>
      </c>
      <c r="AE24" s="1090">
        <v>0</v>
      </c>
      <c r="AF24" s="1088">
        <v>0</v>
      </c>
      <c r="AG24" s="1090">
        <v>0</v>
      </c>
      <c r="AH24" s="1091">
        <v>0</v>
      </c>
      <c r="AI24" s="1086"/>
      <c r="AJ24" s="1086"/>
    </row>
    <row r="25" spans="1:36" s="1081" customFormat="1" ht="15">
      <c r="A25" s="1082" t="s">
        <v>969</v>
      </c>
      <c r="B25" s="1083">
        <v>8273.839</v>
      </c>
      <c r="C25" s="1084">
        <v>0</v>
      </c>
      <c r="D25" s="1085">
        <v>8273.839</v>
      </c>
      <c r="E25" s="1083">
        <v>6716.514</v>
      </c>
      <c r="F25" s="1084">
        <v>0</v>
      </c>
      <c r="G25" s="1085">
        <v>6716.514</v>
      </c>
      <c r="H25" s="1083">
        <v>5061.098</v>
      </c>
      <c r="I25" s="1084">
        <v>0</v>
      </c>
      <c r="J25" s="1085">
        <v>5061.098</v>
      </c>
      <c r="K25" s="1083">
        <v>1209.676</v>
      </c>
      <c r="L25" s="1084">
        <v>0</v>
      </c>
      <c r="M25" s="1085">
        <v>1209.676</v>
      </c>
      <c r="N25" s="1083">
        <v>608.827</v>
      </c>
      <c r="O25" s="1084">
        <v>0</v>
      </c>
      <c r="P25" s="1085">
        <v>608.827</v>
      </c>
      <c r="Q25" s="1083">
        <v>2787.12</v>
      </c>
      <c r="R25" s="1084">
        <v>0</v>
      </c>
      <c r="S25" s="1085">
        <v>2787.12</v>
      </c>
      <c r="T25" s="1083">
        <v>0</v>
      </c>
      <c r="U25" s="1084">
        <v>0</v>
      </c>
      <c r="V25" s="1085">
        <v>0</v>
      </c>
      <c r="W25" s="1083">
        <v>25559.706</v>
      </c>
      <c r="X25" s="1084">
        <v>24357.937590711175</v>
      </c>
      <c r="Y25" s="1085">
        <v>126255.42</v>
      </c>
      <c r="Z25" s="1083">
        <v>18107.504</v>
      </c>
      <c r="AA25" s="1084">
        <v>584.5836961780357</v>
      </c>
      <c r="AB25" s="1085">
        <v>20524.173</v>
      </c>
      <c r="AC25" s="1083">
        <v>31233.469</v>
      </c>
      <c r="AD25" s="1084">
        <v>7157.698113207546</v>
      </c>
      <c r="AE25" s="1085">
        <v>60823.393</v>
      </c>
      <c r="AF25" s="1083">
        <v>99557.757</v>
      </c>
      <c r="AG25" s="1084">
        <v>32100.219400096757</v>
      </c>
      <c r="AH25" s="1085">
        <v>232260.065</v>
      </c>
      <c r="AI25" s="1086"/>
      <c r="AJ25" s="1086"/>
    </row>
    <row r="26" spans="1:36" s="1081" customFormat="1" ht="15">
      <c r="A26" s="1087" t="s">
        <v>965</v>
      </c>
      <c r="B26" s="1088">
        <v>0</v>
      </c>
      <c r="C26" s="1089">
        <v>0</v>
      </c>
      <c r="D26" s="1090">
        <v>0</v>
      </c>
      <c r="E26" s="1088">
        <v>0</v>
      </c>
      <c r="F26" s="1089">
        <v>0</v>
      </c>
      <c r="G26" s="1090">
        <v>0</v>
      </c>
      <c r="H26" s="1088">
        <v>0</v>
      </c>
      <c r="I26" s="1089">
        <v>0</v>
      </c>
      <c r="J26" s="1090">
        <v>0</v>
      </c>
      <c r="K26" s="1088">
        <v>0</v>
      </c>
      <c r="L26" s="1089">
        <v>0</v>
      </c>
      <c r="M26" s="1090">
        <v>0</v>
      </c>
      <c r="N26" s="1088">
        <v>0</v>
      </c>
      <c r="O26" s="1089">
        <v>0</v>
      </c>
      <c r="P26" s="1090">
        <v>0</v>
      </c>
      <c r="Q26" s="1088">
        <v>0</v>
      </c>
      <c r="R26" s="1089">
        <v>0</v>
      </c>
      <c r="S26" s="1090">
        <v>0</v>
      </c>
      <c r="T26" s="1088">
        <v>0</v>
      </c>
      <c r="U26" s="1089">
        <v>0</v>
      </c>
      <c r="V26" s="1090">
        <v>0</v>
      </c>
      <c r="W26" s="1088">
        <v>0</v>
      </c>
      <c r="X26" s="1089">
        <v>0</v>
      </c>
      <c r="Y26" s="1090">
        <v>0</v>
      </c>
      <c r="Z26" s="1088">
        <v>0</v>
      </c>
      <c r="AA26" s="1089">
        <v>0</v>
      </c>
      <c r="AB26" s="1090">
        <v>0</v>
      </c>
      <c r="AC26" s="1088">
        <v>0</v>
      </c>
      <c r="AD26" s="1089">
        <v>0</v>
      </c>
      <c r="AE26" s="1090">
        <v>0</v>
      </c>
      <c r="AF26" s="1088">
        <v>0</v>
      </c>
      <c r="AG26" s="1089">
        <v>0</v>
      </c>
      <c r="AH26" s="1091">
        <v>0</v>
      </c>
      <c r="AI26" s="1086"/>
      <c r="AJ26" s="1086"/>
    </row>
    <row r="27" spans="1:36" s="1081" customFormat="1" ht="15">
      <c r="A27" s="1087" t="s">
        <v>624</v>
      </c>
      <c r="B27" s="1088">
        <v>424.89</v>
      </c>
      <c r="C27" s="1090">
        <v>0</v>
      </c>
      <c r="D27" s="1090">
        <v>424.89</v>
      </c>
      <c r="E27" s="1088">
        <v>0</v>
      </c>
      <c r="F27" s="1090">
        <v>0</v>
      </c>
      <c r="G27" s="1090">
        <v>0</v>
      </c>
      <c r="H27" s="1088">
        <v>0</v>
      </c>
      <c r="I27" s="1090">
        <v>0</v>
      </c>
      <c r="J27" s="1090">
        <v>0</v>
      </c>
      <c r="K27" s="1088">
        <v>0</v>
      </c>
      <c r="L27" s="1090">
        <v>0</v>
      </c>
      <c r="M27" s="1090">
        <v>0</v>
      </c>
      <c r="N27" s="1088">
        <v>0</v>
      </c>
      <c r="O27" s="1090">
        <v>0</v>
      </c>
      <c r="P27" s="1090">
        <v>0</v>
      </c>
      <c r="Q27" s="1088">
        <v>1781.265</v>
      </c>
      <c r="R27" s="1090">
        <v>0</v>
      </c>
      <c r="S27" s="1090">
        <v>1781.265</v>
      </c>
      <c r="T27" s="1088">
        <v>0</v>
      </c>
      <c r="U27" s="1090">
        <v>0</v>
      </c>
      <c r="V27" s="1090">
        <v>0</v>
      </c>
      <c r="W27" s="1088">
        <v>0</v>
      </c>
      <c r="X27" s="1090">
        <v>0</v>
      </c>
      <c r="Y27" s="1090">
        <v>0</v>
      </c>
      <c r="Z27" s="1088">
        <v>0</v>
      </c>
      <c r="AA27" s="1090">
        <v>0</v>
      </c>
      <c r="AB27" s="1090">
        <v>0</v>
      </c>
      <c r="AC27" s="1088">
        <v>0</v>
      </c>
      <c r="AD27" s="1090">
        <v>0</v>
      </c>
      <c r="AE27" s="1090">
        <v>0</v>
      </c>
      <c r="AF27" s="1088">
        <v>2206.156</v>
      </c>
      <c r="AG27" s="1090">
        <v>0</v>
      </c>
      <c r="AH27" s="1091">
        <v>2206.156</v>
      </c>
      <c r="AI27" s="1086"/>
      <c r="AJ27" s="1086"/>
    </row>
    <row r="28" spans="1:36" s="1081" customFormat="1" ht="15">
      <c r="A28" s="1087" t="s">
        <v>393</v>
      </c>
      <c r="B28" s="1088">
        <v>0</v>
      </c>
      <c r="C28" s="1090">
        <v>0</v>
      </c>
      <c r="D28" s="1090">
        <v>0</v>
      </c>
      <c r="E28" s="1088">
        <v>0</v>
      </c>
      <c r="F28" s="1090">
        <v>0</v>
      </c>
      <c r="G28" s="1090">
        <v>0</v>
      </c>
      <c r="H28" s="1088">
        <v>0</v>
      </c>
      <c r="I28" s="1090">
        <v>0</v>
      </c>
      <c r="J28" s="1090">
        <v>0</v>
      </c>
      <c r="K28" s="1088">
        <v>0</v>
      </c>
      <c r="L28" s="1090">
        <v>0</v>
      </c>
      <c r="M28" s="1090">
        <v>0</v>
      </c>
      <c r="N28" s="1088">
        <v>0</v>
      </c>
      <c r="O28" s="1090">
        <v>0</v>
      </c>
      <c r="P28" s="1090">
        <v>0</v>
      </c>
      <c r="Q28" s="1088">
        <v>0</v>
      </c>
      <c r="R28" s="1090">
        <v>0</v>
      </c>
      <c r="S28" s="1090">
        <v>0</v>
      </c>
      <c r="T28" s="1088">
        <v>0</v>
      </c>
      <c r="U28" s="1090">
        <v>0</v>
      </c>
      <c r="V28" s="1090">
        <v>0</v>
      </c>
      <c r="W28" s="1088">
        <v>0</v>
      </c>
      <c r="X28" s="1090">
        <v>0</v>
      </c>
      <c r="Y28" s="1090">
        <v>0</v>
      </c>
      <c r="Z28" s="1088">
        <v>0</v>
      </c>
      <c r="AA28" s="1090">
        <v>0</v>
      </c>
      <c r="AB28" s="1090">
        <v>0</v>
      </c>
      <c r="AC28" s="1088">
        <v>0</v>
      </c>
      <c r="AD28" s="1090">
        <v>0</v>
      </c>
      <c r="AE28" s="1090">
        <v>0</v>
      </c>
      <c r="AF28" s="1088">
        <v>0</v>
      </c>
      <c r="AG28" s="1090">
        <v>0</v>
      </c>
      <c r="AH28" s="1091">
        <v>0</v>
      </c>
      <c r="AI28" s="1086"/>
      <c r="AJ28" s="1086"/>
    </row>
    <row r="29" spans="1:36" s="1081" customFormat="1" ht="15">
      <c r="A29" s="1087" t="s">
        <v>397</v>
      </c>
      <c r="B29" s="1088">
        <v>7086.398</v>
      </c>
      <c r="C29" s="1090">
        <v>0</v>
      </c>
      <c r="D29" s="1090">
        <v>7086.398</v>
      </c>
      <c r="E29" s="1088">
        <v>6716.514</v>
      </c>
      <c r="F29" s="1090">
        <v>0</v>
      </c>
      <c r="G29" s="1090">
        <v>6716.514</v>
      </c>
      <c r="H29" s="1088">
        <v>5061.098</v>
      </c>
      <c r="I29" s="1090">
        <v>0</v>
      </c>
      <c r="J29" s="1090">
        <v>5061.098</v>
      </c>
      <c r="K29" s="1088">
        <v>1209.676</v>
      </c>
      <c r="L29" s="1090">
        <v>0</v>
      </c>
      <c r="M29" s="1090">
        <v>1209.676</v>
      </c>
      <c r="N29" s="1088">
        <v>608.827</v>
      </c>
      <c r="O29" s="1090">
        <v>0</v>
      </c>
      <c r="P29" s="1090">
        <v>608.827</v>
      </c>
      <c r="Q29" s="1088">
        <v>1005.855</v>
      </c>
      <c r="R29" s="1090">
        <v>0</v>
      </c>
      <c r="S29" s="1090">
        <v>1005.855</v>
      </c>
      <c r="T29" s="1088">
        <v>0</v>
      </c>
      <c r="U29" s="1090">
        <v>0</v>
      </c>
      <c r="V29" s="1090">
        <v>0</v>
      </c>
      <c r="W29" s="1088">
        <v>25132.923</v>
      </c>
      <c r="X29" s="1090">
        <v>19781.901548137394</v>
      </c>
      <c r="Y29" s="1090">
        <v>106911.304</v>
      </c>
      <c r="Z29" s="1088">
        <v>18107.504</v>
      </c>
      <c r="AA29" s="1090">
        <v>584.5836961780357</v>
      </c>
      <c r="AB29" s="1090">
        <v>20524.173</v>
      </c>
      <c r="AC29" s="1088">
        <v>30142.745</v>
      </c>
      <c r="AD29" s="1090">
        <v>6318.889937106918</v>
      </c>
      <c r="AE29" s="1090">
        <v>56265.037</v>
      </c>
      <c r="AF29" s="1088">
        <v>95071.543</v>
      </c>
      <c r="AG29" s="1090">
        <v>26685.37542331882</v>
      </c>
      <c r="AH29" s="1091">
        <v>205388.886</v>
      </c>
      <c r="AI29" s="1086"/>
      <c r="AJ29" s="1086"/>
    </row>
    <row r="30" spans="1:36" s="1081" customFormat="1" ht="15">
      <c r="A30" s="1087" t="s">
        <v>625</v>
      </c>
      <c r="B30" s="1088">
        <v>0</v>
      </c>
      <c r="C30" s="1090">
        <v>0</v>
      </c>
      <c r="D30" s="1090">
        <v>0</v>
      </c>
      <c r="E30" s="1088">
        <v>0</v>
      </c>
      <c r="F30" s="1090">
        <v>0</v>
      </c>
      <c r="G30" s="1090">
        <v>0</v>
      </c>
      <c r="H30" s="1088">
        <v>0</v>
      </c>
      <c r="I30" s="1090">
        <v>0</v>
      </c>
      <c r="J30" s="1090">
        <v>0</v>
      </c>
      <c r="K30" s="1088">
        <v>0</v>
      </c>
      <c r="L30" s="1090">
        <v>0</v>
      </c>
      <c r="M30" s="1090">
        <v>0</v>
      </c>
      <c r="N30" s="1088">
        <v>0</v>
      </c>
      <c r="O30" s="1090">
        <v>0</v>
      </c>
      <c r="P30" s="1090">
        <v>0</v>
      </c>
      <c r="Q30" s="1088">
        <v>0</v>
      </c>
      <c r="R30" s="1090">
        <v>0</v>
      </c>
      <c r="S30" s="1090">
        <v>0</v>
      </c>
      <c r="T30" s="1088">
        <v>0</v>
      </c>
      <c r="U30" s="1090">
        <v>0</v>
      </c>
      <c r="V30" s="1090">
        <v>0</v>
      </c>
      <c r="W30" s="1088">
        <v>0</v>
      </c>
      <c r="X30" s="1090">
        <v>0</v>
      </c>
      <c r="Y30" s="1090">
        <v>0</v>
      </c>
      <c r="Z30" s="1088">
        <v>0</v>
      </c>
      <c r="AA30" s="1090">
        <v>0</v>
      </c>
      <c r="AB30" s="1090">
        <v>0</v>
      </c>
      <c r="AC30" s="1088">
        <v>1090.723</v>
      </c>
      <c r="AD30" s="1090">
        <v>838.8079342041606</v>
      </c>
      <c r="AE30" s="1090">
        <v>4558.356</v>
      </c>
      <c r="AF30" s="1088">
        <v>1090.723</v>
      </c>
      <c r="AG30" s="1090">
        <v>838.8079342041606</v>
      </c>
      <c r="AH30" s="1091">
        <v>4558.356</v>
      </c>
      <c r="AI30" s="1086"/>
      <c r="AJ30" s="1086"/>
    </row>
    <row r="31" spans="1:36" s="1081" customFormat="1" ht="15">
      <c r="A31" s="1087" t="s">
        <v>626</v>
      </c>
      <c r="B31" s="1088">
        <v>0</v>
      </c>
      <c r="C31" s="1090">
        <v>0</v>
      </c>
      <c r="D31" s="1090">
        <v>0</v>
      </c>
      <c r="E31" s="1088">
        <v>0</v>
      </c>
      <c r="F31" s="1090">
        <v>0</v>
      </c>
      <c r="G31" s="1090">
        <v>0</v>
      </c>
      <c r="H31" s="1088">
        <v>0</v>
      </c>
      <c r="I31" s="1090">
        <v>0</v>
      </c>
      <c r="J31" s="1090">
        <v>0</v>
      </c>
      <c r="K31" s="1088">
        <v>0</v>
      </c>
      <c r="L31" s="1090">
        <v>0</v>
      </c>
      <c r="M31" s="1090">
        <v>0</v>
      </c>
      <c r="N31" s="1088">
        <v>0</v>
      </c>
      <c r="O31" s="1090">
        <v>0</v>
      </c>
      <c r="P31" s="1090">
        <v>0</v>
      </c>
      <c r="Q31" s="1088">
        <v>0</v>
      </c>
      <c r="R31" s="1090">
        <v>0</v>
      </c>
      <c r="S31" s="1090">
        <v>0</v>
      </c>
      <c r="T31" s="1088">
        <v>0</v>
      </c>
      <c r="U31" s="1090">
        <v>0</v>
      </c>
      <c r="V31" s="1090">
        <v>0</v>
      </c>
      <c r="W31" s="1088">
        <v>426.783</v>
      </c>
      <c r="X31" s="1090">
        <v>4576.035800677309</v>
      </c>
      <c r="Y31" s="1090">
        <v>19344.115</v>
      </c>
      <c r="Z31" s="1088">
        <v>0</v>
      </c>
      <c r="AA31" s="1090">
        <v>0</v>
      </c>
      <c r="AB31" s="1090">
        <v>0</v>
      </c>
      <c r="AC31" s="1088">
        <v>0</v>
      </c>
      <c r="AD31" s="1090">
        <v>0</v>
      </c>
      <c r="AE31" s="1090">
        <v>0</v>
      </c>
      <c r="AF31" s="1088">
        <v>426.783</v>
      </c>
      <c r="AG31" s="1090">
        <v>4576.035800677309</v>
      </c>
      <c r="AH31" s="1091">
        <v>19344.115</v>
      </c>
      <c r="AI31" s="1086"/>
      <c r="AJ31" s="1086"/>
    </row>
    <row r="32" spans="1:36" s="1081" customFormat="1" ht="15">
      <c r="A32" s="1087" t="s">
        <v>627</v>
      </c>
      <c r="B32" s="1088">
        <v>0</v>
      </c>
      <c r="C32" s="1090">
        <v>0</v>
      </c>
      <c r="D32" s="1090">
        <v>0</v>
      </c>
      <c r="E32" s="1088">
        <v>0</v>
      </c>
      <c r="F32" s="1090">
        <v>0</v>
      </c>
      <c r="G32" s="1090">
        <v>0</v>
      </c>
      <c r="H32" s="1088">
        <v>0</v>
      </c>
      <c r="I32" s="1090">
        <v>0</v>
      </c>
      <c r="J32" s="1090">
        <v>0</v>
      </c>
      <c r="K32" s="1088">
        <v>0</v>
      </c>
      <c r="L32" s="1090">
        <v>0</v>
      </c>
      <c r="M32" s="1090">
        <v>0</v>
      </c>
      <c r="N32" s="1088">
        <v>0</v>
      </c>
      <c r="O32" s="1090">
        <v>0</v>
      </c>
      <c r="P32" s="1090">
        <v>0</v>
      </c>
      <c r="Q32" s="1088">
        <v>0</v>
      </c>
      <c r="R32" s="1090">
        <v>0</v>
      </c>
      <c r="S32" s="1090">
        <v>0</v>
      </c>
      <c r="T32" s="1088">
        <v>0</v>
      </c>
      <c r="U32" s="1090">
        <v>0</v>
      </c>
      <c r="V32" s="1090">
        <v>0</v>
      </c>
      <c r="W32" s="1088">
        <v>0</v>
      </c>
      <c r="X32" s="1090">
        <v>0</v>
      </c>
      <c r="Y32" s="1090">
        <v>0</v>
      </c>
      <c r="Z32" s="1088">
        <v>0</v>
      </c>
      <c r="AA32" s="1090">
        <v>0</v>
      </c>
      <c r="AB32" s="1090">
        <v>0</v>
      </c>
      <c r="AC32" s="1088">
        <v>0</v>
      </c>
      <c r="AD32" s="1090">
        <v>0</v>
      </c>
      <c r="AE32" s="1090">
        <v>0</v>
      </c>
      <c r="AF32" s="1088">
        <v>0</v>
      </c>
      <c r="AG32" s="1090">
        <v>0</v>
      </c>
      <c r="AH32" s="1091">
        <v>0</v>
      </c>
      <c r="AI32" s="1086"/>
      <c r="AJ32" s="1086"/>
    </row>
    <row r="33" spans="1:36" s="1081" customFormat="1" ht="15">
      <c r="A33" s="1087" t="s">
        <v>970</v>
      </c>
      <c r="B33" s="1088">
        <v>762.55</v>
      </c>
      <c r="C33" s="1090">
        <v>0</v>
      </c>
      <c r="D33" s="1090">
        <v>762.55</v>
      </c>
      <c r="E33" s="1088">
        <v>0</v>
      </c>
      <c r="F33" s="1090">
        <v>0</v>
      </c>
      <c r="G33" s="1090">
        <v>0</v>
      </c>
      <c r="H33" s="1088">
        <v>0</v>
      </c>
      <c r="I33" s="1090">
        <v>0</v>
      </c>
      <c r="J33" s="1090">
        <v>0</v>
      </c>
      <c r="K33" s="1088">
        <v>0</v>
      </c>
      <c r="L33" s="1090">
        <v>0</v>
      </c>
      <c r="M33" s="1090">
        <v>0</v>
      </c>
      <c r="N33" s="1088">
        <v>0</v>
      </c>
      <c r="O33" s="1090">
        <v>0</v>
      </c>
      <c r="P33" s="1090">
        <v>0</v>
      </c>
      <c r="Q33" s="1088">
        <v>0</v>
      </c>
      <c r="R33" s="1090">
        <v>0</v>
      </c>
      <c r="S33" s="1090">
        <v>0</v>
      </c>
      <c r="T33" s="1088">
        <v>0</v>
      </c>
      <c r="U33" s="1090">
        <v>0</v>
      </c>
      <c r="V33" s="1090">
        <v>0</v>
      </c>
      <c r="W33" s="1088">
        <v>0</v>
      </c>
      <c r="X33" s="1090">
        <v>0</v>
      </c>
      <c r="Y33" s="1090">
        <v>0</v>
      </c>
      <c r="Z33" s="1088">
        <v>0</v>
      </c>
      <c r="AA33" s="1090">
        <v>0</v>
      </c>
      <c r="AB33" s="1090">
        <v>0</v>
      </c>
      <c r="AC33" s="1088">
        <v>0</v>
      </c>
      <c r="AD33" s="1090">
        <v>0</v>
      </c>
      <c r="AE33" s="1090">
        <v>0</v>
      </c>
      <c r="AF33" s="1088">
        <v>762.55</v>
      </c>
      <c r="AG33" s="1090">
        <v>0</v>
      </c>
      <c r="AH33" s="1091">
        <v>762.55</v>
      </c>
      <c r="AI33" s="1086"/>
      <c r="AJ33" s="1086"/>
    </row>
    <row r="34" spans="1:36" s="1081" customFormat="1" ht="15">
      <c r="A34" s="1082" t="s">
        <v>971</v>
      </c>
      <c r="B34" s="1083">
        <v>121742.384</v>
      </c>
      <c r="C34" s="1084">
        <v>108.23681664247701</v>
      </c>
      <c r="D34" s="1085">
        <v>122189.835</v>
      </c>
      <c r="E34" s="1083">
        <v>1524220.615</v>
      </c>
      <c r="F34" s="1084">
        <v>0</v>
      </c>
      <c r="G34" s="1085">
        <v>1524220.615</v>
      </c>
      <c r="H34" s="1083">
        <v>905742.165</v>
      </c>
      <c r="I34" s="1084">
        <v>23.702467343976778</v>
      </c>
      <c r="J34" s="1085">
        <v>905840.151</v>
      </c>
      <c r="K34" s="1083">
        <v>32535.591</v>
      </c>
      <c r="L34" s="1084">
        <v>0</v>
      </c>
      <c r="M34" s="1085">
        <v>32535.591</v>
      </c>
      <c r="N34" s="1083">
        <v>98297.503</v>
      </c>
      <c r="O34" s="1084">
        <v>0</v>
      </c>
      <c r="P34" s="1085">
        <v>98297.503</v>
      </c>
      <c r="Q34" s="1083">
        <v>0</v>
      </c>
      <c r="R34" s="1084">
        <v>0</v>
      </c>
      <c r="S34" s="1085">
        <v>0</v>
      </c>
      <c r="T34" s="1083">
        <v>0</v>
      </c>
      <c r="U34" s="1084">
        <v>0</v>
      </c>
      <c r="V34" s="1085">
        <v>0</v>
      </c>
      <c r="W34" s="1083">
        <v>136650.135</v>
      </c>
      <c r="X34" s="1084">
        <v>21496.08877600387</v>
      </c>
      <c r="Y34" s="1085">
        <v>225514.967</v>
      </c>
      <c r="Z34" s="1083">
        <v>272062.343</v>
      </c>
      <c r="AA34" s="1084">
        <v>201.9980648282535</v>
      </c>
      <c r="AB34" s="1085">
        <v>272897.404</v>
      </c>
      <c r="AC34" s="1083">
        <v>451465.374</v>
      </c>
      <c r="AD34" s="1084">
        <v>431.50556361877113</v>
      </c>
      <c r="AE34" s="1085">
        <v>453249.218</v>
      </c>
      <c r="AF34" s="1083">
        <v>3542716.115</v>
      </c>
      <c r="AG34" s="1084">
        <v>22261.532172230283</v>
      </c>
      <c r="AH34" s="1085">
        <v>3634745.289</v>
      </c>
      <c r="AI34" s="1086"/>
      <c r="AJ34" s="1086"/>
    </row>
    <row r="35" spans="1:36" s="1081" customFormat="1" ht="15">
      <c r="A35" s="1087" t="s">
        <v>965</v>
      </c>
      <c r="B35" s="1088">
        <v>0</v>
      </c>
      <c r="C35" s="1089">
        <v>0</v>
      </c>
      <c r="D35" s="1090">
        <v>0</v>
      </c>
      <c r="E35" s="1088">
        <v>0</v>
      </c>
      <c r="F35" s="1089">
        <v>0</v>
      </c>
      <c r="G35" s="1090">
        <v>0</v>
      </c>
      <c r="H35" s="1088">
        <v>0</v>
      </c>
      <c r="I35" s="1089">
        <v>0</v>
      </c>
      <c r="J35" s="1090">
        <v>0</v>
      </c>
      <c r="K35" s="1088">
        <v>0</v>
      </c>
      <c r="L35" s="1089">
        <v>0</v>
      </c>
      <c r="M35" s="1090">
        <v>0</v>
      </c>
      <c r="N35" s="1088">
        <v>0</v>
      </c>
      <c r="O35" s="1089">
        <v>0</v>
      </c>
      <c r="P35" s="1090">
        <v>0</v>
      </c>
      <c r="Q35" s="1088">
        <v>0</v>
      </c>
      <c r="R35" s="1089">
        <v>0</v>
      </c>
      <c r="S35" s="1090">
        <v>0</v>
      </c>
      <c r="T35" s="1088">
        <v>0</v>
      </c>
      <c r="U35" s="1089">
        <v>0</v>
      </c>
      <c r="V35" s="1090">
        <v>0</v>
      </c>
      <c r="W35" s="1088">
        <v>0</v>
      </c>
      <c r="X35" s="1089">
        <v>0</v>
      </c>
      <c r="Y35" s="1090">
        <v>0</v>
      </c>
      <c r="Z35" s="1088">
        <v>0</v>
      </c>
      <c r="AA35" s="1089">
        <v>0</v>
      </c>
      <c r="AB35" s="1090">
        <v>0</v>
      </c>
      <c r="AC35" s="1088">
        <v>0</v>
      </c>
      <c r="AD35" s="1089">
        <v>0</v>
      </c>
      <c r="AE35" s="1090">
        <v>0</v>
      </c>
      <c r="AF35" s="1088">
        <v>0</v>
      </c>
      <c r="AG35" s="1089">
        <v>0</v>
      </c>
      <c r="AH35" s="1091">
        <v>0</v>
      </c>
      <c r="AI35" s="1086"/>
      <c r="AJ35" s="1086"/>
    </row>
    <row r="36" spans="1:36" s="1081" customFormat="1" ht="15">
      <c r="A36" s="1087" t="s">
        <v>624</v>
      </c>
      <c r="B36" s="1088">
        <v>0</v>
      </c>
      <c r="C36" s="1090">
        <v>0</v>
      </c>
      <c r="D36" s="1090">
        <v>0</v>
      </c>
      <c r="E36" s="1088">
        <v>0</v>
      </c>
      <c r="F36" s="1090">
        <v>0</v>
      </c>
      <c r="G36" s="1090">
        <v>0</v>
      </c>
      <c r="H36" s="1088">
        <v>0</v>
      </c>
      <c r="I36" s="1090">
        <v>0</v>
      </c>
      <c r="J36" s="1090">
        <v>0</v>
      </c>
      <c r="K36" s="1088">
        <v>0</v>
      </c>
      <c r="L36" s="1090">
        <v>0</v>
      </c>
      <c r="M36" s="1090">
        <v>0</v>
      </c>
      <c r="N36" s="1088">
        <v>0</v>
      </c>
      <c r="O36" s="1090">
        <v>0</v>
      </c>
      <c r="P36" s="1090">
        <v>0</v>
      </c>
      <c r="Q36" s="1088">
        <v>0</v>
      </c>
      <c r="R36" s="1090">
        <v>0</v>
      </c>
      <c r="S36" s="1090">
        <v>0</v>
      </c>
      <c r="T36" s="1088">
        <v>0</v>
      </c>
      <c r="U36" s="1090">
        <v>0</v>
      </c>
      <c r="V36" s="1090">
        <v>0</v>
      </c>
      <c r="W36" s="1088">
        <v>0</v>
      </c>
      <c r="X36" s="1090">
        <v>0</v>
      </c>
      <c r="Y36" s="1090">
        <v>0</v>
      </c>
      <c r="Z36" s="1088">
        <v>0</v>
      </c>
      <c r="AA36" s="1090">
        <v>0</v>
      </c>
      <c r="AB36" s="1090">
        <v>0</v>
      </c>
      <c r="AC36" s="1088">
        <v>0</v>
      </c>
      <c r="AD36" s="1090">
        <v>0</v>
      </c>
      <c r="AE36" s="1090">
        <v>0</v>
      </c>
      <c r="AF36" s="1088">
        <v>0</v>
      </c>
      <c r="AG36" s="1090">
        <v>0</v>
      </c>
      <c r="AH36" s="1091">
        <v>0</v>
      </c>
      <c r="AI36" s="1086"/>
      <c r="AJ36" s="1086"/>
    </row>
    <row r="37" spans="1:36" s="1081" customFormat="1" ht="15">
      <c r="A37" s="1087" t="s">
        <v>393</v>
      </c>
      <c r="B37" s="1088">
        <v>0</v>
      </c>
      <c r="C37" s="1090">
        <v>0</v>
      </c>
      <c r="D37" s="1090">
        <v>0</v>
      </c>
      <c r="E37" s="1088">
        <v>0</v>
      </c>
      <c r="F37" s="1090">
        <v>0</v>
      </c>
      <c r="G37" s="1090">
        <v>0</v>
      </c>
      <c r="H37" s="1088">
        <v>0</v>
      </c>
      <c r="I37" s="1090">
        <v>0</v>
      </c>
      <c r="J37" s="1090">
        <v>0</v>
      </c>
      <c r="K37" s="1088">
        <v>0</v>
      </c>
      <c r="L37" s="1090">
        <v>0</v>
      </c>
      <c r="M37" s="1090">
        <v>0</v>
      </c>
      <c r="N37" s="1088">
        <v>0</v>
      </c>
      <c r="O37" s="1090">
        <v>0</v>
      </c>
      <c r="P37" s="1090">
        <v>0</v>
      </c>
      <c r="Q37" s="1088">
        <v>0</v>
      </c>
      <c r="R37" s="1090">
        <v>0</v>
      </c>
      <c r="S37" s="1090">
        <v>0</v>
      </c>
      <c r="T37" s="1088">
        <v>0</v>
      </c>
      <c r="U37" s="1090">
        <v>0</v>
      </c>
      <c r="V37" s="1090">
        <v>0</v>
      </c>
      <c r="W37" s="1088">
        <v>0</v>
      </c>
      <c r="X37" s="1090">
        <v>0</v>
      </c>
      <c r="Y37" s="1090">
        <v>0</v>
      </c>
      <c r="Z37" s="1088">
        <v>0</v>
      </c>
      <c r="AA37" s="1090">
        <v>0</v>
      </c>
      <c r="AB37" s="1090">
        <v>0</v>
      </c>
      <c r="AC37" s="1088">
        <v>0</v>
      </c>
      <c r="AD37" s="1090">
        <v>0</v>
      </c>
      <c r="AE37" s="1090">
        <v>0</v>
      </c>
      <c r="AF37" s="1088">
        <v>0</v>
      </c>
      <c r="AG37" s="1090">
        <v>0</v>
      </c>
      <c r="AH37" s="1091">
        <v>0</v>
      </c>
      <c r="AI37" s="1086"/>
      <c r="AJ37" s="1086"/>
    </row>
    <row r="38" spans="1:36" s="1081" customFormat="1" ht="15">
      <c r="A38" s="1087" t="s">
        <v>397</v>
      </c>
      <c r="B38" s="1088">
        <v>120001.054</v>
      </c>
      <c r="C38" s="1090">
        <v>108.23681664247701</v>
      </c>
      <c r="D38" s="1090">
        <v>120448.505</v>
      </c>
      <c r="E38" s="1088">
        <v>1524220.615</v>
      </c>
      <c r="F38" s="1090">
        <v>0</v>
      </c>
      <c r="G38" s="1090">
        <v>1524220.615</v>
      </c>
      <c r="H38" s="1088">
        <v>905742.165</v>
      </c>
      <c r="I38" s="1090">
        <v>23.702467343976778</v>
      </c>
      <c r="J38" s="1090">
        <v>905840.151</v>
      </c>
      <c r="K38" s="1088">
        <v>32535.591</v>
      </c>
      <c r="L38" s="1090">
        <v>0</v>
      </c>
      <c r="M38" s="1090">
        <v>32535.591</v>
      </c>
      <c r="N38" s="1088">
        <v>98297.503</v>
      </c>
      <c r="O38" s="1090">
        <v>0</v>
      </c>
      <c r="P38" s="1090">
        <v>98297.503</v>
      </c>
      <c r="Q38" s="1088">
        <v>0</v>
      </c>
      <c r="R38" s="1090">
        <v>0</v>
      </c>
      <c r="S38" s="1090">
        <v>0</v>
      </c>
      <c r="T38" s="1088">
        <v>0</v>
      </c>
      <c r="U38" s="1090">
        <v>0</v>
      </c>
      <c r="V38" s="1090">
        <v>0</v>
      </c>
      <c r="W38" s="1088">
        <v>136628.543</v>
      </c>
      <c r="X38" s="1090">
        <v>21409.961054668598</v>
      </c>
      <c r="Y38" s="1090">
        <v>225137.322</v>
      </c>
      <c r="Z38" s="1088">
        <v>272062.343</v>
      </c>
      <c r="AA38" s="1090">
        <v>201.9980648282535</v>
      </c>
      <c r="AB38" s="1090">
        <v>272897.404</v>
      </c>
      <c r="AC38" s="1088">
        <v>451465.374</v>
      </c>
      <c r="AD38" s="1090">
        <v>66.20754716981132</v>
      </c>
      <c r="AE38" s="1090">
        <v>451739.077</v>
      </c>
      <c r="AF38" s="1088">
        <v>3540953.192</v>
      </c>
      <c r="AG38" s="1090">
        <v>21810.106434446054</v>
      </c>
      <c r="AH38" s="1091">
        <v>3631116.173</v>
      </c>
      <c r="AI38" s="1086"/>
      <c r="AJ38" s="1086"/>
    </row>
    <row r="39" spans="1:36" s="1081" customFormat="1" ht="15">
      <c r="A39" s="1087" t="s">
        <v>625</v>
      </c>
      <c r="B39" s="1088">
        <v>0</v>
      </c>
      <c r="C39" s="1090">
        <v>0</v>
      </c>
      <c r="D39" s="1090">
        <v>0</v>
      </c>
      <c r="E39" s="1088">
        <v>0</v>
      </c>
      <c r="F39" s="1090">
        <v>0</v>
      </c>
      <c r="G39" s="1090">
        <v>0</v>
      </c>
      <c r="H39" s="1088">
        <v>0</v>
      </c>
      <c r="I39" s="1090">
        <v>0</v>
      </c>
      <c r="J39" s="1090">
        <v>0</v>
      </c>
      <c r="K39" s="1088">
        <v>0</v>
      </c>
      <c r="L39" s="1090">
        <v>0</v>
      </c>
      <c r="M39" s="1090">
        <v>0</v>
      </c>
      <c r="N39" s="1088">
        <v>0</v>
      </c>
      <c r="O39" s="1090">
        <v>0</v>
      </c>
      <c r="P39" s="1090">
        <v>0</v>
      </c>
      <c r="Q39" s="1088">
        <v>0</v>
      </c>
      <c r="R39" s="1090">
        <v>0</v>
      </c>
      <c r="S39" s="1090">
        <v>0</v>
      </c>
      <c r="T39" s="1088">
        <v>0</v>
      </c>
      <c r="U39" s="1090">
        <v>0</v>
      </c>
      <c r="V39" s="1090">
        <v>0</v>
      </c>
      <c r="W39" s="1088">
        <v>0</v>
      </c>
      <c r="X39" s="1090">
        <v>0</v>
      </c>
      <c r="Y39" s="1090">
        <v>0</v>
      </c>
      <c r="Z39" s="1088">
        <v>0</v>
      </c>
      <c r="AA39" s="1090">
        <v>0</v>
      </c>
      <c r="AB39" s="1090">
        <v>0</v>
      </c>
      <c r="AC39" s="1088">
        <v>0</v>
      </c>
      <c r="AD39" s="1090">
        <v>365.29777455249155</v>
      </c>
      <c r="AE39" s="1090">
        <v>1510.141</v>
      </c>
      <c r="AF39" s="1088">
        <v>0</v>
      </c>
      <c r="AG39" s="1090">
        <v>365.29777455249155</v>
      </c>
      <c r="AH39" s="1091">
        <v>1510.141</v>
      </c>
      <c r="AI39" s="1086"/>
      <c r="AJ39" s="1086"/>
    </row>
    <row r="40" spans="1:36" s="1081" customFormat="1" ht="15">
      <c r="A40" s="1087" t="s">
        <v>626</v>
      </c>
      <c r="B40" s="1088">
        <v>0</v>
      </c>
      <c r="C40" s="1090">
        <v>0</v>
      </c>
      <c r="D40" s="1090">
        <v>0</v>
      </c>
      <c r="E40" s="1088">
        <v>0</v>
      </c>
      <c r="F40" s="1090">
        <v>0</v>
      </c>
      <c r="G40" s="1090">
        <v>0</v>
      </c>
      <c r="H40" s="1088">
        <v>0</v>
      </c>
      <c r="I40" s="1090">
        <v>0</v>
      </c>
      <c r="J40" s="1090">
        <v>0</v>
      </c>
      <c r="K40" s="1088">
        <v>0</v>
      </c>
      <c r="L40" s="1090">
        <v>0</v>
      </c>
      <c r="M40" s="1090">
        <v>0</v>
      </c>
      <c r="N40" s="1088">
        <v>0</v>
      </c>
      <c r="O40" s="1090">
        <v>0</v>
      </c>
      <c r="P40" s="1090">
        <v>0</v>
      </c>
      <c r="Q40" s="1088">
        <v>0</v>
      </c>
      <c r="R40" s="1090">
        <v>0</v>
      </c>
      <c r="S40" s="1090">
        <v>0</v>
      </c>
      <c r="T40" s="1088">
        <v>0</v>
      </c>
      <c r="U40" s="1090">
        <v>0</v>
      </c>
      <c r="V40" s="1090">
        <v>0</v>
      </c>
      <c r="W40" s="1088">
        <v>21.592</v>
      </c>
      <c r="X40" s="1090">
        <v>86.1277213352685</v>
      </c>
      <c r="Y40" s="1090">
        <v>377.644</v>
      </c>
      <c r="Z40" s="1088">
        <v>0</v>
      </c>
      <c r="AA40" s="1090">
        <v>0</v>
      </c>
      <c r="AB40" s="1090">
        <v>0</v>
      </c>
      <c r="AC40" s="1088">
        <v>0</v>
      </c>
      <c r="AD40" s="1090">
        <v>0</v>
      </c>
      <c r="AE40" s="1090">
        <v>0</v>
      </c>
      <c r="AF40" s="1088">
        <v>21.592</v>
      </c>
      <c r="AG40" s="1090">
        <v>86.1277213352685</v>
      </c>
      <c r="AH40" s="1091">
        <v>377.644</v>
      </c>
      <c r="AI40" s="1086"/>
      <c r="AJ40" s="1086"/>
    </row>
    <row r="41" spans="1:36" s="1081" customFormat="1" ht="15">
      <c r="A41" s="1087" t="s">
        <v>627</v>
      </c>
      <c r="B41" s="1088">
        <v>0</v>
      </c>
      <c r="C41" s="1090">
        <v>0</v>
      </c>
      <c r="D41" s="1090">
        <v>0</v>
      </c>
      <c r="E41" s="1088">
        <v>0</v>
      </c>
      <c r="F41" s="1090">
        <v>0</v>
      </c>
      <c r="G41" s="1090">
        <v>0</v>
      </c>
      <c r="H41" s="1088">
        <v>0</v>
      </c>
      <c r="I41" s="1090">
        <v>0</v>
      </c>
      <c r="J41" s="1090">
        <v>0</v>
      </c>
      <c r="K41" s="1088">
        <v>0</v>
      </c>
      <c r="L41" s="1090">
        <v>0</v>
      </c>
      <c r="M41" s="1090">
        <v>0</v>
      </c>
      <c r="N41" s="1088">
        <v>0</v>
      </c>
      <c r="O41" s="1090">
        <v>0</v>
      </c>
      <c r="P41" s="1090">
        <v>0</v>
      </c>
      <c r="Q41" s="1088">
        <v>0</v>
      </c>
      <c r="R41" s="1090">
        <v>0</v>
      </c>
      <c r="S41" s="1090">
        <v>0</v>
      </c>
      <c r="T41" s="1088">
        <v>0</v>
      </c>
      <c r="U41" s="1090">
        <v>0</v>
      </c>
      <c r="V41" s="1090">
        <v>0</v>
      </c>
      <c r="W41" s="1088">
        <v>0</v>
      </c>
      <c r="X41" s="1090">
        <v>0</v>
      </c>
      <c r="Y41" s="1090">
        <v>0</v>
      </c>
      <c r="Z41" s="1088">
        <v>0</v>
      </c>
      <c r="AA41" s="1090">
        <v>0</v>
      </c>
      <c r="AB41" s="1090">
        <v>0</v>
      </c>
      <c r="AC41" s="1088">
        <v>0</v>
      </c>
      <c r="AD41" s="1090">
        <v>0</v>
      </c>
      <c r="AE41" s="1090">
        <v>0</v>
      </c>
      <c r="AF41" s="1088">
        <v>0</v>
      </c>
      <c r="AG41" s="1090">
        <v>0</v>
      </c>
      <c r="AH41" s="1091">
        <v>0</v>
      </c>
      <c r="AI41" s="1086"/>
      <c r="AJ41" s="1086"/>
    </row>
    <row r="42" spans="1:36" s="1081" customFormat="1" ht="15">
      <c r="A42" s="1087" t="s">
        <v>972</v>
      </c>
      <c r="B42" s="1088">
        <v>1741.33</v>
      </c>
      <c r="C42" s="1090">
        <v>0</v>
      </c>
      <c r="D42" s="1090">
        <v>1741.33</v>
      </c>
      <c r="E42" s="1088">
        <v>0</v>
      </c>
      <c r="F42" s="1090">
        <v>0</v>
      </c>
      <c r="G42" s="1090">
        <v>0</v>
      </c>
      <c r="H42" s="1088">
        <v>0</v>
      </c>
      <c r="I42" s="1090">
        <v>0</v>
      </c>
      <c r="J42" s="1090">
        <v>0</v>
      </c>
      <c r="K42" s="1088">
        <v>0</v>
      </c>
      <c r="L42" s="1090">
        <v>0</v>
      </c>
      <c r="M42" s="1090">
        <v>0</v>
      </c>
      <c r="N42" s="1088">
        <v>0</v>
      </c>
      <c r="O42" s="1090">
        <v>0</v>
      </c>
      <c r="P42" s="1090">
        <v>0</v>
      </c>
      <c r="Q42" s="1088">
        <v>0</v>
      </c>
      <c r="R42" s="1090">
        <v>0</v>
      </c>
      <c r="S42" s="1090">
        <v>0</v>
      </c>
      <c r="T42" s="1088">
        <v>0</v>
      </c>
      <c r="U42" s="1090">
        <v>0</v>
      </c>
      <c r="V42" s="1090">
        <v>0</v>
      </c>
      <c r="W42" s="1088">
        <v>0</v>
      </c>
      <c r="X42" s="1090">
        <v>0</v>
      </c>
      <c r="Y42" s="1090">
        <v>0</v>
      </c>
      <c r="Z42" s="1088">
        <v>0</v>
      </c>
      <c r="AA42" s="1090">
        <v>0</v>
      </c>
      <c r="AB42" s="1090">
        <v>0</v>
      </c>
      <c r="AC42" s="1088">
        <v>0</v>
      </c>
      <c r="AD42" s="1090">
        <v>0</v>
      </c>
      <c r="AE42" s="1090">
        <v>0</v>
      </c>
      <c r="AF42" s="1088">
        <v>1741.33</v>
      </c>
      <c r="AG42" s="1090">
        <v>0</v>
      </c>
      <c r="AH42" s="1091">
        <v>1741.33</v>
      </c>
      <c r="AI42" s="1086"/>
      <c r="AJ42" s="1086"/>
    </row>
    <row r="43" spans="1:36" s="1081" customFormat="1" ht="15">
      <c r="A43" s="1092" t="s">
        <v>973</v>
      </c>
      <c r="B43" s="1093">
        <v>51605.989</v>
      </c>
      <c r="C43" s="1094">
        <v>2.4632317368166423</v>
      </c>
      <c r="D43" s="1095">
        <v>51616.173</v>
      </c>
      <c r="E43" s="1093">
        <v>1166869.874</v>
      </c>
      <c r="F43" s="1094">
        <v>0</v>
      </c>
      <c r="G43" s="1095">
        <v>1166869.874</v>
      </c>
      <c r="H43" s="1093">
        <v>703382.568</v>
      </c>
      <c r="I43" s="1094">
        <v>0</v>
      </c>
      <c r="J43" s="1095">
        <v>703382.568</v>
      </c>
      <c r="K43" s="1093">
        <v>79002.845</v>
      </c>
      <c r="L43" s="1094">
        <v>0</v>
      </c>
      <c r="M43" s="1095">
        <v>79002.845</v>
      </c>
      <c r="N43" s="1093">
        <v>76090.968</v>
      </c>
      <c r="O43" s="1094">
        <v>0</v>
      </c>
      <c r="P43" s="1095">
        <v>76090.968</v>
      </c>
      <c r="Q43" s="1093">
        <v>0</v>
      </c>
      <c r="R43" s="1094">
        <v>0</v>
      </c>
      <c r="S43" s="1095">
        <v>0</v>
      </c>
      <c r="T43" s="1093">
        <v>0</v>
      </c>
      <c r="U43" s="1094">
        <v>0</v>
      </c>
      <c r="V43" s="1095">
        <v>0</v>
      </c>
      <c r="W43" s="1093">
        <v>11669.881</v>
      </c>
      <c r="X43" s="1094">
        <v>1587.1659409772617</v>
      </c>
      <c r="Y43" s="1095">
        <v>18231.226</v>
      </c>
      <c r="Z43" s="1093">
        <v>235804.936</v>
      </c>
      <c r="AA43" s="1094">
        <v>0</v>
      </c>
      <c r="AB43" s="1095">
        <v>235804.936</v>
      </c>
      <c r="AC43" s="1093">
        <v>198648.571</v>
      </c>
      <c r="AD43" s="1094">
        <v>16.569182389937104</v>
      </c>
      <c r="AE43" s="1095">
        <v>198717.069</v>
      </c>
      <c r="AF43" s="1093">
        <v>2523075.636</v>
      </c>
      <c r="AG43" s="1094">
        <v>1606.1988388969519</v>
      </c>
      <c r="AH43" s="1095">
        <v>2529715.663</v>
      </c>
      <c r="AI43" s="1086"/>
      <c r="AJ43" s="1086"/>
    </row>
    <row r="44" spans="1:36" s="1081" customFormat="1" ht="15">
      <c r="A44" s="1087" t="s">
        <v>965</v>
      </c>
      <c r="B44" s="1088">
        <v>0</v>
      </c>
      <c r="C44" s="1090">
        <v>0</v>
      </c>
      <c r="D44" s="1090">
        <v>0</v>
      </c>
      <c r="E44" s="1088">
        <v>0</v>
      </c>
      <c r="F44" s="1090">
        <v>0</v>
      </c>
      <c r="G44" s="1090">
        <v>0</v>
      </c>
      <c r="H44" s="1088">
        <v>0</v>
      </c>
      <c r="I44" s="1090">
        <v>0</v>
      </c>
      <c r="J44" s="1090">
        <v>0</v>
      </c>
      <c r="K44" s="1088">
        <v>0</v>
      </c>
      <c r="L44" s="1090">
        <v>0</v>
      </c>
      <c r="M44" s="1090">
        <v>0</v>
      </c>
      <c r="N44" s="1088">
        <v>0</v>
      </c>
      <c r="O44" s="1090">
        <v>0</v>
      </c>
      <c r="P44" s="1090">
        <v>0</v>
      </c>
      <c r="Q44" s="1088">
        <v>0</v>
      </c>
      <c r="R44" s="1090">
        <v>0</v>
      </c>
      <c r="S44" s="1090">
        <v>0</v>
      </c>
      <c r="T44" s="1088">
        <v>0</v>
      </c>
      <c r="U44" s="1090">
        <v>0</v>
      </c>
      <c r="V44" s="1090">
        <v>0</v>
      </c>
      <c r="W44" s="1088">
        <v>0</v>
      </c>
      <c r="X44" s="1090">
        <v>0</v>
      </c>
      <c r="Y44" s="1090">
        <v>0</v>
      </c>
      <c r="Z44" s="1088">
        <v>0</v>
      </c>
      <c r="AA44" s="1090">
        <v>0</v>
      </c>
      <c r="AB44" s="1090">
        <v>0</v>
      </c>
      <c r="AC44" s="1088">
        <v>0</v>
      </c>
      <c r="AD44" s="1090">
        <v>0</v>
      </c>
      <c r="AE44" s="1090">
        <v>0</v>
      </c>
      <c r="AF44" s="1088">
        <v>0</v>
      </c>
      <c r="AG44" s="1090">
        <v>0</v>
      </c>
      <c r="AH44" s="1091">
        <v>0</v>
      </c>
      <c r="AI44" s="1086"/>
      <c r="AJ44" s="1086"/>
    </row>
    <row r="45" spans="1:36" s="1081" customFormat="1" ht="15">
      <c r="A45" s="1087" t="s">
        <v>624</v>
      </c>
      <c r="B45" s="1088">
        <v>0</v>
      </c>
      <c r="C45" s="1090">
        <v>0</v>
      </c>
      <c r="D45" s="1090">
        <v>0</v>
      </c>
      <c r="E45" s="1088">
        <v>0</v>
      </c>
      <c r="F45" s="1090">
        <v>0</v>
      </c>
      <c r="G45" s="1090">
        <v>0</v>
      </c>
      <c r="H45" s="1088">
        <v>0</v>
      </c>
      <c r="I45" s="1090">
        <v>0</v>
      </c>
      <c r="J45" s="1090">
        <v>0</v>
      </c>
      <c r="K45" s="1088">
        <v>0</v>
      </c>
      <c r="L45" s="1090">
        <v>0</v>
      </c>
      <c r="M45" s="1090">
        <v>0</v>
      </c>
      <c r="N45" s="1088">
        <v>0</v>
      </c>
      <c r="O45" s="1090">
        <v>0</v>
      </c>
      <c r="P45" s="1090">
        <v>0</v>
      </c>
      <c r="Q45" s="1088">
        <v>0</v>
      </c>
      <c r="R45" s="1090">
        <v>0</v>
      </c>
      <c r="S45" s="1090">
        <v>0</v>
      </c>
      <c r="T45" s="1088">
        <v>0</v>
      </c>
      <c r="U45" s="1090">
        <v>0</v>
      </c>
      <c r="V45" s="1090">
        <v>0</v>
      </c>
      <c r="W45" s="1088">
        <v>0</v>
      </c>
      <c r="X45" s="1090">
        <v>0</v>
      </c>
      <c r="Y45" s="1090">
        <v>0</v>
      </c>
      <c r="Z45" s="1088">
        <v>0</v>
      </c>
      <c r="AA45" s="1090">
        <v>0</v>
      </c>
      <c r="AB45" s="1090">
        <v>0</v>
      </c>
      <c r="AC45" s="1088">
        <v>0</v>
      </c>
      <c r="AD45" s="1090">
        <v>0</v>
      </c>
      <c r="AE45" s="1090">
        <v>0</v>
      </c>
      <c r="AF45" s="1088">
        <v>0</v>
      </c>
      <c r="AG45" s="1090">
        <v>0</v>
      </c>
      <c r="AH45" s="1091">
        <v>0</v>
      </c>
      <c r="AI45" s="1086"/>
      <c r="AJ45" s="1086"/>
    </row>
    <row r="46" spans="1:36" s="1081" customFormat="1" ht="15">
      <c r="A46" s="1087" t="s">
        <v>393</v>
      </c>
      <c r="B46" s="1088">
        <v>0</v>
      </c>
      <c r="C46" s="1090">
        <v>0</v>
      </c>
      <c r="D46" s="1090">
        <v>0</v>
      </c>
      <c r="E46" s="1088">
        <v>0</v>
      </c>
      <c r="F46" s="1090">
        <v>0</v>
      </c>
      <c r="G46" s="1090">
        <v>0</v>
      </c>
      <c r="H46" s="1088">
        <v>0</v>
      </c>
      <c r="I46" s="1090">
        <v>0</v>
      </c>
      <c r="J46" s="1090">
        <v>0</v>
      </c>
      <c r="K46" s="1088">
        <v>0</v>
      </c>
      <c r="L46" s="1090">
        <v>0</v>
      </c>
      <c r="M46" s="1090">
        <v>0</v>
      </c>
      <c r="N46" s="1088">
        <v>0</v>
      </c>
      <c r="O46" s="1090">
        <v>0</v>
      </c>
      <c r="P46" s="1090">
        <v>0</v>
      </c>
      <c r="Q46" s="1088">
        <v>0</v>
      </c>
      <c r="R46" s="1090">
        <v>0</v>
      </c>
      <c r="S46" s="1090">
        <v>0</v>
      </c>
      <c r="T46" s="1088">
        <v>0</v>
      </c>
      <c r="U46" s="1090">
        <v>0</v>
      </c>
      <c r="V46" s="1090">
        <v>0</v>
      </c>
      <c r="W46" s="1088">
        <v>0</v>
      </c>
      <c r="X46" s="1090">
        <v>0</v>
      </c>
      <c r="Y46" s="1090">
        <v>0</v>
      </c>
      <c r="Z46" s="1088">
        <v>0</v>
      </c>
      <c r="AA46" s="1090">
        <v>0</v>
      </c>
      <c r="AB46" s="1090">
        <v>0</v>
      </c>
      <c r="AC46" s="1088">
        <v>0</v>
      </c>
      <c r="AD46" s="1090">
        <v>0</v>
      </c>
      <c r="AE46" s="1090">
        <v>0</v>
      </c>
      <c r="AF46" s="1088">
        <v>0</v>
      </c>
      <c r="AG46" s="1090">
        <v>0</v>
      </c>
      <c r="AH46" s="1091">
        <v>0</v>
      </c>
      <c r="AI46" s="1086"/>
      <c r="AJ46" s="1086"/>
    </row>
    <row r="47" spans="1:36" s="1081" customFormat="1" ht="15">
      <c r="A47" s="1087" t="s">
        <v>397</v>
      </c>
      <c r="B47" s="1088">
        <v>45975.699</v>
      </c>
      <c r="C47" s="1090">
        <v>2.4632317368166423</v>
      </c>
      <c r="D47" s="1090">
        <v>45985.883</v>
      </c>
      <c r="E47" s="1088">
        <v>1166869.874</v>
      </c>
      <c r="F47" s="1090">
        <v>0</v>
      </c>
      <c r="G47" s="1090">
        <v>1166869.874</v>
      </c>
      <c r="H47" s="1088">
        <v>703382.568</v>
      </c>
      <c r="I47" s="1090">
        <v>0</v>
      </c>
      <c r="J47" s="1090">
        <v>703382.568</v>
      </c>
      <c r="K47" s="1088">
        <v>79002.845</v>
      </c>
      <c r="L47" s="1090">
        <v>0</v>
      </c>
      <c r="M47" s="1090">
        <v>79002.845</v>
      </c>
      <c r="N47" s="1088">
        <v>76090.968</v>
      </c>
      <c r="O47" s="1090">
        <v>0</v>
      </c>
      <c r="P47" s="1090">
        <v>76090.968</v>
      </c>
      <c r="Q47" s="1088">
        <v>0</v>
      </c>
      <c r="R47" s="1090">
        <v>0</v>
      </c>
      <c r="S47" s="1090">
        <v>0</v>
      </c>
      <c r="T47" s="1088">
        <v>0</v>
      </c>
      <c r="U47" s="1090">
        <v>0</v>
      </c>
      <c r="V47" s="1090">
        <v>0</v>
      </c>
      <c r="W47" s="1088">
        <v>11669.881</v>
      </c>
      <c r="X47" s="1090">
        <v>1582.3456700532172</v>
      </c>
      <c r="Y47" s="1090">
        <v>18211.299</v>
      </c>
      <c r="Z47" s="1088">
        <v>235804.936</v>
      </c>
      <c r="AA47" s="1090">
        <v>0</v>
      </c>
      <c r="AB47" s="1090">
        <v>235804.936</v>
      </c>
      <c r="AC47" s="1088">
        <v>198648.571</v>
      </c>
      <c r="AD47" s="1090">
        <v>0.19448476052249636</v>
      </c>
      <c r="AE47" s="1090">
        <v>198649.375</v>
      </c>
      <c r="AF47" s="1088">
        <v>2517445.346</v>
      </c>
      <c r="AG47" s="1090">
        <v>1585.0036284470245</v>
      </c>
      <c r="AH47" s="1091">
        <v>2523997.752</v>
      </c>
      <c r="AI47" s="1086"/>
      <c r="AJ47" s="1086"/>
    </row>
    <row r="48" spans="1:36" s="1081" customFormat="1" ht="15">
      <c r="A48" s="1087" t="s">
        <v>625</v>
      </c>
      <c r="B48" s="1088">
        <v>0</v>
      </c>
      <c r="C48" s="1090">
        <v>0</v>
      </c>
      <c r="D48" s="1090">
        <v>0</v>
      </c>
      <c r="E48" s="1088">
        <v>0</v>
      </c>
      <c r="F48" s="1090">
        <v>0</v>
      </c>
      <c r="G48" s="1090">
        <v>0</v>
      </c>
      <c r="H48" s="1088">
        <v>0</v>
      </c>
      <c r="I48" s="1090">
        <v>0</v>
      </c>
      <c r="J48" s="1090">
        <v>0</v>
      </c>
      <c r="K48" s="1088">
        <v>0</v>
      </c>
      <c r="L48" s="1090">
        <v>0</v>
      </c>
      <c r="M48" s="1090">
        <v>0</v>
      </c>
      <c r="N48" s="1088">
        <v>0</v>
      </c>
      <c r="O48" s="1090">
        <v>0</v>
      </c>
      <c r="P48" s="1090">
        <v>0</v>
      </c>
      <c r="Q48" s="1088">
        <v>0</v>
      </c>
      <c r="R48" s="1090">
        <v>0</v>
      </c>
      <c r="S48" s="1090">
        <v>0</v>
      </c>
      <c r="T48" s="1088">
        <v>0</v>
      </c>
      <c r="U48" s="1090">
        <v>0</v>
      </c>
      <c r="V48" s="1090">
        <v>0</v>
      </c>
      <c r="W48" s="1088">
        <v>0</v>
      </c>
      <c r="X48" s="1090">
        <v>0</v>
      </c>
      <c r="Y48" s="1090">
        <v>0</v>
      </c>
      <c r="Z48" s="1088">
        <v>0</v>
      </c>
      <c r="AA48" s="1090">
        <v>0</v>
      </c>
      <c r="AB48" s="1090">
        <v>0</v>
      </c>
      <c r="AC48" s="1088">
        <v>0</v>
      </c>
      <c r="AD48" s="1090">
        <v>16.37469762941461</v>
      </c>
      <c r="AE48" s="1090">
        <v>67.693</v>
      </c>
      <c r="AF48" s="1088">
        <v>0</v>
      </c>
      <c r="AG48" s="1090">
        <v>16.37469762941461</v>
      </c>
      <c r="AH48" s="1091">
        <v>67.693</v>
      </c>
      <c r="AI48" s="1086"/>
      <c r="AJ48" s="1086"/>
    </row>
    <row r="49" spans="1:36" s="1081" customFormat="1" ht="15">
      <c r="A49" s="1087" t="s">
        <v>626</v>
      </c>
      <c r="B49" s="1088">
        <v>0</v>
      </c>
      <c r="C49" s="1090">
        <v>0</v>
      </c>
      <c r="D49" s="1090">
        <v>0</v>
      </c>
      <c r="E49" s="1088">
        <v>0</v>
      </c>
      <c r="F49" s="1090">
        <v>0</v>
      </c>
      <c r="G49" s="1090">
        <v>0</v>
      </c>
      <c r="H49" s="1088">
        <v>0</v>
      </c>
      <c r="I49" s="1090">
        <v>0</v>
      </c>
      <c r="J49" s="1090">
        <v>0</v>
      </c>
      <c r="K49" s="1088">
        <v>0</v>
      </c>
      <c r="L49" s="1090">
        <v>0</v>
      </c>
      <c r="M49" s="1090">
        <v>0</v>
      </c>
      <c r="N49" s="1088">
        <v>0</v>
      </c>
      <c r="O49" s="1090">
        <v>0</v>
      </c>
      <c r="P49" s="1090">
        <v>0</v>
      </c>
      <c r="Q49" s="1088">
        <v>0</v>
      </c>
      <c r="R49" s="1090">
        <v>0</v>
      </c>
      <c r="S49" s="1090">
        <v>0</v>
      </c>
      <c r="T49" s="1088">
        <v>0</v>
      </c>
      <c r="U49" s="1090">
        <v>0</v>
      </c>
      <c r="V49" s="1090">
        <v>0</v>
      </c>
      <c r="W49" s="1088">
        <v>0</v>
      </c>
      <c r="X49" s="1090">
        <v>4.820270924044508</v>
      </c>
      <c r="Y49" s="1090">
        <v>19.927</v>
      </c>
      <c r="Z49" s="1088">
        <v>0</v>
      </c>
      <c r="AA49" s="1090">
        <v>0</v>
      </c>
      <c r="AB49" s="1090">
        <v>0</v>
      </c>
      <c r="AC49" s="1088">
        <v>0</v>
      </c>
      <c r="AD49" s="1090">
        <v>0</v>
      </c>
      <c r="AE49" s="1090">
        <v>0</v>
      </c>
      <c r="AF49" s="1088">
        <v>0</v>
      </c>
      <c r="AG49" s="1090">
        <v>4.820270924044508</v>
      </c>
      <c r="AH49" s="1091">
        <v>19.927</v>
      </c>
      <c r="AI49" s="1086"/>
      <c r="AJ49" s="1086"/>
    </row>
    <row r="50" spans="1:36" s="1081" customFormat="1" ht="15">
      <c r="A50" s="1087" t="s">
        <v>627</v>
      </c>
      <c r="B50" s="1088">
        <v>0</v>
      </c>
      <c r="C50" s="1090">
        <v>0</v>
      </c>
      <c r="D50" s="1090">
        <v>0</v>
      </c>
      <c r="E50" s="1088">
        <v>0</v>
      </c>
      <c r="F50" s="1090">
        <v>0</v>
      </c>
      <c r="G50" s="1090">
        <v>0</v>
      </c>
      <c r="H50" s="1088">
        <v>0</v>
      </c>
      <c r="I50" s="1090">
        <v>0</v>
      </c>
      <c r="J50" s="1090">
        <v>0</v>
      </c>
      <c r="K50" s="1088">
        <v>0</v>
      </c>
      <c r="L50" s="1090">
        <v>0</v>
      </c>
      <c r="M50" s="1090">
        <v>0</v>
      </c>
      <c r="N50" s="1088">
        <v>0</v>
      </c>
      <c r="O50" s="1090">
        <v>0</v>
      </c>
      <c r="P50" s="1090">
        <v>0</v>
      </c>
      <c r="Q50" s="1088">
        <v>0</v>
      </c>
      <c r="R50" s="1090">
        <v>0</v>
      </c>
      <c r="S50" s="1090">
        <v>0</v>
      </c>
      <c r="T50" s="1088">
        <v>0</v>
      </c>
      <c r="U50" s="1090">
        <v>0</v>
      </c>
      <c r="V50" s="1090">
        <v>0</v>
      </c>
      <c r="W50" s="1088">
        <v>0</v>
      </c>
      <c r="X50" s="1090">
        <v>0</v>
      </c>
      <c r="Y50" s="1090">
        <v>0</v>
      </c>
      <c r="Z50" s="1088">
        <v>0</v>
      </c>
      <c r="AA50" s="1090">
        <v>0</v>
      </c>
      <c r="AB50" s="1090">
        <v>0</v>
      </c>
      <c r="AC50" s="1088">
        <v>0</v>
      </c>
      <c r="AD50" s="1090">
        <v>0</v>
      </c>
      <c r="AE50" s="1090">
        <v>0</v>
      </c>
      <c r="AF50" s="1088">
        <v>0</v>
      </c>
      <c r="AG50" s="1090">
        <v>0</v>
      </c>
      <c r="AH50" s="1091">
        <v>0</v>
      </c>
      <c r="AI50" s="1086"/>
      <c r="AJ50" s="1086"/>
    </row>
    <row r="51" spans="1:36" s="1081" customFormat="1" ht="15">
      <c r="A51" s="1087" t="s">
        <v>974</v>
      </c>
      <c r="B51" s="1088">
        <v>5630.289</v>
      </c>
      <c r="C51" s="1090">
        <v>0</v>
      </c>
      <c r="D51" s="1090">
        <v>5630.289</v>
      </c>
      <c r="E51" s="1088">
        <v>0</v>
      </c>
      <c r="F51" s="1090">
        <v>0</v>
      </c>
      <c r="G51" s="1090">
        <v>0</v>
      </c>
      <c r="H51" s="1088">
        <v>0</v>
      </c>
      <c r="I51" s="1090">
        <v>0</v>
      </c>
      <c r="J51" s="1090">
        <v>0</v>
      </c>
      <c r="K51" s="1088">
        <v>0</v>
      </c>
      <c r="L51" s="1090">
        <v>0</v>
      </c>
      <c r="M51" s="1090">
        <v>0</v>
      </c>
      <c r="N51" s="1088">
        <v>0</v>
      </c>
      <c r="O51" s="1090">
        <v>0</v>
      </c>
      <c r="P51" s="1090">
        <v>0</v>
      </c>
      <c r="Q51" s="1088">
        <v>0</v>
      </c>
      <c r="R51" s="1090">
        <v>0</v>
      </c>
      <c r="S51" s="1090">
        <v>0</v>
      </c>
      <c r="T51" s="1088">
        <v>0</v>
      </c>
      <c r="U51" s="1090">
        <v>0</v>
      </c>
      <c r="V51" s="1090">
        <v>0</v>
      </c>
      <c r="W51" s="1088">
        <v>0</v>
      </c>
      <c r="X51" s="1090">
        <v>0</v>
      </c>
      <c r="Y51" s="1090">
        <v>0</v>
      </c>
      <c r="Z51" s="1088">
        <v>0</v>
      </c>
      <c r="AA51" s="1090">
        <v>0</v>
      </c>
      <c r="AB51" s="1090">
        <v>0</v>
      </c>
      <c r="AC51" s="1088">
        <v>0</v>
      </c>
      <c r="AD51" s="1090">
        <v>0</v>
      </c>
      <c r="AE51" s="1090">
        <v>0</v>
      </c>
      <c r="AF51" s="1088">
        <v>5630.289</v>
      </c>
      <c r="AG51" s="1090">
        <v>0</v>
      </c>
      <c r="AH51" s="1091">
        <v>5630.289</v>
      </c>
      <c r="AI51" s="1086"/>
      <c r="AJ51" s="1086"/>
    </row>
    <row r="52" spans="1:36" s="1081" customFormat="1" ht="15">
      <c r="A52" s="1092" t="s">
        <v>975</v>
      </c>
      <c r="B52" s="1093">
        <v>2134284.211</v>
      </c>
      <c r="C52" s="1094">
        <v>0</v>
      </c>
      <c r="D52" s="1095">
        <v>2134284.211</v>
      </c>
      <c r="E52" s="1093">
        <v>191142.201</v>
      </c>
      <c r="F52" s="1094">
        <v>0</v>
      </c>
      <c r="G52" s="1095">
        <v>191142.201</v>
      </c>
      <c r="H52" s="1093">
        <v>423561.415</v>
      </c>
      <c r="I52" s="1094">
        <v>0</v>
      </c>
      <c r="J52" s="1095">
        <v>423561.415</v>
      </c>
      <c r="K52" s="1093">
        <v>604684.061</v>
      </c>
      <c r="L52" s="1094">
        <v>0</v>
      </c>
      <c r="M52" s="1095">
        <v>604684.061</v>
      </c>
      <c r="N52" s="1093">
        <v>88824.603</v>
      </c>
      <c r="O52" s="1094">
        <v>0</v>
      </c>
      <c r="P52" s="1095">
        <v>88824.603</v>
      </c>
      <c r="Q52" s="1093">
        <v>1184284.952</v>
      </c>
      <c r="R52" s="1094">
        <v>0</v>
      </c>
      <c r="S52" s="1095">
        <v>1184284.952</v>
      </c>
      <c r="T52" s="1093">
        <v>0</v>
      </c>
      <c r="U52" s="1094">
        <v>0</v>
      </c>
      <c r="V52" s="1095">
        <v>0</v>
      </c>
      <c r="W52" s="1093">
        <v>422750.45</v>
      </c>
      <c r="X52" s="1094">
        <v>56891.684567005315</v>
      </c>
      <c r="Y52" s="1095">
        <v>657940.674</v>
      </c>
      <c r="Z52" s="1093">
        <v>60401.664</v>
      </c>
      <c r="AA52" s="1094">
        <v>0</v>
      </c>
      <c r="AB52" s="1095">
        <v>60401.664</v>
      </c>
      <c r="AC52" s="1093">
        <v>59802.856</v>
      </c>
      <c r="AD52" s="1094">
        <v>0</v>
      </c>
      <c r="AE52" s="1095">
        <v>59802.856</v>
      </c>
      <c r="AF52" s="1093">
        <v>5169736.417</v>
      </c>
      <c r="AG52" s="1094">
        <v>56891.684567005315</v>
      </c>
      <c r="AH52" s="1095">
        <v>5404926.641</v>
      </c>
      <c r="AI52" s="1086"/>
      <c r="AJ52" s="1086"/>
    </row>
    <row r="53" spans="1:36" s="1081" customFormat="1" ht="15">
      <c r="A53" s="1087" t="s">
        <v>965</v>
      </c>
      <c r="B53" s="1088">
        <v>0.048</v>
      </c>
      <c r="C53" s="1090">
        <v>0</v>
      </c>
      <c r="D53" s="1090">
        <v>0.048</v>
      </c>
      <c r="E53" s="1088">
        <v>0</v>
      </c>
      <c r="F53" s="1090">
        <v>0</v>
      </c>
      <c r="G53" s="1090">
        <v>0</v>
      </c>
      <c r="H53" s="1088">
        <v>0</v>
      </c>
      <c r="I53" s="1090">
        <v>0</v>
      </c>
      <c r="J53" s="1090">
        <v>0</v>
      </c>
      <c r="K53" s="1088">
        <v>0</v>
      </c>
      <c r="L53" s="1090">
        <v>0</v>
      </c>
      <c r="M53" s="1090">
        <v>0</v>
      </c>
      <c r="N53" s="1088">
        <v>0</v>
      </c>
      <c r="O53" s="1090">
        <v>0</v>
      </c>
      <c r="P53" s="1090">
        <v>0</v>
      </c>
      <c r="Q53" s="1088">
        <v>0</v>
      </c>
      <c r="R53" s="1090">
        <v>0</v>
      </c>
      <c r="S53" s="1090">
        <v>0</v>
      </c>
      <c r="T53" s="1088">
        <v>0</v>
      </c>
      <c r="U53" s="1090">
        <v>0</v>
      </c>
      <c r="V53" s="1090">
        <v>0</v>
      </c>
      <c r="W53" s="1088">
        <v>0</v>
      </c>
      <c r="X53" s="1090">
        <v>0</v>
      </c>
      <c r="Y53" s="1090">
        <v>0</v>
      </c>
      <c r="Z53" s="1088">
        <v>0</v>
      </c>
      <c r="AA53" s="1090">
        <v>0</v>
      </c>
      <c r="AB53" s="1090">
        <v>0</v>
      </c>
      <c r="AC53" s="1088">
        <v>0</v>
      </c>
      <c r="AD53" s="1090">
        <v>0</v>
      </c>
      <c r="AE53" s="1090">
        <v>0</v>
      </c>
      <c r="AF53" s="1088">
        <v>0.048</v>
      </c>
      <c r="AG53" s="1090">
        <v>0</v>
      </c>
      <c r="AH53" s="1091">
        <v>0.048</v>
      </c>
      <c r="AI53" s="1086"/>
      <c r="AJ53" s="1086"/>
    </row>
    <row r="54" spans="1:36" s="1081" customFormat="1" ht="15">
      <c r="A54" s="1087" t="s">
        <v>624</v>
      </c>
      <c r="B54" s="1088">
        <v>220247.764</v>
      </c>
      <c r="C54" s="1090">
        <v>0</v>
      </c>
      <c r="D54" s="1090">
        <v>220247.764</v>
      </c>
      <c r="E54" s="1088">
        <v>0</v>
      </c>
      <c r="F54" s="1090">
        <v>0</v>
      </c>
      <c r="G54" s="1090">
        <v>0</v>
      </c>
      <c r="H54" s="1088">
        <v>0</v>
      </c>
      <c r="I54" s="1090">
        <v>0</v>
      </c>
      <c r="J54" s="1090">
        <v>0</v>
      </c>
      <c r="K54" s="1088">
        <v>0</v>
      </c>
      <c r="L54" s="1090">
        <v>0</v>
      </c>
      <c r="M54" s="1090">
        <v>0</v>
      </c>
      <c r="N54" s="1088">
        <v>0</v>
      </c>
      <c r="O54" s="1090">
        <v>0</v>
      </c>
      <c r="P54" s="1090">
        <v>0</v>
      </c>
      <c r="Q54" s="1088">
        <v>754061.512</v>
      </c>
      <c r="R54" s="1090">
        <v>0</v>
      </c>
      <c r="S54" s="1090">
        <v>754061.512</v>
      </c>
      <c r="T54" s="1088">
        <v>0</v>
      </c>
      <c r="U54" s="1090">
        <v>0</v>
      </c>
      <c r="V54" s="1090">
        <v>0</v>
      </c>
      <c r="W54" s="1088">
        <v>0</v>
      </c>
      <c r="X54" s="1090">
        <v>0</v>
      </c>
      <c r="Y54" s="1090">
        <v>0</v>
      </c>
      <c r="Z54" s="1088">
        <v>0</v>
      </c>
      <c r="AA54" s="1090">
        <v>0</v>
      </c>
      <c r="AB54" s="1090">
        <v>0</v>
      </c>
      <c r="AC54" s="1088">
        <v>0</v>
      </c>
      <c r="AD54" s="1090">
        <v>0</v>
      </c>
      <c r="AE54" s="1090">
        <v>0</v>
      </c>
      <c r="AF54" s="1088">
        <v>974309.277</v>
      </c>
      <c r="AG54" s="1090">
        <v>0</v>
      </c>
      <c r="AH54" s="1091">
        <v>974309.277</v>
      </c>
      <c r="AI54" s="1086"/>
      <c r="AJ54" s="1086"/>
    </row>
    <row r="55" spans="1:36" s="1081" customFormat="1" ht="15">
      <c r="A55" s="1087" t="s">
        <v>397</v>
      </c>
      <c r="B55" s="1088">
        <v>1433119.654</v>
      </c>
      <c r="C55" s="1090">
        <v>0</v>
      </c>
      <c r="D55" s="1090">
        <v>1433119.654</v>
      </c>
      <c r="E55" s="1088">
        <v>191142.201</v>
      </c>
      <c r="F55" s="1090">
        <v>0</v>
      </c>
      <c r="G55" s="1090">
        <v>191142.201</v>
      </c>
      <c r="H55" s="1088">
        <v>423561.415</v>
      </c>
      <c r="I55" s="1090">
        <v>0</v>
      </c>
      <c r="J55" s="1090">
        <v>423561.415</v>
      </c>
      <c r="K55" s="1088">
        <v>567649.155</v>
      </c>
      <c r="L55" s="1090">
        <v>0</v>
      </c>
      <c r="M55" s="1090">
        <v>567649.155</v>
      </c>
      <c r="N55" s="1088">
        <v>81108.867</v>
      </c>
      <c r="O55" s="1090">
        <v>0</v>
      </c>
      <c r="P55" s="1090">
        <v>81108.867</v>
      </c>
      <c r="Q55" s="1088">
        <v>430223.44</v>
      </c>
      <c r="R55" s="1090">
        <v>0</v>
      </c>
      <c r="S55" s="1090">
        <v>430223.44</v>
      </c>
      <c r="T55" s="1088">
        <v>0</v>
      </c>
      <c r="U55" s="1090">
        <v>0</v>
      </c>
      <c r="V55" s="1090">
        <v>0</v>
      </c>
      <c r="W55" s="1088">
        <v>422750.45</v>
      </c>
      <c r="X55" s="1090">
        <v>56891.684567005315</v>
      </c>
      <c r="Y55" s="1090">
        <v>657940.674</v>
      </c>
      <c r="Z55" s="1088">
        <v>60401.664</v>
      </c>
      <c r="AA55" s="1090">
        <v>0</v>
      </c>
      <c r="AB55" s="1090">
        <v>60401.664</v>
      </c>
      <c r="AC55" s="1088">
        <v>59802.856</v>
      </c>
      <c r="AD55" s="1090">
        <v>0</v>
      </c>
      <c r="AE55" s="1090">
        <v>59802.856</v>
      </c>
      <c r="AF55" s="1088">
        <v>3669759.706</v>
      </c>
      <c r="AG55" s="1090">
        <v>56891.684567005315</v>
      </c>
      <c r="AH55" s="1091">
        <v>3904949.93</v>
      </c>
      <c r="AI55" s="1086"/>
      <c r="AJ55" s="1086"/>
    </row>
    <row r="56" spans="1:36" s="1081" customFormat="1" ht="15">
      <c r="A56" s="1087" t="s">
        <v>976</v>
      </c>
      <c r="B56" s="1088">
        <v>0</v>
      </c>
      <c r="C56" s="1090">
        <v>0</v>
      </c>
      <c r="D56" s="1090">
        <v>0</v>
      </c>
      <c r="E56" s="1088">
        <v>0</v>
      </c>
      <c r="F56" s="1090">
        <v>0</v>
      </c>
      <c r="G56" s="1090">
        <v>0</v>
      </c>
      <c r="H56" s="1088">
        <v>0</v>
      </c>
      <c r="I56" s="1090">
        <v>0</v>
      </c>
      <c r="J56" s="1090">
        <v>0</v>
      </c>
      <c r="K56" s="1088">
        <v>0</v>
      </c>
      <c r="L56" s="1090">
        <v>0</v>
      </c>
      <c r="M56" s="1090">
        <v>0</v>
      </c>
      <c r="N56" s="1088">
        <v>0</v>
      </c>
      <c r="O56" s="1090">
        <v>0</v>
      </c>
      <c r="P56" s="1090">
        <v>0</v>
      </c>
      <c r="Q56" s="1088">
        <v>0</v>
      </c>
      <c r="R56" s="1090">
        <v>0</v>
      </c>
      <c r="S56" s="1090">
        <v>0</v>
      </c>
      <c r="T56" s="1088">
        <v>0</v>
      </c>
      <c r="U56" s="1090">
        <v>0</v>
      </c>
      <c r="V56" s="1090">
        <v>0</v>
      </c>
      <c r="W56" s="1088">
        <v>0</v>
      </c>
      <c r="X56" s="1090">
        <v>0</v>
      </c>
      <c r="Y56" s="1090">
        <v>0</v>
      </c>
      <c r="Z56" s="1088">
        <v>0</v>
      </c>
      <c r="AA56" s="1090">
        <v>0</v>
      </c>
      <c r="AB56" s="1090">
        <v>0</v>
      </c>
      <c r="AC56" s="1088">
        <v>0</v>
      </c>
      <c r="AD56" s="1090">
        <v>0</v>
      </c>
      <c r="AE56" s="1090">
        <v>0</v>
      </c>
      <c r="AF56" s="1088">
        <v>0</v>
      </c>
      <c r="AG56" s="1090">
        <v>0</v>
      </c>
      <c r="AH56" s="1091">
        <v>0</v>
      </c>
      <c r="AI56" s="1086"/>
      <c r="AJ56" s="1086"/>
    </row>
    <row r="57" spans="1:36" s="1081" customFormat="1" ht="15">
      <c r="A57" s="1087" t="s">
        <v>977</v>
      </c>
      <c r="B57" s="1088">
        <v>1433119.654</v>
      </c>
      <c r="C57" s="1090">
        <v>0</v>
      </c>
      <c r="D57" s="1090">
        <v>1433119.654</v>
      </c>
      <c r="E57" s="1088">
        <v>191142.201</v>
      </c>
      <c r="F57" s="1090">
        <v>0</v>
      </c>
      <c r="G57" s="1090">
        <v>191142.201</v>
      </c>
      <c r="H57" s="1088">
        <v>423561.415</v>
      </c>
      <c r="I57" s="1090">
        <v>0</v>
      </c>
      <c r="J57" s="1090">
        <v>423561.415</v>
      </c>
      <c r="K57" s="1088">
        <v>567649.155</v>
      </c>
      <c r="L57" s="1090">
        <v>0</v>
      </c>
      <c r="M57" s="1090">
        <v>567649.155</v>
      </c>
      <c r="N57" s="1088">
        <v>81108.867</v>
      </c>
      <c r="O57" s="1090">
        <v>0</v>
      </c>
      <c r="P57" s="1090">
        <v>81108.867</v>
      </c>
      <c r="Q57" s="1088">
        <v>430223.44</v>
      </c>
      <c r="R57" s="1090">
        <v>0</v>
      </c>
      <c r="S57" s="1090">
        <v>430223.44</v>
      </c>
      <c r="T57" s="1088">
        <v>0</v>
      </c>
      <c r="U57" s="1090">
        <v>0</v>
      </c>
      <c r="V57" s="1090">
        <v>0</v>
      </c>
      <c r="W57" s="1088">
        <v>422750.45</v>
      </c>
      <c r="X57" s="1090">
        <v>56891.684567005315</v>
      </c>
      <c r="Y57" s="1090">
        <v>657940.674</v>
      </c>
      <c r="Z57" s="1088">
        <v>60401.664</v>
      </c>
      <c r="AA57" s="1090">
        <v>0</v>
      </c>
      <c r="AB57" s="1090">
        <v>60401.664</v>
      </c>
      <c r="AC57" s="1088">
        <v>59802.856</v>
      </c>
      <c r="AD57" s="1090">
        <v>0</v>
      </c>
      <c r="AE57" s="1090">
        <v>59802.856</v>
      </c>
      <c r="AF57" s="1088">
        <v>3669759.706</v>
      </c>
      <c r="AG57" s="1090">
        <v>56891.684567005315</v>
      </c>
      <c r="AH57" s="1091">
        <v>3904949.93</v>
      </c>
      <c r="AI57" s="1086"/>
      <c r="AJ57" s="1086"/>
    </row>
    <row r="58" spans="1:36" s="1081" customFormat="1" ht="15">
      <c r="A58" s="1087" t="s">
        <v>978</v>
      </c>
      <c r="B58" s="1088">
        <v>10.572</v>
      </c>
      <c r="C58" s="1090">
        <v>0</v>
      </c>
      <c r="D58" s="1090">
        <v>10.572</v>
      </c>
      <c r="E58" s="1088">
        <v>0</v>
      </c>
      <c r="F58" s="1090">
        <v>0</v>
      </c>
      <c r="G58" s="1090">
        <v>0</v>
      </c>
      <c r="H58" s="1088">
        <v>0</v>
      </c>
      <c r="I58" s="1090">
        <v>0</v>
      </c>
      <c r="J58" s="1090">
        <v>0</v>
      </c>
      <c r="K58" s="1088">
        <v>49922.605</v>
      </c>
      <c r="L58" s="1090">
        <v>0</v>
      </c>
      <c r="M58" s="1090">
        <v>49922.605</v>
      </c>
      <c r="N58" s="1088">
        <v>0</v>
      </c>
      <c r="O58" s="1090">
        <v>0</v>
      </c>
      <c r="P58" s="1090">
        <v>0</v>
      </c>
      <c r="Q58" s="1088">
        <v>0</v>
      </c>
      <c r="R58" s="1090">
        <v>0</v>
      </c>
      <c r="S58" s="1090">
        <v>0</v>
      </c>
      <c r="T58" s="1088">
        <v>0</v>
      </c>
      <c r="U58" s="1090">
        <v>0</v>
      </c>
      <c r="V58" s="1090">
        <v>0</v>
      </c>
      <c r="W58" s="1088">
        <v>422150.69</v>
      </c>
      <c r="X58" s="1090">
        <v>56849.418238993705</v>
      </c>
      <c r="Y58" s="1090">
        <v>657166.185</v>
      </c>
      <c r="Z58" s="1088">
        <v>0</v>
      </c>
      <c r="AA58" s="1090">
        <v>0</v>
      </c>
      <c r="AB58" s="1090">
        <v>0</v>
      </c>
      <c r="AC58" s="1088">
        <v>0</v>
      </c>
      <c r="AD58" s="1090">
        <v>0</v>
      </c>
      <c r="AE58" s="1090">
        <v>0</v>
      </c>
      <c r="AF58" s="1088">
        <v>472083.868</v>
      </c>
      <c r="AG58" s="1090">
        <v>56849.418238993705</v>
      </c>
      <c r="AH58" s="1091">
        <v>707099.363</v>
      </c>
      <c r="AI58" s="1086"/>
      <c r="AJ58" s="1086"/>
    </row>
    <row r="59" spans="1:36" s="1081" customFormat="1" ht="15">
      <c r="A59" s="1087" t="s">
        <v>626</v>
      </c>
      <c r="B59" s="1088">
        <v>0</v>
      </c>
      <c r="C59" s="1090">
        <v>0</v>
      </c>
      <c r="D59" s="1090">
        <v>0</v>
      </c>
      <c r="E59" s="1088">
        <v>0</v>
      </c>
      <c r="F59" s="1090">
        <v>0</v>
      </c>
      <c r="G59" s="1090">
        <v>0</v>
      </c>
      <c r="H59" s="1088">
        <v>0</v>
      </c>
      <c r="I59" s="1090">
        <v>0</v>
      </c>
      <c r="J59" s="1090">
        <v>0</v>
      </c>
      <c r="K59" s="1088">
        <v>0</v>
      </c>
      <c r="L59" s="1090">
        <v>0</v>
      </c>
      <c r="M59" s="1090">
        <v>0</v>
      </c>
      <c r="N59" s="1088">
        <v>0</v>
      </c>
      <c r="O59" s="1090">
        <v>0</v>
      </c>
      <c r="P59" s="1090">
        <v>0</v>
      </c>
      <c r="Q59" s="1088">
        <v>0</v>
      </c>
      <c r="R59" s="1090">
        <v>0</v>
      </c>
      <c r="S59" s="1090">
        <v>0</v>
      </c>
      <c r="T59" s="1088">
        <v>0</v>
      </c>
      <c r="U59" s="1090">
        <v>0</v>
      </c>
      <c r="V59" s="1090">
        <v>0</v>
      </c>
      <c r="W59" s="1088">
        <v>0</v>
      </c>
      <c r="X59" s="1090">
        <v>0</v>
      </c>
      <c r="Y59" s="1090">
        <v>0</v>
      </c>
      <c r="Z59" s="1088">
        <v>0</v>
      </c>
      <c r="AA59" s="1090">
        <v>0</v>
      </c>
      <c r="AB59" s="1090">
        <v>0</v>
      </c>
      <c r="AC59" s="1088">
        <v>0</v>
      </c>
      <c r="AD59" s="1090">
        <v>0</v>
      </c>
      <c r="AE59" s="1090">
        <v>0</v>
      </c>
      <c r="AF59" s="1088">
        <v>0</v>
      </c>
      <c r="AG59" s="1090">
        <v>0</v>
      </c>
      <c r="AH59" s="1091">
        <v>0</v>
      </c>
      <c r="AI59" s="1086"/>
      <c r="AJ59" s="1086"/>
    </row>
    <row r="60" spans="1:36" s="1081" customFormat="1" ht="15">
      <c r="A60" s="1087" t="s">
        <v>979</v>
      </c>
      <c r="B60" s="1088">
        <v>0</v>
      </c>
      <c r="C60" s="1090">
        <v>0</v>
      </c>
      <c r="D60" s="1090">
        <v>0</v>
      </c>
      <c r="E60" s="1088">
        <v>0</v>
      </c>
      <c r="F60" s="1090">
        <v>0</v>
      </c>
      <c r="G60" s="1090">
        <v>0</v>
      </c>
      <c r="H60" s="1088">
        <v>0</v>
      </c>
      <c r="I60" s="1090">
        <v>0</v>
      </c>
      <c r="J60" s="1090">
        <v>0</v>
      </c>
      <c r="K60" s="1088">
        <v>0</v>
      </c>
      <c r="L60" s="1090">
        <v>0</v>
      </c>
      <c r="M60" s="1090">
        <v>0</v>
      </c>
      <c r="N60" s="1088">
        <v>7715.735</v>
      </c>
      <c r="O60" s="1090">
        <v>0</v>
      </c>
      <c r="P60" s="1090">
        <v>7715.735</v>
      </c>
      <c r="Q60" s="1088">
        <v>0</v>
      </c>
      <c r="R60" s="1090">
        <v>0</v>
      </c>
      <c r="S60" s="1090">
        <v>0</v>
      </c>
      <c r="T60" s="1088">
        <v>0</v>
      </c>
      <c r="U60" s="1090">
        <v>0</v>
      </c>
      <c r="V60" s="1090">
        <v>0</v>
      </c>
      <c r="W60" s="1088">
        <v>0</v>
      </c>
      <c r="X60" s="1090">
        <v>0</v>
      </c>
      <c r="Y60" s="1090">
        <v>0</v>
      </c>
      <c r="Z60" s="1088">
        <v>0</v>
      </c>
      <c r="AA60" s="1090">
        <v>0</v>
      </c>
      <c r="AB60" s="1090">
        <v>0</v>
      </c>
      <c r="AC60" s="1088">
        <v>0</v>
      </c>
      <c r="AD60" s="1090">
        <v>0</v>
      </c>
      <c r="AE60" s="1090">
        <v>0</v>
      </c>
      <c r="AF60" s="1088">
        <v>7715.735</v>
      </c>
      <c r="AG60" s="1090">
        <v>0</v>
      </c>
      <c r="AH60" s="1091">
        <v>7715.735</v>
      </c>
      <c r="AI60" s="1086"/>
      <c r="AJ60" s="1086"/>
    </row>
    <row r="61" spans="1:36" s="1081" customFormat="1" ht="15">
      <c r="A61" s="1087" t="s">
        <v>980</v>
      </c>
      <c r="B61" s="1088">
        <v>480916.743</v>
      </c>
      <c r="C61" s="1090">
        <v>0</v>
      </c>
      <c r="D61" s="1090">
        <v>480916.743</v>
      </c>
      <c r="E61" s="1088">
        <v>0</v>
      </c>
      <c r="F61" s="1090">
        <v>0</v>
      </c>
      <c r="G61" s="1090">
        <v>0</v>
      </c>
      <c r="H61" s="1088">
        <v>0</v>
      </c>
      <c r="I61" s="1090">
        <v>0</v>
      </c>
      <c r="J61" s="1090">
        <v>0</v>
      </c>
      <c r="K61" s="1088">
        <v>37034.905</v>
      </c>
      <c r="L61" s="1090">
        <v>0</v>
      </c>
      <c r="M61" s="1090">
        <v>37034.905</v>
      </c>
      <c r="N61" s="1088">
        <v>0</v>
      </c>
      <c r="O61" s="1090">
        <v>0</v>
      </c>
      <c r="P61" s="1090">
        <v>0</v>
      </c>
      <c r="Q61" s="1088">
        <v>0</v>
      </c>
      <c r="R61" s="1090">
        <v>0</v>
      </c>
      <c r="S61" s="1090">
        <v>0</v>
      </c>
      <c r="T61" s="1088">
        <v>0</v>
      </c>
      <c r="U61" s="1090">
        <v>0</v>
      </c>
      <c r="V61" s="1090">
        <v>0</v>
      </c>
      <c r="W61" s="1088">
        <v>0</v>
      </c>
      <c r="X61" s="1090">
        <v>0</v>
      </c>
      <c r="Y61" s="1090">
        <v>0</v>
      </c>
      <c r="Z61" s="1088">
        <v>0</v>
      </c>
      <c r="AA61" s="1090">
        <v>0</v>
      </c>
      <c r="AB61" s="1090">
        <v>0</v>
      </c>
      <c r="AC61" s="1088">
        <v>0</v>
      </c>
      <c r="AD61" s="1090">
        <v>0</v>
      </c>
      <c r="AE61" s="1090">
        <v>0</v>
      </c>
      <c r="AF61" s="1088">
        <v>517951.649</v>
      </c>
      <c r="AG61" s="1090">
        <v>0</v>
      </c>
      <c r="AH61" s="1091">
        <v>517951.649</v>
      </c>
      <c r="AI61" s="1086"/>
      <c r="AJ61" s="1086"/>
    </row>
    <row r="62" spans="1:36" s="1081" customFormat="1" ht="15">
      <c r="A62" s="1092" t="s">
        <v>981</v>
      </c>
      <c r="B62" s="1093">
        <v>663.606</v>
      </c>
      <c r="C62" s="1094">
        <v>162.1303821964199</v>
      </c>
      <c r="D62" s="1095">
        <v>1333.854</v>
      </c>
      <c r="E62" s="1093">
        <v>0</v>
      </c>
      <c r="F62" s="1094">
        <v>0</v>
      </c>
      <c r="G62" s="1095">
        <v>0</v>
      </c>
      <c r="H62" s="1093">
        <v>177.846</v>
      </c>
      <c r="I62" s="1094">
        <v>161.5965166908563</v>
      </c>
      <c r="J62" s="1095">
        <v>845.886</v>
      </c>
      <c r="K62" s="1093">
        <v>182054.824</v>
      </c>
      <c r="L62" s="1094">
        <v>26.261006289308174</v>
      </c>
      <c r="M62" s="1095">
        <v>182163.387</v>
      </c>
      <c r="N62" s="1093">
        <v>0</v>
      </c>
      <c r="O62" s="1094">
        <v>0</v>
      </c>
      <c r="P62" s="1095">
        <v>0</v>
      </c>
      <c r="Q62" s="1093">
        <v>0</v>
      </c>
      <c r="R62" s="1094">
        <v>0</v>
      </c>
      <c r="S62" s="1095">
        <v>0</v>
      </c>
      <c r="T62" s="1093">
        <v>0</v>
      </c>
      <c r="U62" s="1094">
        <v>0</v>
      </c>
      <c r="V62" s="1095">
        <v>0</v>
      </c>
      <c r="W62" s="1093">
        <v>0</v>
      </c>
      <c r="X62" s="1094">
        <v>0</v>
      </c>
      <c r="Y62" s="1095">
        <v>0</v>
      </c>
      <c r="Z62" s="1093">
        <v>0</v>
      </c>
      <c r="AA62" s="1094">
        <v>0</v>
      </c>
      <c r="AB62" s="1095">
        <v>0</v>
      </c>
      <c r="AC62" s="1093">
        <v>26272.723</v>
      </c>
      <c r="AD62" s="1094">
        <v>0</v>
      </c>
      <c r="AE62" s="1095">
        <v>26272.723</v>
      </c>
      <c r="AF62" s="1093">
        <v>209169</v>
      </c>
      <c r="AG62" s="1094">
        <v>349.9879051765844</v>
      </c>
      <c r="AH62" s="1095">
        <v>210615.851</v>
      </c>
      <c r="AI62" s="1086"/>
      <c r="AJ62" s="1086"/>
    </row>
    <row r="63" spans="1:36" s="1081" customFormat="1" ht="15">
      <c r="A63" s="1087" t="s">
        <v>397</v>
      </c>
      <c r="B63" s="1096">
        <v>663.606</v>
      </c>
      <c r="C63" s="1090">
        <v>0</v>
      </c>
      <c r="D63" s="1089">
        <v>663.606</v>
      </c>
      <c r="E63" s="1096">
        <v>0</v>
      </c>
      <c r="F63" s="1090">
        <v>0</v>
      </c>
      <c r="G63" s="1089">
        <v>0</v>
      </c>
      <c r="H63" s="1096">
        <v>56.7</v>
      </c>
      <c r="I63" s="1090">
        <v>0</v>
      </c>
      <c r="J63" s="1089">
        <v>56.7</v>
      </c>
      <c r="K63" s="1096">
        <v>0</v>
      </c>
      <c r="L63" s="1090">
        <v>0</v>
      </c>
      <c r="M63" s="1089">
        <v>0</v>
      </c>
      <c r="N63" s="1096">
        <v>0</v>
      </c>
      <c r="O63" s="1090">
        <v>0</v>
      </c>
      <c r="P63" s="1089">
        <v>0</v>
      </c>
      <c r="Q63" s="1096">
        <v>0</v>
      </c>
      <c r="R63" s="1090">
        <v>0</v>
      </c>
      <c r="S63" s="1089">
        <v>0</v>
      </c>
      <c r="T63" s="1096">
        <v>0</v>
      </c>
      <c r="U63" s="1090">
        <v>0</v>
      </c>
      <c r="V63" s="1089">
        <v>0</v>
      </c>
      <c r="W63" s="1096">
        <v>0</v>
      </c>
      <c r="X63" s="1090">
        <v>0</v>
      </c>
      <c r="Y63" s="1089">
        <v>0</v>
      </c>
      <c r="Z63" s="1096">
        <v>0</v>
      </c>
      <c r="AA63" s="1090">
        <v>0</v>
      </c>
      <c r="AB63" s="1089">
        <v>0</v>
      </c>
      <c r="AC63" s="1096">
        <v>2809.799</v>
      </c>
      <c r="AD63" s="1090">
        <v>0</v>
      </c>
      <c r="AE63" s="1089">
        <v>2809.799</v>
      </c>
      <c r="AF63" s="1096">
        <v>3530.106</v>
      </c>
      <c r="AG63" s="1090">
        <v>0</v>
      </c>
      <c r="AH63" s="1097">
        <v>3530.106</v>
      </c>
      <c r="AI63" s="1086"/>
      <c r="AJ63" s="1086"/>
    </row>
    <row r="64" spans="1:36" s="1081" customFormat="1" ht="15">
      <c r="A64" s="1087" t="s">
        <v>638</v>
      </c>
      <c r="B64" s="1088">
        <v>0</v>
      </c>
      <c r="C64" s="1090">
        <v>162.1303821964199</v>
      </c>
      <c r="D64" s="1090">
        <v>670.247</v>
      </c>
      <c r="E64" s="1088">
        <v>0</v>
      </c>
      <c r="F64" s="1090">
        <v>0</v>
      </c>
      <c r="G64" s="1090">
        <v>0</v>
      </c>
      <c r="H64" s="1088">
        <v>118.368</v>
      </c>
      <c r="I64" s="1090">
        <v>136.63957426221577</v>
      </c>
      <c r="J64" s="1090">
        <v>683.237</v>
      </c>
      <c r="K64" s="1088">
        <v>182054.824</v>
      </c>
      <c r="L64" s="1090">
        <v>26.261006289308174</v>
      </c>
      <c r="M64" s="1090">
        <v>182163.387</v>
      </c>
      <c r="N64" s="1088">
        <v>0</v>
      </c>
      <c r="O64" s="1090">
        <v>0</v>
      </c>
      <c r="P64" s="1090">
        <v>0</v>
      </c>
      <c r="Q64" s="1088">
        <v>0</v>
      </c>
      <c r="R64" s="1090">
        <v>0</v>
      </c>
      <c r="S64" s="1090">
        <v>0</v>
      </c>
      <c r="T64" s="1088">
        <v>0</v>
      </c>
      <c r="U64" s="1090">
        <v>0</v>
      </c>
      <c r="V64" s="1090">
        <v>0</v>
      </c>
      <c r="W64" s="1088">
        <v>0</v>
      </c>
      <c r="X64" s="1090">
        <v>0</v>
      </c>
      <c r="Y64" s="1090">
        <v>0</v>
      </c>
      <c r="Z64" s="1088">
        <v>0</v>
      </c>
      <c r="AA64" s="1090">
        <v>0</v>
      </c>
      <c r="AB64" s="1090">
        <v>0</v>
      </c>
      <c r="AC64" s="1088">
        <v>23462.924</v>
      </c>
      <c r="AD64" s="1090">
        <v>0</v>
      </c>
      <c r="AE64" s="1090">
        <v>23462.924</v>
      </c>
      <c r="AF64" s="1088">
        <v>205636.117</v>
      </c>
      <c r="AG64" s="1090">
        <v>325.0309627479439</v>
      </c>
      <c r="AH64" s="1091">
        <v>206979.796</v>
      </c>
      <c r="AI64" s="1086"/>
      <c r="AJ64" s="1086"/>
    </row>
    <row r="65" spans="1:36" s="1081" customFormat="1" ht="15">
      <c r="A65" s="1098" t="s">
        <v>982</v>
      </c>
      <c r="B65" s="1099">
        <v>0</v>
      </c>
      <c r="C65" s="1090">
        <v>0</v>
      </c>
      <c r="D65" s="1100">
        <v>0</v>
      </c>
      <c r="E65" s="1099">
        <v>0</v>
      </c>
      <c r="F65" s="1090">
        <v>0</v>
      </c>
      <c r="G65" s="1100">
        <v>0</v>
      </c>
      <c r="H65" s="1099">
        <v>2.776</v>
      </c>
      <c r="I65" s="1090">
        <v>24.95670053217223</v>
      </c>
      <c r="J65" s="1100">
        <v>105.948</v>
      </c>
      <c r="K65" s="1099">
        <v>0</v>
      </c>
      <c r="L65" s="1090">
        <v>0</v>
      </c>
      <c r="M65" s="1100">
        <v>0</v>
      </c>
      <c r="N65" s="1099">
        <v>0</v>
      </c>
      <c r="O65" s="1090">
        <v>0</v>
      </c>
      <c r="P65" s="1100">
        <v>0</v>
      </c>
      <c r="Q65" s="1099">
        <v>0</v>
      </c>
      <c r="R65" s="1090">
        <v>0</v>
      </c>
      <c r="S65" s="1100">
        <v>0</v>
      </c>
      <c r="T65" s="1099">
        <v>0</v>
      </c>
      <c r="U65" s="1090">
        <v>0</v>
      </c>
      <c r="V65" s="1100">
        <v>0</v>
      </c>
      <c r="W65" s="1099">
        <v>0</v>
      </c>
      <c r="X65" s="1090">
        <v>0</v>
      </c>
      <c r="Y65" s="1100">
        <v>0</v>
      </c>
      <c r="Z65" s="1099">
        <v>0</v>
      </c>
      <c r="AA65" s="1090">
        <v>0</v>
      </c>
      <c r="AB65" s="1100">
        <v>0</v>
      </c>
      <c r="AC65" s="1099">
        <v>0</v>
      </c>
      <c r="AD65" s="1090">
        <v>0</v>
      </c>
      <c r="AE65" s="1100">
        <v>0</v>
      </c>
      <c r="AF65" s="1099">
        <v>2.776</v>
      </c>
      <c r="AG65" s="1090">
        <v>24.95670053217223</v>
      </c>
      <c r="AH65" s="1101">
        <v>105.948</v>
      </c>
      <c r="AI65" s="1086"/>
      <c r="AJ65" s="1086"/>
    </row>
    <row r="66" spans="1:36" s="1081" customFormat="1" ht="15">
      <c r="A66" s="1082" t="s">
        <v>983</v>
      </c>
      <c r="B66" s="1093">
        <v>2316570.029</v>
      </c>
      <c r="C66" s="1094">
        <v>272.8306724721819</v>
      </c>
      <c r="D66" s="1095">
        <v>2317697.914</v>
      </c>
      <c r="E66" s="1093">
        <v>2888949.204</v>
      </c>
      <c r="F66" s="1094">
        <v>0</v>
      </c>
      <c r="G66" s="1095">
        <v>2888949.206</v>
      </c>
      <c r="H66" s="1093">
        <v>2037925.092</v>
      </c>
      <c r="I66" s="1094">
        <v>185.29898403483307</v>
      </c>
      <c r="J66" s="1095">
        <v>2038691.12</v>
      </c>
      <c r="K66" s="1093">
        <v>899486.997</v>
      </c>
      <c r="L66" s="1094">
        <v>26.261006289308174</v>
      </c>
      <c r="M66" s="1095">
        <v>899595.562</v>
      </c>
      <c r="N66" s="1093">
        <v>263821.901</v>
      </c>
      <c r="O66" s="1094">
        <v>0</v>
      </c>
      <c r="P66" s="1095">
        <v>263821.902</v>
      </c>
      <c r="Q66" s="1093">
        <v>1187072.0720000002</v>
      </c>
      <c r="R66" s="1094">
        <v>0</v>
      </c>
      <c r="S66" s="1095">
        <v>1187072.073</v>
      </c>
      <c r="T66" s="1093">
        <v>0</v>
      </c>
      <c r="U66" s="1094">
        <v>0</v>
      </c>
      <c r="V66" s="1095">
        <v>0</v>
      </c>
      <c r="W66" s="1093">
        <v>598077.051</v>
      </c>
      <c r="X66" s="1094">
        <v>106515.09240445089</v>
      </c>
      <c r="Y66" s="1095">
        <v>1038410.447</v>
      </c>
      <c r="Z66" s="1093">
        <v>586376.447</v>
      </c>
      <c r="AA66" s="1094">
        <v>786.5817610062892</v>
      </c>
      <c r="AB66" s="1095">
        <v>589628.178</v>
      </c>
      <c r="AC66" s="1093">
        <v>782922.993</v>
      </c>
      <c r="AD66" s="1094">
        <v>7605.773101112723</v>
      </c>
      <c r="AE66" s="1095">
        <v>814365.261</v>
      </c>
      <c r="AF66" s="1093">
        <v>11561201.804000001</v>
      </c>
      <c r="AG66" s="1094">
        <v>115391.83865505562</v>
      </c>
      <c r="AH66" s="1095">
        <v>12038231.669</v>
      </c>
      <c r="AI66" s="1086"/>
      <c r="AJ66" s="1086"/>
    </row>
    <row r="67" spans="1:34" ht="13.5">
      <c r="A67" s="1102" t="s">
        <v>984</v>
      </c>
      <c r="B67" s="1103">
        <v>4.134</v>
      </c>
      <c r="C67" s="1104"/>
      <c r="D67" s="1105"/>
      <c r="E67" s="1105"/>
      <c r="F67" s="1104"/>
      <c r="G67" s="1105"/>
      <c r="H67" s="1105"/>
      <c r="I67" s="1104"/>
      <c r="J67" s="1105"/>
      <c r="K67" s="1105"/>
      <c r="L67" s="1104"/>
      <c r="M67" s="1105"/>
      <c r="N67" s="1105"/>
      <c r="O67" s="1104"/>
      <c r="P67" s="1105"/>
      <c r="Q67" s="1105"/>
      <c r="R67" s="1104"/>
      <c r="S67" s="1105"/>
      <c r="T67" s="1105"/>
      <c r="U67" s="1104"/>
      <c r="V67" s="1105"/>
      <c r="W67" s="1105"/>
      <c r="X67" s="1104"/>
      <c r="Y67" s="1105"/>
      <c r="Z67" s="1105"/>
      <c r="AA67" s="1104"/>
      <c r="AB67" s="1105"/>
      <c r="AC67" s="1105"/>
      <c r="AD67" s="1104"/>
      <c r="AE67" s="1105"/>
      <c r="AF67" s="1105"/>
      <c r="AG67" s="1104"/>
      <c r="AH67" s="1105"/>
    </row>
    <row r="68" spans="1:34" ht="13.5">
      <c r="A68" s="1104" t="s">
        <v>584</v>
      </c>
      <c r="B68" s="1104"/>
      <c r="C68" s="1104"/>
      <c r="D68" s="1105"/>
      <c r="E68" s="1104"/>
      <c r="F68" s="1104"/>
      <c r="G68" s="1105"/>
      <c r="H68" s="1104"/>
      <c r="I68" s="1104"/>
      <c r="J68" s="1105"/>
      <c r="K68" s="1104"/>
      <c r="L68" s="1104"/>
      <c r="M68" s="1105"/>
      <c r="N68" s="1104"/>
      <c r="O68" s="1104"/>
      <c r="P68" s="1105"/>
      <c r="Q68" s="1104"/>
      <c r="R68" s="1104"/>
      <c r="S68" s="1105"/>
      <c r="T68" s="1104"/>
      <c r="U68" s="1104"/>
      <c r="V68" s="1105"/>
      <c r="W68" s="1104"/>
      <c r="X68" s="1104"/>
      <c r="Y68" s="1105"/>
      <c r="Z68" s="1104"/>
      <c r="AA68" s="1104"/>
      <c r="AB68" s="1105"/>
      <c r="AC68" s="1104"/>
      <c r="AD68" s="1104"/>
      <c r="AE68" s="1105"/>
      <c r="AF68" s="1104"/>
      <c r="AG68" s="1104"/>
      <c r="AH68" s="1105"/>
    </row>
    <row r="69" ht="15">
      <c r="A69" s="1049" t="s">
        <v>400</v>
      </c>
    </row>
  </sheetData>
  <mergeCells count="13">
    <mergeCell ref="W5:Y5"/>
    <mergeCell ref="Z5:AB5"/>
    <mergeCell ref="AC5:AE5"/>
    <mergeCell ref="AF5:AH5"/>
    <mergeCell ref="A1:D1"/>
    <mergeCell ref="Q3:T3"/>
    <mergeCell ref="B5:D5"/>
    <mergeCell ref="E5:G5"/>
    <mergeCell ref="H5:J5"/>
    <mergeCell ref="K5:M5"/>
    <mergeCell ref="N5:P5"/>
    <mergeCell ref="Q5:S5"/>
    <mergeCell ref="T5:V5"/>
  </mergeCells>
  <hyperlinks>
    <hyperlink ref="A1:D1" location="Índice!A1" display="Volver al Índice"/>
  </hyperlinks>
  <printOptions horizontalCentered="1"/>
  <pageMargins left="0.6299212598425197" right="0.7874015748031497" top="0.984251968503937" bottom="0.984251968503937" header="0" footer="0"/>
  <pageSetup fitToWidth="5" horizontalDpi="600" verticalDpi="600" orientation="portrait" paperSize="9" scale="75" r:id="rId1"/>
  <headerFooter alignWithMargins="0">
    <oddHeader>&amp;CPágina &amp;P</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3"/>
  <sheetViews>
    <sheetView showGridLines="0" workbookViewId="0" topLeftCell="A1"/>
  </sheetViews>
  <sheetFormatPr defaultColWidth="10.8515625" defaultRowHeight="15"/>
  <cols>
    <col min="1" max="1" width="29.28125" style="574" customWidth="1"/>
    <col min="2" max="2" width="9.140625" style="5" bestFit="1" customWidth="1"/>
    <col min="3" max="6" width="7.8515625" style="5" bestFit="1" customWidth="1"/>
    <col min="7" max="7" width="7.421875" style="5" bestFit="1" customWidth="1"/>
    <col min="8" max="8" width="9.140625" style="5" bestFit="1" customWidth="1"/>
    <col min="9" max="11" width="9.140625" style="5" customWidth="1"/>
    <col min="12" max="12" width="7.8515625" style="5" bestFit="1" customWidth="1"/>
    <col min="13" max="13" width="10.8515625" style="5" customWidth="1"/>
    <col min="14" max="14" width="14.57421875" style="5" bestFit="1" customWidth="1"/>
    <col min="15" max="15" width="19.7109375" style="5" bestFit="1" customWidth="1"/>
    <col min="16" max="16384" width="10.8515625" style="5" customWidth="1"/>
  </cols>
  <sheetData>
    <row r="1" ht="18" customHeight="1">
      <c r="A1" s="1232" t="s">
        <v>1054</v>
      </c>
    </row>
    <row r="2" spans="1:12" ht="42.75" customHeight="1">
      <c r="A2" s="1415" t="s">
        <v>948</v>
      </c>
      <c r="B2" s="1415"/>
      <c r="C2" s="1415"/>
      <c r="D2" s="1415"/>
      <c r="E2" s="1415"/>
      <c r="F2" s="1415"/>
      <c r="G2" s="1415"/>
      <c r="H2" s="1415"/>
      <c r="I2" s="1415"/>
      <c r="J2" s="1415"/>
      <c r="K2" s="1415"/>
      <c r="L2" s="1415"/>
    </row>
    <row r="3" spans="1:12" ht="18.75">
      <c r="A3" s="1416">
        <v>44469</v>
      </c>
      <c r="B3" s="1416"/>
      <c r="C3" s="1416"/>
      <c r="D3" s="1416"/>
      <c r="E3" s="1416"/>
      <c r="F3" s="1416"/>
      <c r="G3" s="1416"/>
      <c r="H3" s="1416"/>
      <c r="I3" s="1416"/>
      <c r="J3" s="1416"/>
      <c r="K3" s="1416"/>
      <c r="L3" s="1416"/>
    </row>
    <row r="4" spans="1:12" ht="16.5">
      <c r="A4" s="1379" t="s">
        <v>65</v>
      </c>
      <c r="B4" s="1379"/>
      <c r="C4" s="1379"/>
      <c r="D4" s="1379"/>
      <c r="E4" s="1379"/>
      <c r="F4" s="1379"/>
      <c r="G4" s="1379"/>
      <c r="H4" s="1379"/>
      <c r="I4" s="1379"/>
      <c r="J4" s="1379"/>
      <c r="K4" s="1379"/>
      <c r="L4" s="1379"/>
    </row>
    <row r="5" spans="1:12" s="577" customFormat="1" ht="9" customHeight="1" thickBot="1">
      <c r="A5" s="575"/>
      <c r="B5" s="576"/>
      <c r="C5" s="576"/>
      <c r="D5" s="576"/>
      <c r="E5" s="576"/>
      <c r="F5" s="576"/>
      <c r="G5" s="576"/>
      <c r="H5" s="576"/>
      <c r="I5" s="576"/>
      <c r="J5" s="576"/>
      <c r="K5" s="576"/>
      <c r="L5" s="576"/>
    </row>
    <row r="6" spans="1:12" ht="96.75" customHeight="1">
      <c r="A6" s="162" t="s">
        <v>622</v>
      </c>
      <c r="B6" s="578" t="s">
        <v>28</v>
      </c>
      <c r="C6" s="579" t="s">
        <v>29</v>
      </c>
      <c r="D6" s="579" t="s">
        <v>30</v>
      </c>
      <c r="E6" s="579" t="s">
        <v>31</v>
      </c>
      <c r="F6" s="579" t="s">
        <v>32</v>
      </c>
      <c r="G6" s="579" t="s">
        <v>33</v>
      </c>
      <c r="H6" s="579" t="s">
        <v>34</v>
      </c>
      <c r="I6" s="579" t="s">
        <v>35</v>
      </c>
      <c r="J6" s="579" t="s">
        <v>36</v>
      </c>
      <c r="K6" s="579" t="s">
        <v>37</v>
      </c>
      <c r="L6" s="580" t="s">
        <v>38</v>
      </c>
    </row>
    <row r="7" spans="1:14" ht="13.5">
      <c r="A7" s="581" t="s">
        <v>623</v>
      </c>
      <c r="B7" s="1040" t="s">
        <v>39</v>
      </c>
      <c r="C7" s="1041" t="s">
        <v>39</v>
      </c>
      <c r="D7" s="1041" t="s">
        <v>39</v>
      </c>
      <c r="E7" s="1041" t="s">
        <v>39</v>
      </c>
      <c r="F7" s="1041" t="s">
        <v>39</v>
      </c>
      <c r="G7" s="1041" t="s">
        <v>39</v>
      </c>
      <c r="H7" s="1041" t="s">
        <v>39</v>
      </c>
      <c r="I7" s="1041" t="s">
        <v>39</v>
      </c>
      <c r="J7" s="1041" t="s">
        <v>39</v>
      </c>
      <c r="K7" s="1041" t="s">
        <v>39</v>
      </c>
      <c r="L7" s="1041" t="s">
        <v>39</v>
      </c>
      <c r="N7" s="1042"/>
    </row>
    <row r="8" spans="1:12" ht="13.5">
      <c r="A8" s="584" t="s">
        <v>624</v>
      </c>
      <c r="B8" s="1043" t="s">
        <v>39</v>
      </c>
      <c r="C8" s="530" t="s">
        <v>39</v>
      </c>
      <c r="D8" s="530" t="s">
        <v>39</v>
      </c>
      <c r="E8" s="530" t="s">
        <v>39</v>
      </c>
      <c r="F8" s="530" t="s">
        <v>39</v>
      </c>
      <c r="G8" s="530" t="s">
        <v>39</v>
      </c>
      <c r="H8" s="530" t="s">
        <v>39</v>
      </c>
      <c r="I8" s="530" t="s">
        <v>39</v>
      </c>
      <c r="J8" s="530" t="s">
        <v>39</v>
      </c>
      <c r="K8" s="530" t="s">
        <v>39</v>
      </c>
      <c r="L8" s="530" t="s">
        <v>39</v>
      </c>
    </row>
    <row r="9" spans="1:12" ht="13.5">
      <c r="A9" s="584" t="s">
        <v>393</v>
      </c>
      <c r="B9" s="1043" t="s">
        <v>39</v>
      </c>
      <c r="C9" s="530" t="s">
        <v>39</v>
      </c>
      <c r="D9" s="530" t="s">
        <v>39</v>
      </c>
      <c r="E9" s="530" t="s">
        <v>39</v>
      </c>
      <c r="F9" s="530" t="s">
        <v>39</v>
      </c>
      <c r="G9" s="530" t="s">
        <v>39</v>
      </c>
      <c r="H9" s="530" t="s">
        <v>39</v>
      </c>
      <c r="I9" s="530" t="s">
        <v>39</v>
      </c>
      <c r="J9" s="530" t="s">
        <v>39</v>
      </c>
      <c r="K9" s="530" t="s">
        <v>39</v>
      </c>
      <c r="L9" s="530" t="s">
        <v>39</v>
      </c>
    </row>
    <row r="10" spans="1:12" ht="13.5">
      <c r="A10" s="584" t="s">
        <v>397</v>
      </c>
      <c r="B10" s="1043" t="s">
        <v>39</v>
      </c>
      <c r="C10" s="530" t="s">
        <v>39</v>
      </c>
      <c r="D10" s="530" t="s">
        <v>39</v>
      </c>
      <c r="E10" s="530" t="s">
        <v>39</v>
      </c>
      <c r="F10" s="530" t="s">
        <v>39</v>
      </c>
      <c r="G10" s="530" t="s">
        <v>39</v>
      </c>
      <c r="H10" s="530" t="s">
        <v>39</v>
      </c>
      <c r="I10" s="530" t="s">
        <v>39</v>
      </c>
      <c r="J10" s="530" t="s">
        <v>39</v>
      </c>
      <c r="K10" s="530" t="s">
        <v>39</v>
      </c>
      <c r="L10" s="530" t="s">
        <v>39</v>
      </c>
    </row>
    <row r="11" spans="1:12" ht="13.5">
      <c r="A11" s="584" t="s">
        <v>625</v>
      </c>
      <c r="B11" s="1043" t="s">
        <v>39</v>
      </c>
      <c r="C11" s="530" t="s">
        <v>39</v>
      </c>
      <c r="D11" s="530" t="s">
        <v>39</v>
      </c>
      <c r="E11" s="530" t="s">
        <v>39</v>
      </c>
      <c r="F11" s="530" t="s">
        <v>39</v>
      </c>
      <c r="G11" s="530" t="s">
        <v>39</v>
      </c>
      <c r="H11" s="530" t="s">
        <v>39</v>
      </c>
      <c r="I11" s="530" t="s">
        <v>39</v>
      </c>
      <c r="J11" s="530" t="s">
        <v>39</v>
      </c>
      <c r="K11" s="530" t="s">
        <v>39</v>
      </c>
      <c r="L11" s="530" t="s">
        <v>39</v>
      </c>
    </row>
    <row r="12" spans="1:15" ht="13.5">
      <c r="A12" s="584" t="s">
        <v>626</v>
      </c>
      <c r="B12" s="1043" t="s">
        <v>39</v>
      </c>
      <c r="C12" s="530" t="s">
        <v>39</v>
      </c>
      <c r="D12" s="530" t="s">
        <v>39</v>
      </c>
      <c r="E12" s="530" t="s">
        <v>39</v>
      </c>
      <c r="F12" s="530" t="s">
        <v>39</v>
      </c>
      <c r="G12" s="530" t="s">
        <v>39</v>
      </c>
      <c r="H12" s="530" t="s">
        <v>39</v>
      </c>
      <c r="I12" s="530" t="s">
        <v>39</v>
      </c>
      <c r="J12" s="530" t="s">
        <v>39</v>
      </c>
      <c r="K12" s="530" t="s">
        <v>39</v>
      </c>
      <c r="L12" s="530" t="s">
        <v>39</v>
      </c>
      <c r="O12" s="1044"/>
    </row>
    <row r="13" spans="1:12" ht="13.5">
      <c r="A13" s="584" t="s">
        <v>627</v>
      </c>
      <c r="B13" s="1043" t="s">
        <v>39</v>
      </c>
      <c r="C13" s="530" t="s">
        <v>39</v>
      </c>
      <c r="D13" s="530" t="s">
        <v>39</v>
      </c>
      <c r="E13" s="530" t="s">
        <v>39</v>
      </c>
      <c r="F13" s="530" t="s">
        <v>39</v>
      </c>
      <c r="G13" s="530" t="s">
        <v>39</v>
      </c>
      <c r="H13" s="530" t="s">
        <v>39</v>
      </c>
      <c r="I13" s="530" t="s">
        <v>39</v>
      </c>
      <c r="J13" s="530" t="s">
        <v>39</v>
      </c>
      <c r="K13" s="530" t="s">
        <v>39</v>
      </c>
      <c r="L13" s="530" t="s">
        <v>39</v>
      </c>
    </row>
    <row r="14" spans="1:12" ht="13.5" hidden="1">
      <c r="A14" s="584" t="s">
        <v>628</v>
      </c>
      <c r="B14" s="1043" t="s">
        <v>39</v>
      </c>
      <c r="C14" s="530" t="s">
        <v>39</v>
      </c>
      <c r="D14" s="530" t="s">
        <v>39</v>
      </c>
      <c r="E14" s="530" t="s">
        <v>39</v>
      </c>
      <c r="F14" s="530" t="s">
        <v>39</v>
      </c>
      <c r="G14" s="530" t="s">
        <v>39</v>
      </c>
      <c r="H14" s="530" t="s">
        <v>39</v>
      </c>
      <c r="I14" s="530" t="s">
        <v>39</v>
      </c>
      <c r="J14" s="530" t="s">
        <v>39</v>
      </c>
      <c r="K14" s="530" t="s">
        <v>39</v>
      </c>
      <c r="L14" s="530" t="s">
        <v>39</v>
      </c>
    </row>
    <row r="15" spans="1:12" ht="3" customHeight="1">
      <c r="A15" s="584"/>
      <c r="B15" s="1043" t="s">
        <v>39</v>
      </c>
      <c r="C15" s="530" t="s">
        <v>39</v>
      </c>
      <c r="D15" s="530" t="s">
        <v>39</v>
      </c>
      <c r="E15" s="530" t="s">
        <v>39</v>
      </c>
      <c r="F15" s="530" t="s">
        <v>39</v>
      </c>
      <c r="G15" s="530" t="s">
        <v>39</v>
      </c>
      <c r="H15" s="530" t="s">
        <v>39</v>
      </c>
      <c r="I15" s="530" t="s">
        <v>39</v>
      </c>
      <c r="J15" s="530" t="s">
        <v>39</v>
      </c>
      <c r="K15" s="530" t="s">
        <v>39</v>
      </c>
      <c r="L15" s="530" t="s">
        <v>39</v>
      </c>
    </row>
    <row r="16" spans="1:12" ht="13.5">
      <c r="A16" s="581" t="s">
        <v>629</v>
      </c>
      <c r="B16" s="1040" t="s">
        <v>39</v>
      </c>
      <c r="C16" s="1041" t="s">
        <v>39</v>
      </c>
      <c r="D16" s="1041" t="s">
        <v>39</v>
      </c>
      <c r="E16" s="1041" t="s">
        <v>39</v>
      </c>
      <c r="F16" s="1041" t="s">
        <v>39</v>
      </c>
      <c r="G16" s="1041" t="s">
        <v>39</v>
      </c>
      <c r="H16" s="1041" t="s">
        <v>39</v>
      </c>
      <c r="I16" s="1041">
        <v>2.4200380718404295</v>
      </c>
      <c r="J16" s="1041" t="s">
        <v>39</v>
      </c>
      <c r="K16" s="1041" t="s">
        <v>39</v>
      </c>
      <c r="L16" s="1041">
        <v>2.4200380718404295</v>
      </c>
    </row>
    <row r="17" spans="1:12" ht="13.5">
      <c r="A17" s="584" t="s">
        <v>624</v>
      </c>
      <c r="B17" s="1043" t="s">
        <v>39</v>
      </c>
      <c r="C17" s="530" t="s">
        <v>39</v>
      </c>
      <c r="D17" s="530" t="s">
        <v>39</v>
      </c>
      <c r="E17" s="530" t="s">
        <v>39</v>
      </c>
      <c r="F17" s="530" t="s">
        <v>39</v>
      </c>
      <c r="G17" s="530" t="s">
        <v>39</v>
      </c>
      <c r="H17" s="530" t="s">
        <v>39</v>
      </c>
      <c r="I17" s="530" t="s">
        <v>39</v>
      </c>
      <c r="J17" s="530" t="s">
        <v>39</v>
      </c>
      <c r="K17" s="530" t="s">
        <v>39</v>
      </c>
      <c r="L17" s="530" t="s">
        <v>39</v>
      </c>
    </row>
    <row r="18" spans="1:12" ht="13.5">
      <c r="A18" s="584" t="s">
        <v>393</v>
      </c>
      <c r="B18" s="1043" t="s">
        <v>39</v>
      </c>
      <c r="C18" s="530" t="s">
        <v>39</v>
      </c>
      <c r="D18" s="530" t="s">
        <v>39</v>
      </c>
      <c r="E18" s="530" t="s">
        <v>39</v>
      </c>
      <c r="F18" s="530" t="s">
        <v>39</v>
      </c>
      <c r="G18" s="530" t="s">
        <v>39</v>
      </c>
      <c r="H18" s="530" t="s">
        <v>39</v>
      </c>
      <c r="I18" s="530" t="s">
        <v>39</v>
      </c>
      <c r="J18" s="530" t="s">
        <v>39</v>
      </c>
      <c r="K18" s="530" t="s">
        <v>39</v>
      </c>
      <c r="L18" s="530" t="s">
        <v>39</v>
      </c>
    </row>
    <row r="19" spans="1:12" ht="13.5">
      <c r="A19" s="584" t="s">
        <v>397</v>
      </c>
      <c r="B19" s="1043" t="s">
        <v>39</v>
      </c>
      <c r="C19" s="530" t="s">
        <v>39</v>
      </c>
      <c r="D19" s="530" t="s">
        <v>39</v>
      </c>
      <c r="E19" s="530" t="s">
        <v>39</v>
      </c>
      <c r="F19" s="530" t="s">
        <v>39</v>
      </c>
      <c r="G19" s="530" t="s">
        <v>39</v>
      </c>
      <c r="H19" s="530" t="s">
        <v>39</v>
      </c>
      <c r="I19" s="530">
        <v>5.87929389835894</v>
      </c>
      <c r="J19" s="530" t="s">
        <v>39</v>
      </c>
      <c r="K19" s="530" t="s">
        <v>39</v>
      </c>
      <c r="L19" s="530">
        <v>5.87929389835894</v>
      </c>
    </row>
    <row r="20" spans="1:12" ht="13.5">
      <c r="A20" s="584" t="s">
        <v>625</v>
      </c>
      <c r="B20" s="1043" t="s">
        <v>39</v>
      </c>
      <c r="C20" s="530" t="s">
        <v>39</v>
      </c>
      <c r="D20" s="530" t="s">
        <v>39</v>
      </c>
      <c r="E20" s="530" t="s">
        <v>39</v>
      </c>
      <c r="F20" s="530" t="s">
        <v>39</v>
      </c>
      <c r="G20" s="530" t="s">
        <v>39</v>
      </c>
      <c r="H20" s="530" t="s">
        <v>39</v>
      </c>
      <c r="I20" s="530" t="s">
        <v>39</v>
      </c>
      <c r="J20" s="530" t="s">
        <v>39</v>
      </c>
      <c r="K20" s="530" t="s">
        <v>39</v>
      </c>
      <c r="L20" s="530" t="s">
        <v>39</v>
      </c>
    </row>
    <row r="21" spans="1:12" ht="13.5">
      <c r="A21" s="584" t="s">
        <v>626</v>
      </c>
      <c r="B21" s="1043" t="s">
        <v>39</v>
      </c>
      <c r="C21" s="530" t="s">
        <v>39</v>
      </c>
      <c r="D21" s="530" t="s">
        <v>39</v>
      </c>
      <c r="E21" s="530" t="s">
        <v>39</v>
      </c>
      <c r="F21" s="530" t="s">
        <v>39</v>
      </c>
      <c r="G21" s="530" t="s">
        <v>39</v>
      </c>
      <c r="H21" s="530" t="s">
        <v>39</v>
      </c>
      <c r="I21" s="530" t="s">
        <v>39</v>
      </c>
      <c r="J21" s="530" t="s">
        <v>39</v>
      </c>
      <c r="K21" s="530" t="s">
        <v>39</v>
      </c>
      <c r="L21" s="530" t="s">
        <v>39</v>
      </c>
    </row>
    <row r="22" spans="1:12" ht="13.5">
      <c r="A22" s="584" t="s">
        <v>627</v>
      </c>
      <c r="B22" s="1043" t="s">
        <v>39</v>
      </c>
      <c r="C22" s="530" t="s">
        <v>39</v>
      </c>
      <c r="D22" s="530" t="s">
        <v>39</v>
      </c>
      <c r="E22" s="530" t="s">
        <v>39</v>
      </c>
      <c r="F22" s="530" t="s">
        <v>39</v>
      </c>
      <c r="G22" s="530" t="s">
        <v>39</v>
      </c>
      <c r="H22" s="530" t="s">
        <v>39</v>
      </c>
      <c r="I22" s="530" t="s">
        <v>39</v>
      </c>
      <c r="J22" s="530" t="s">
        <v>39</v>
      </c>
      <c r="K22" s="530" t="s">
        <v>39</v>
      </c>
      <c r="L22" s="530" t="s">
        <v>39</v>
      </c>
    </row>
    <row r="23" spans="1:12" ht="13.5" hidden="1">
      <c r="A23" s="584" t="s">
        <v>628</v>
      </c>
      <c r="B23" s="1043" t="s">
        <v>39</v>
      </c>
      <c r="C23" s="530" t="s">
        <v>39</v>
      </c>
      <c r="D23" s="530" t="s">
        <v>39</v>
      </c>
      <c r="E23" s="530" t="s">
        <v>39</v>
      </c>
      <c r="F23" s="530" t="s">
        <v>39</v>
      </c>
      <c r="G23" s="530" t="s">
        <v>39</v>
      </c>
      <c r="H23" s="530" t="s">
        <v>39</v>
      </c>
      <c r="I23" s="530" t="s">
        <v>39</v>
      </c>
      <c r="J23" s="530" t="s">
        <v>39</v>
      </c>
      <c r="K23" s="530" t="s">
        <v>39</v>
      </c>
      <c r="L23" s="530" t="s">
        <v>39</v>
      </c>
    </row>
    <row r="24" spans="1:12" ht="2.25" customHeight="1">
      <c r="A24" s="584"/>
      <c r="B24" s="1043" t="s">
        <v>39</v>
      </c>
      <c r="C24" s="530" t="s">
        <v>39</v>
      </c>
      <c r="D24" s="530" t="s">
        <v>39</v>
      </c>
      <c r="E24" s="530" t="s">
        <v>39</v>
      </c>
      <c r="F24" s="530" t="s">
        <v>39</v>
      </c>
      <c r="G24" s="530" t="s">
        <v>39</v>
      </c>
      <c r="H24" s="530" t="s">
        <v>39</v>
      </c>
      <c r="I24" s="530" t="s">
        <v>39</v>
      </c>
      <c r="J24" s="530" t="s">
        <v>39</v>
      </c>
      <c r="K24" s="530" t="s">
        <v>39</v>
      </c>
      <c r="L24" s="530" t="s">
        <v>39</v>
      </c>
    </row>
    <row r="25" spans="1:12" ht="13.5">
      <c r="A25" s="581" t="s">
        <v>630</v>
      </c>
      <c r="B25" s="1040">
        <v>45.8921024513468</v>
      </c>
      <c r="C25" s="1041">
        <v>37.316871388521236</v>
      </c>
      <c r="D25" s="1041">
        <v>25.29188619814861</v>
      </c>
      <c r="E25" s="1041">
        <v>1.8535491068145888</v>
      </c>
      <c r="F25" s="1041">
        <v>10.586470668089838</v>
      </c>
      <c r="G25" s="1041">
        <v>44.36935986943027</v>
      </c>
      <c r="H25" s="1041" t="s">
        <v>39</v>
      </c>
      <c r="I25" s="1041">
        <v>10.292184565819177</v>
      </c>
      <c r="J25" s="1041">
        <v>4.352204692559739</v>
      </c>
      <c r="K25" s="1041">
        <v>6.538638817290825</v>
      </c>
      <c r="L25" s="1041">
        <v>11.526604529586304</v>
      </c>
    </row>
    <row r="26" spans="1:12" ht="13.5">
      <c r="A26" s="584" t="s">
        <v>624</v>
      </c>
      <c r="B26" s="1043">
        <v>38.462758322568405</v>
      </c>
      <c r="C26" s="530" t="s">
        <v>39</v>
      </c>
      <c r="D26" s="530" t="s">
        <v>39</v>
      </c>
      <c r="E26" s="530" t="s">
        <v>39</v>
      </c>
      <c r="F26" s="530" t="s">
        <v>39</v>
      </c>
      <c r="G26" s="530">
        <v>45.01235882530419</v>
      </c>
      <c r="H26" s="530" t="s">
        <v>39</v>
      </c>
      <c r="I26" s="530" t="s">
        <v>39</v>
      </c>
      <c r="J26" s="530" t="s">
        <v>39</v>
      </c>
      <c r="K26" s="530" t="s">
        <v>39</v>
      </c>
      <c r="L26" s="530">
        <v>43.75095012532068</v>
      </c>
    </row>
    <row r="27" spans="1:12" ht="13.5">
      <c r="A27" s="584" t="s">
        <v>393</v>
      </c>
      <c r="B27" s="1043" t="s">
        <v>39</v>
      </c>
      <c r="C27" s="530" t="s">
        <v>39</v>
      </c>
      <c r="D27" s="530" t="s">
        <v>39</v>
      </c>
      <c r="E27" s="530" t="s">
        <v>39</v>
      </c>
      <c r="F27" s="530" t="s">
        <v>39</v>
      </c>
      <c r="G27" s="530" t="s">
        <v>39</v>
      </c>
      <c r="H27" s="530" t="s">
        <v>39</v>
      </c>
      <c r="I27" s="530" t="s">
        <v>39</v>
      </c>
      <c r="J27" s="530" t="s">
        <v>39</v>
      </c>
      <c r="K27" s="530" t="s">
        <v>39</v>
      </c>
      <c r="L27" s="530" t="s">
        <v>39</v>
      </c>
    </row>
    <row r="28" spans="1:12" ht="13.5">
      <c r="A28" s="584" t="s">
        <v>397</v>
      </c>
      <c r="B28" s="1043">
        <v>44.86854441776057</v>
      </c>
      <c r="C28" s="530">
        <v>37.316871388521236</v>
      </c>
      <c r="D28" s="530">
        <v>25.29188619814861</v>
      </c>
      <c r="E28" s="530">
        <v>1.8535491068145888</v>
      </c>
      <c r="F28" s="530">
        <v>10.586470668089838</v>
      </c>
      <c r="G28" s="530">
        <v>43.230675182975396</v>
      </c>
      <c r="H28" s="530" t="s">
        <v>39</v>
      </c>
      <c r="I28" s="530">
        <v>10.55182777271828</v>
      </c>
      <c r="J28" s="530">
        <v>4.352204692559739</v>
      </c>
      <c r="K28" s="530">
        <v>6.924153964245955</v>
      </c>
      <c r="L28" s="530">
        <v>11.469922521114636</v>
      </c>
    </row>
    <row r="29" spans="1:12" ht="13.5">
      <c r="A29" s="584" t="s">
        <v>625</v>
      </c>
      <c r="B29" s="1043" t="s">
        <v>39</v>
      </c>
      <c r="C29" s="530" t="s">
        <v>39</v>
      </c>
      <c r="D29" s="530" t="s">
        <v>39</v>
      </c>
      <c r="E29" s="530" t="s">
        <v>39</v>
      </c>
      <c r="F29" s="530" t="s">
        <v>39</v>
      </c>
      <c r="G29" s="530" t="s">
        <v>39</v>
      </c>
      <c r="H29" s="530" t="s">
        <v>39</v>
      </c>
      <c r="I29" s="530" t="s">
        <v>39</v>
      </c>
      <c r="J29" s="530" t="s">
        <v>39</v>
      </c>
      <c r="K29" s="530">
        <v>1.7801199719745469</v>
      </c>
      <c r="L29" s="530">
        <v>1.7801199719745469</v>
      </c>
    </row>
    <row r="30" spans="1:12" ht="13.5">
      <c r="A30" s="584" t="s">
        <v>626</v>
      </c>
      <c r="B30" s="1043" t="s">
        <v>39</v>
      </c>
      <c r="C30" s="530" t="s">
        <v>39</v>
      </c>
      <c r="D30" s="530" t="s">
        <v>39</v>
      </c>
      <c r="E30" s="530" t="s">
        <v>39</v>
      </c>
      <c r="F30" s="530" t="s">
        <v>39</v>
      </c>
      <c r="G30" s="530" t="s">
        <v>39</v>
      </c>
      <c r="H30" s="530" t="s">
        <v>39</v>
      </c>
      <c r="I30" s="530">
        <v>8.857185191168055</v>
      </c>
      <c r="J30" s="530" t="s">
        <v>39</v>
      </c>
      <c r="K30" s="530" t="s">
        <v>39</v>
      </c>
      <c r="L30" s="530">
        <v>8.857185191168055</v>
      </c>
    </row>
    <row r="31" spans="1:12" ht="13.5">
      <c r="A31" s="584" t="s">
        <v>627</v>
      </c>
      <c r="B31" s="1043" t="s">
        <v>39</v>
      </c>
      <c r="C31" s="530" t="s">
        <v>39</v>
      </c>
      <c r="D31" s="530" t="s">
        <v>39</v>
      </c>
      <c r="E31" s="530" t="s">
        <v>39</v>
      </c>
      <c r="F31" s="530" t="s">
        <v>39</v>
      </c>
      <c r="G31" s="530" t="s">
        <v>39</v>
      </c>
      <c r="H31" s="530" t="s">
        <v>39</v>
      </c>
      <c r="I31" s="530" t="s">
        <v>39</v>
      </c>
      <c r="J31" s="530" t="s">
        <v>39</v>
      </c>
      <c r="K31" s="530" t="s">
        <v>39</v>
      </c>
      <c r="L31" s="530" t="s">
        <v>39</v>
      </c>
    </row>
    <row r="32" spans="1:12" ht="13.5" hidden="1">
      <c r="A32" s="584" t="s">
        <v>628</v>
      </c>
      <c r="B32" s="1043">
        <v>59.543663330947304</v>
      </c>
      <c r="C32" s="530" t="s">
        <v>39</v>
      </c>
      <c r="D32" s="530" t="s">
        <v>39</v>
      </c>
      <c r="E32" s="530" t="s">
        <v>39</v>
      </c>
      <c r="F32" s="530" t="s">
        <v>39</v>
      </c>
      <c r="G32" s="530" t="s">
        <v>39</v>
      </c>
      <c r="H32" s="530" t="s">
        <v>39</v>
      </c>
      <c r="I32" s="530" t="s">
        <v>39</v>
      </c>
      <c r="J32" s="530" t="s">
        <v>39</v>
      </c>
      <c r="K32" s="530" t="s">
        <v>39</v>
      </c>
      <c r="L32" s="530">
        <v>59.543663330947304</v>
      </c>
    </row>
    <row r="33" spans="1:12" ht="3.75" customHeight="1">
      <c r="A33" s="584"/>
      <c r="B33" s="1043" t="s">
        <v>39</v>
      </c>
      <c r="C33" s="530" t="s">
        <v>39</v>
      </c>
      <c r="D33" s="530" t="s">
        <v>39</v>
      </c>
      <c r="E33" s="530" t="s">
        <v>39</v>
      </c>
      <c r="F33" s="530" t="s">
        <v>39</v>
      </c>
      <c r="G33" s="530" t="s">
        <v>39</v>
      </c>
      <c r="H33" s="530" t="s">
        <v>39</v>
      </c>
      <c r="I33" s="530" t="s">
        <v>39</v>
      </c>
      <c r="J33" s="530" t="s">
        <v>39</v>
      </c>
      <c r="K33" s="530" t="s">
        <v>39</v>
      </c>
      <c r="L33" s="530" t="s">
        <v>39</v>
      </c>
    </row>
    <row r="34" spans="1:12" ht="13.5">
      <c r="A34" s="581" t="s">
        <v>631</v>
      </c>
      <c r="B34" s="1040">
        <v>24.7392640491554</v>
      </c>
      <c r="C34" s="1041">
        <v>9.163706566800325</v>
      </c>
      <c r="D34" s="1041">
        <v>6.634081329098257</v>
      </c>
      <c r="E34" s="1041">
        <v>4.428858462101988</v>
      </c>
      <c r="F34" s="1041">
        <v>18.027542980592447</v>
      </c>
      <c r="G34" s="1041" t="s">
        <v>39</v>
      </c>
      <c r="H34" s="1041" t="s">
        <v>39</v>
      </c>
      <c r="I34" s="1041">
        <v>14.472892146457228</v>
      </c>
      <c r="J34" s="1041">
        <v>8.9609919110419</v>
      </c>
      <c r="K34" s="1041">
        <v>10.742272939431283</v>
      </c>
      <c r="L34" s="1041">
        <v>9.765246680313272</v>
      </c>
    </row>
    <row r="35" spans="1:12" ht="13.5">
      <c r="A35" s="584" t="s">
        <v>624</v>
      </c>
      <c r="B35" s="1043" t="s">
        <v>39</v>
      </c>
      <c r="C35" s="530" t="s">
        <v>39</v>
      </c>
      <c r="D35" s="530" t="s">
        <v>39</v>
      </c>
      <c r="E35" s="530" t="s">
        <v>39</v>
      </c>
      <c r="F35" s="530" t="s">
        <v>39</v>
      </c>
      <c r="G35" s="530" t="s">
        <v>39</v>
      </c>
      <c r="H35" s="530" t="s">
        <v>39</v>
      </c>
      <c r="I35" s="530" t="s">
        <v>39</v>
      </c>
      <c r="J35" s="530" t="s">
        <v>39</v>
      </c>
      <c r="K35" s="530" t="s">
        <v>39</v>
      </c>
      <c r="L35" s="530" t="s">
        <v>39</v>
      </c>
    </row>
    <row r="36" spans="1:12" ht="13.5">
      <c r="A36" s="584" t="s">
        <v>393</v>
      </c>
      <c r="B36" s="1043" t="s">
        <v>39</v>
      </c>
      <c r="C36" s="530" t="s">
        <v>39</v>
      </c>
      <c r="D36" s="530" t="s">
        <v>39</v>
      </c>
      <c r="E36" s="530" t="s">
        <v>39</v>
      </c>
      <c r="F36" s="530" t="s">
        <v>39</v>
      </c>
      <c r="G36" s="530" t="s">
        <v>39</v>
      </c>
      <c r="H36" s="530" t="s">
        <v>39</v>
      </c>
      <c r="I36" s="530" t="s">
        <v>39</v>
      </c>
      <c r="J36" s="530" t="s">
        <v>39</v>
      </c>
      <c r="K36" s="530" t="s">
        <v>39</v>
      </c>
      <c r="L36" s="530" t="s">
        <v>39</v>
      </c>
    </row>
    <row r="37" spans="1:12" ht="13.5">
      <c r="A37" s="584" t="s">
        <v>397</v>
      </c>
      <c r="B37" s="1043">
        <v>24.796311974834367</v>
      </c>
      <c r="C37" s="530">
        <v>9.163706566800325</v>
      </c>
      <c r="D37" s="530">
        <v>6.634081329098257</v>
      </c>
      <c r="E37" s="530">
        <v>4.428858462101988</v>
      </c>
      <c r="F37" s="530">
        <v>18.027542980592447</v>
      </c>
      <c r="G37" s="530" t="s">
        <v>39</v>
      </c>
      <c r="H37" s="530" t="s">
        <v>39</v>
      </c>
      <c r="I37" s="530">
        <v>14.47776566788132</v>
      </c>
      <c r="J37" s="530">
        <v>8.9609919110419</v>
      </c>
      <c r="K37" s="530">
        <v>10.773164783521274</v>
      </c>
      <c r="L37" s="530">
        <v>9.76320753611173</v>
      </c>
    </row>
    <row r="38" spans="1:12" ht="13.5">
      <c r="A38" s="584" t="s">
        <v>625</v>
      </c>
      <c r="B38" s="1043" t="s">
        <v>39</v>
      </c>
      <c r="C38" s="530" t="s">
        <v>39</v>
      </c>
      <c r="D38" s="530" t="s">
        <v>39</v>
      </c>
      <c r="E38" s="530" t="s">
        <v>39</v>
      </c>
      <c r="F38" s="530" t="s">
        <v>39</v>
      </c>
      <c r="G38" s="530" t="s">
        <v>39</v>
      </c>
      <c r="H38" s="530" t="s">
        <v>39</v>
      </c>
      <c r="I38" s="530" t="s">
        <v>39</v>
      </c>
      <c r="J38" s="530" t="s">
        <v>39</v>
      </c>
      <c r="K38" s="530">
        <v>1.501382396865184</v>
      </c>
      <c r="L38" s="530">
        <v>1.501382396865184</v>
      </c>
    </row>
    <row r="39" spans="1:12" ht="13.5">
      <c r="A39" s="584" t="s">
        <v>626</v>
      </c>
      <c r="B39" s="1043" t="s">
        <v>39</v>
      </c>
      <c r="C39" s="530" t="s">
        <v>39</v>
      </c>
      <c r="D39" s="530" t="s">
        <v>39</v>
      </c>
      <c r="E39" s="530" t="s">
        <v>39</v>
      </c>
      <c r="F39" s="530" t="s">
        <v>39</v>
      </c>
      <c r="G39" s="530" t="s">
        <v>39</v>
      </c>
      <c r="H39" s="530" t="s">
        <v>39</v>
      </c>
      <c r="I39" s="530">
        <v>11.5674843490414</v>
      </c>
      <c r="J39" s="530" t="s">
        <v>39</v>
      </c>
      <c r="K39" s="530" t="s">
        <v>39</v>
      </c>
      <c r="L39" s="530">
        <v>11.5674843490414</v>
      </c>
    </row>
    <row r="40" spans="1:12" ht="13.5">
      <c r="A40" s="584" t="s">
        <v>627</v>
      </c>
      <c r="B40" s="1043" t="s">
        <v>39</v>
      </c>
      <c r="C40" s="530" t="s">
        <v>39</v>
      </c>
      <c r="D40" s="530" t="s">
        <v>39</v>
      </c>
      <c r="E40" s="530" t="s">
        <v>39</v>
      </c>
      <c r="F40" s="530" t="s">
        <v>39</v>
      </c>
      <c r="G40" s="530" t="s">
        <v>39</v>
      </c>
      <c r="H40" s="530" t="s">
        <v>39</v>
      </c>
      <c r="I40" s="530" t="s">
        <v>39</v>
      </c>
      <c r="J40" s="530" t="s">
        <v>39</v>
      </c>
      <c r="K40" s="530" t="s">
        <v>39</v>
      </c>
      <c r="L40" s="530" t="s">
        <v>39</v>
      </c>
    </row>
    <row r="41" spans="1:12" ht="13.5" hidden="1">
      <c r="A41" s="584" t="s">
        <v>628</v>
      </c>
      <c r="B41" s="1043">
        <v>20.79323594291345</v>
      </c>
      <c r="C41" s="530" t="s">
        <v>39</v>
      </c>
      <c r="D41" s="530" t="s">
        <v>39</v>
      </c>
      <c r="E41" s="530" t="s">
        <v>39</v>
      </c>
      <c r="F41" s="530" t="s">
        <v>39</v>
      </c>
      <c r="G41" s="530" t="s">
        <v>39</v>
      </c>
      <c r="H41" s="530" t="s">
        <v>39</v>
      </c>
      <c r="I41" s="530" t="s">
        <v>39</v>
      </c>
      <c r="J41" s="530" t="s">
        <v>39</v>
      </c>
      <c r="K41" s="530" t="s">
        <v>39</v>
      </c>
      <c r="L41" s="530">
        <v>20.79323594291345</v>
      </c>
    </row>
    <row r="42" spans="1:12" ht="3" customHeight="1">
      <c r="A42" s="584"/>
      <c r="B42" s="1043" t="s">
        <v>39</v>
      </c>
      <c r="C42" s="530" t="s">
        <v>39</v>
      </c>
      <c r="D42" s="530" t="s">
        <v>39</v>
      </c>
      <c r="E42" s="530" t="s">
        <v>39</v>
      </c>
      <c r="F42" s="530" t="s">
        <v>39</v>
      </c>
      <c r="G42" s="530" t="s">
        <v>39</v>
      </c>
      <c r="H42" s="530" t="s">
        <v>39</v>
      </c>
      <c r="I42" s="530" t="s">
        <v>39</v>
      </c>
      <c r="J42" s="530" t="s">
        <v>39</v>
      </c>
      <c r="K42" s="530" t="s">
        <v>39</v>
      </c>
      <c r="L42" s="530" t="s">
        <v>39</v>
      </c>
    </row>
    <row r="43" spans="1:12" ht="13.5">
      <c r="A43" s="581" t="s">
        <v>632</v>
      </c>
      <c r="B43" s="1040">
        <v>22.42484635780739</v>
      </c>
      <c r="C43" s="1041">
        <v>5.040082924802226</v>
      </c>
      <c r="D43" s="1041">
        <v>3.547418066899586</v>
      </c>
      <c r="E43" s="1041">
        <v>8.526989989211373</v>
      </c>
      <c r="F43" s="1041">
        <v>10.63468954268863</v>
      </c>
      <c r="G43" s="1041" t="s">
        <v>39</v>
      </c>
      <c r="H43" s="1041" t="s">
        <v>39</v>
      </c>
      <c r="I43" s="1041">
        <v>5.35523446642654</v>
      </c>
      <c r="J43" s="1041">
        <v>8.320195588489218</v>
      </c>
      <c r="K43" s="1041">
        <v>7.031089590638969</v>
      </c>
      <c r="L43" s="1041">
        <v>5.7213668031675935</v>
      </c>
    </row>
    <row r="44" spans="1:12" ht="13.5" customHeight="1">
      <c r="A44" s="584" t="s">
        <v>624</v>
      </c>
      <c r="B44" s="1043" t="s">
        <v>39</v>
      </c>
      <c r="C44" s="530" t="s">
        <v>39</v>
      </c>
      <c r="D44" s="530" t="s">
        <v>39</v>
      </c>
      <c r="E44" s="530" t="s">
        <v>39</v>
      </c>
      <c r="F44" s="530" t="s">
        <v>39</v>
      </c>
      <c r="G44" s="530" t="s">
        <v>39</v>
      </c>
      <c r="H44" s="530" t="s">
        <v>39</v>
      </c>
      <c r="I44" s="530" t="s">
        <v>39</v>
      </c>
      <c r="J44" s="530" t="s">
        <v>39</v>
      </c>
      <c r="K44" s="530" t="s">
        <v>39</v>
      </c>
      <c r="L44" s="530" t="s">
        <v>39</v>
      </c>
    </row>
    <row r="45" spans="1:12" ht="13.5">
      <c r="A45" s="584" t="s">
        <v>393</v>
      </c>
      <c r="B45" s="1043" t="s">
        <v>39</v>
      </c>
      <c r="C45" s="530" t="s">
        <v>39</v>
      </c>
      <c r="D45" s="530" t="s">
        <v>39</v>
      </c>
      <c r="E45" s="530" t="s">
        <v>39</v>
      </c>
      <c r="F45" s="530" t="s">
        <v>39</v>
      </c>
      <c r="G45" s="530" t="s">
        <v>39</v>
      </c>
      <c r="H45" s="530" t="s">
        <v>39</v>
      </c>
      <c r="I45" s="530" t="s">
        <v>39</v>
      </c>
      <c r="J45" s="530" t="s">
        <v>39</v>
      </c>
      <c r="K45" s="530" t="s">
        <v>39</v>
      </c>
      <c r="L45" s="530" t="s">
        <v>39</v>
      </c>
    </row>
    <row r="46" spans="1:12" ht="12.75" customHeight="1">
      <c r="A46" s="584" t="s">
        <v>397</v>
      </c>
      <c r="B46" s="1043">
        <v>22.884536905096024</v>
      </c>
      <c r="C46" s="530">
        <v>5.040082924802226</v>
      </c>
      <c r="D46" s="530">
        <v>3.547418066899586</v>
      </c>
      <c r="E46" s="530">
        <v>8.526989989211373</v>
      </c>
      <c r="F46" s="530">
        <v>10.63468954268863</v>
      </c>
      <c r="G46" s="530" t="s">
        <v>39</v>
      </c>
      <c r="H46" s="530" t="s">
        <v>39</v>
      </c>
      <c r="I46" s="530">
        <v>5.361094256938273</v>
      </c>
      <c r="J46" s="530">
        <v>8.320195588489218</v>
      </c>
      <c r="K46" s="530">
        <v>7.022809741132724</v>
      </c>
      <c r="L46" s="530">
        <v>5.691839996326217</v>
      </c>
    </row>
    <row r="47" spans="1:12" ht="13.5">
      <c r="A47" s="584" t="s">
        <v>625</v>
      </c>
      <c r="B47" s="1043" t="s">
        <v>39</v>
      </c>
      <c r="C47" s="530" t="s">
        <v>39</v>
      </c>
      <c r="D47" s="530" t="s">
        <v>39</v>
      </c>
      <c r="E47" s="530" t="s">
        <v>39</v>
      </c>
      <c r="F47" s="530" t="s">
        <v>39</v>
      </c>
      <c r="G47" s="530" t="s">
        <v>39</v>
      </c>
      <c r="H47" s="530" t="s">
        <v>39</v>
      </c>
      <c r="I47" s="530" t="s">
        <v>39</v>
      </c>
      <c r="J47" s="530" t="s">
        <v>39</v>
      </c>
      <c r="K47" s="530">
        <v>31.328650461270286</v>
      </c>
      <c r="L47" s="530">
        <v>31.328650461270286</v>
      </c>
    </row>
    <row r="48" spans="1:12" ht="13.5">
      <c r="A48" s="584" t="s">
        <v>626</v>
      </c>
      <c r="B48" s="1043" t="s">
        <v>39</v>
      </c>
      <c r="C48" s="530" t="s">
        <v>39</v>
      </c>
      <c r="D48" s="530" t="s">
        <v>39</v>
      </c>
      <c r="E48" s="530" t="s">
        <v>39</v>
      </c>
      <c r="F48" s="530" t="s">
        <v>39</v>
      </c>
      <c r="G48" s="530" t="s">
        <v>39</v>
      </c>
      <c r="H48" s="530" t="s">
        <v>39</v>
      </c>
      <c r="I48" s="530" t="s">
        <v>39</v>
      </c>
      <c r="J48" s="530" t="s">
        <v>39</v>
      </c>
      <c r="K48" s="530" t="s">
        <v>39</v>
      </c>
      <c r="L48" s="530" t="s">
        <v>39</v>
      </c>
    </row>
    <row r="49" spans="1:12" ht="13.5">
      <c r="A49" s="584" t="s">
        <v>627</v>
      </c>
      <c r="B49" s="1043" t="s">
        <v>39</v>
      </c>
      <c r="C49" s="530" t="s">
        <v>39</v>
      </c>
      <c r="D49" s="530" t="s">
        <v>39</v>
      </c>
      <c r="E49" s="530" t="s">
        <v>39</v>
      </c>
      <c r="F49" s="530" t="s">
        <v>39</v>
      </c>
      <c r="G49" s="530" t="s">
        <v>39</v>
      </c>
      <c r="H49" s="530" t="s">
        <v>39</v>
      </c>
      <c r="I49" s="530" t="s">
        <v>39</v>
      </c>
      <c r="J49" s="530" t="s">
        <v>39</v>
      </c>
      <c r="K49" s="530" t="s">
        <v>39</v>
      </c>
      <c r="L49" s="530" t="s">
        <v>39</v>
      </c>
    </row>
    <row r="50" spans="1:12" ht="13.5" hidden="1">
      <c r="A50" s="584" t="s">
        <v>628</v>
      </c>
      <c r="B50" s="1043">
        <v>18.67028383500773</v>
      </c>
      <c r="C50" s="530" t="s">
        <v>39</v>
      </c>
      <c r="D50" s="530" t="s">
        <v>39</v>
      </c>
      <c r="E50" s="530" t="s">
        <v>39</v>
      </c>
      <c r="F50" s="530" t="s">
        <v>39</v>
      </c>
      <c r="G50" s="530" t="s">
        <v>39</v>
      </c>
      <c r="H50" s="530" t="s">
        <v>39</v>
      </c>
      <c r="I50" s="530" t="s">
        <v>39</v>
      </c>
      <c r="J50" s="530" t="s">
        <v>39</v>
      </c>
      <c r="K50" s="530" t="s">
        <v>39</v>
      </c>
      <c r="L50" s="530">
        <v>18.67028383500773</v>
      </c>
    </row>
    <row r="51" spans="1:12" ht="3" customHeight="1">
      <c r="A51" s="584"/>
      <c r="B51" s="1043" t="s">
        <v>39</v>
      </c>
      <c r="C51" s="530" t="s">
        <v>39</v>
      </c>
      <c r="D51" s="530" t="s">
        <v>39</v>
      </c>
      <c r="E51" s="530" t="s">
        <v>39</v>
      </c>
      <c r="F51" s="530" t="s">
        <v>39</v>
      </c>
      <c r="G51" s="530" t="s">
        <v>39</v>
      </c>
      <c r="H51" s="530" t="s">
        <v>39</v>
      </c>
      <c r="I51" s="530" t="s">
        <v>39</v>
      </c>
      <c r="J51" s="530" t="s">
        <v>39</v>
      </c>
      <c r="K51" s="530" t="s">
        <v>39</v>
      </c>
      <c r="L51" s="530" t="s">
        <v>39</v>
      </c>
    </row>
    <row r="52" spans="1:12" ht="13.5">
      <c r="A52" s="581" t="s">
        <v>633</v>
      </c>
      <c r="B52" s="1040">
        <v>6.840418507530274</v>
      </c>
      <c r="C52" s="1041">
        <v>2.2432676653677834</v>
      </c>
      <c r="D52" s="1041">
        <v>2.458646950666941</v>
      </c>
      <c r="E52" s="1041">
        <v>5.0135575022926835</v>
      </c>
      <c r="F52" s="1041">
        <v>9.204294771798754</v>
      </c>
      <c r="G52" s="1041">
        <v>3.723552454337157</v>
      </c>
      <c r="H52" s="1041" t="s">
        <v>39</v>
      </c>
      <c r="I52" s="1041">
        <v>3.334370592759226</v>
      </c>
      <c r="J52" s="1041">
        <v>7.371283960475989</v>
      </c>
      <c r="K52" s="1041">
        <v>9.005386304591298</v>
      </c>
      <c r="L52" s="1041">
        <v>5.0890802257581935</v>
      </c>
    </row>
    <row r="53" spans="1:12" ht="13.5">
      <c r="A53" s="584" t="s">
        <v>624</v>
      </c>
      <c r="B53" s="1043">
        <v>5.548180219015987</v>
      </c>
      <c r="C53" s="530" t="s">
        <v>39</v>
      </c>
      <c r="D53" s="530" t="s">
        <v>39</v>
      </c>
      <c r="E53" s="530" t="s">
        <v>39</v>
      </c>
      <c r="F53" s="530" t="s">
        <v>39</v>
      </c>
      <c r="G53" s="530">
        <v>3.9698680509971016</v>
      </c>
      <c r="H53" s="530" t="s">
        <v>39</v>
      </c>
      <c r="I53" s="530" t="s">
        <v>39</v>
      </c>
      <c r="J53" s="530" t="s">
        <v>39</v>
      </c>
      <c r="K53" s="530" t="s">
        <v>39</v>
      </c>
      <c r="L53" s="530">
        <v>4.326653863767606</v>
      </c>
    </row>
    <row r="54" spans="1:12" ht="13.5">
      <c r="A54" s="584" t="s">
        <v>397</v>
      </c>
      <c r="B54" s="1043">
        <v>8.113322030776974</v>
      </c>
      <c r="C54" s="530">
        <v>2.2432676653677834</v>
      </c>
      <c r="D54" s="530">
        <v>2.458646950666941</v>
      </c>
      <c r="E54" s="530">
        <v>5.340445824022723</v>
      </c>
      <c r="F54" s="530">
        <v>9.779634998673545</v>
      </c>
      <c r="G54" s="530">
        <v>3.2918300188501592</v>
      </c>
      <c r="H54" s="530" t="s">
        <v>39</v>
      </c>
      <c r="I54" s="530">
        <v>3.334370592759226</v>
      </c>
      <c r="J54" s="530">
        <v>7.371283960475989</v>
      </c>
      <c r="K54" s="530">
        <v>9.005386304591298</v>
      </c>
      <c r="L54" s="530">
        <v>5.509948540887193</v>
      </c>
    </row>
    <row r="55" spans="1:12" ht="13.5">
      <c r="A55" s="592" t="s">
        <v>949</v>
      </c>
      <c r="B55" s="1043" t="s">
        <v>39</v>
      </c>
      <c r="C55" s="530" t="s">
        <v>39</v>
      </c>
      <c r="D55" s="530" t="s">
        <v>39</v>
      </c>
      <c r="E55" s="530" t="s">
        <v>39</v>
      </c>
      <c r="F55" s="530" t="s">
        <v>39</v>
      </c>
      <c r="G55" s="530" t="s">
        <v>39</v>
      </c>
      <c r="H55" s="530" t="s">
        <v>39</v>
      </c>
      <c r="I55" s="530" t="s">
        <v>39</v>
      </c>
      <c r="J55" s="530" t="s">
        <v>39</v>
      </c>
      <c r="K55" s="530" t="s">
        <v>39</v>
      </c>
      <c r="L55" s="530" t="s">
        <v>39</v>
      </c>
    </row>
    <row r="56" spans="1:12" ht="13.5">
      <c r="A56" s="592" t="s">
        <v>950</v>
      </c>
      <c r="B56" s="1043">
        <v>8.113322030776974</v>
      </c>
      <c r="C56" s="530">
        <v>2.2432676653677834</v>
      </c>
      <c r="D56" s="530">
        <v>2.458646950666941</v>
      </c>
      <c r="E56" s="530">
        <v>5.340445824022723</v>
      </c>
      <c r="F56" s="530">
        <v>9.779634998673545</v>
      </c>
      <c r="G56" s="530">
        <v>3.2918300188501592</v>
      </c>
      <c r="H56" s="530" t="s">
        <v>39</v>
      </c>
      <c r="I56" s="530">
        <v>3.334370592759226</v>
      </c>
      <c r="J56" s="530">
        <v>7.371283960475989</v>
      </c>
      <c r="K56" s="530">
        <v>9.005386304591298</v>
      </c>
      <c r="L56" s="530">
        <v>5.509948540887193</v>
      </c>
    </row>
    <row r="57" spans="1:12" ht="13.5">
      <c r="A57" s="593" t="s">
        <v>951</v>
      </c>
      <c r="B57" s="1043">
        <v>100</v>
      </c>
      <c r="C57" s="530" t="s">
        <v>39</v>
      </c>
      <c r="D57" s="530" t="s">
        <v>39</v>
      </c>
      <c r="E57" s="530">
        <v>3.185345312824376</v>
      </c>
      <c r="F57" s="530" t="s">
        <v>39</v>
      </c>
      <c r="G57" s="530" t="s">
        <v>39</v>
      </c>
      <c r="H57" s="530" t="s">
        <v>39</v>
      </c>
      <c r="I57" s="530">
        <v>3.2204473683741526</v>
      </c>
      <c r="J57" s="530" t="s">
        <v>39</v>
      </c>
      <c r="K57" s="530" t="s">
        <v>39</v>
      </c>
      <c r="L57" s="530">
        <v>3.2194161996493866</v>
      </c>
    </row>
    <row r="58" spans="1:12" ht="13.5">
      <c r="A58" s="584" t="s">
        <v>626</v>
      </c>
      <c r="B58" s="1043" t="s">
        <v>39</v>
      </c>
      <c r="C58" s="530" t="s">
        <v>39</v>
      </c>
      <c r="D58" s="530" t="s">
        <v>39</v>
      </c>
      <c r="E58" s="530" t="s">
        <v>39</v>
      </c>
      <c r="F58" s="530" t="s">
        <v>39</v>
      </c>
      <c r="G58" s="530" t="s">
        <v>39</v>
      </c>
      <c r="H58" s="530" t="s">
        <v>39</v>
      </c>
      <c r="I58" s="530" t="s">
        <v>39</v>
      </c>
      <c r="J58" s="530" t="s">
        <v>39</v>
      </c>
      <c r="K58" s="530" t="s">
        <v>39</v>
      </c>
      <c r="L58" s="530" t="s">
        <v>39</v>
      </c>
    </row>
    <row r="59" spans="1:12" ht="13.5" hidden="1">
      <c r="A59" s="584" t="s">
        <v>628</v>
      </c>
      <c r="B59" s="530">
        <v>3.639011346703603</v>
      </c>
      <c r="C59" s="530" t="s">
        <v>39</v>
      </c>
      <c r="D59" s="530" t="s">
        <v>39</v>
      </c>
      <c r="E59" s="530">
        <v>0.0032064614942472003</v>
      </c>
      <c r="F59" s="530">
        <v>3.156239157627266</v>
      </c>
      <c r="G59" s="530" t="s">
        <v>39</v>
      </c>
      <c r="H59" s="530" t="s">
        <v>39</v>
      </c>
      <c r="I59" s="530" t="s">
        <v>39</v>
      </c>
      <c r="J59" s="530" t="s">
        <v>39</v>
      </c>
      <c r="K59" s="530" t="s">
        <v>39</v>
      </c>
      <c r="L59" s="530">
        <v>3.3757714622459996</v>
      </c>
    </row>
    <row r="60" spans="1:12" ht="3" customHeight="1">
      <c r="A60" s="584"/>
      <c r="B60" s="1043" t="s">
        <v>39</v>
      </c>
      <c r="C60" s="530" t="s">
        <v>39</v>
      </c>
      <c r="D60" s="530" t="s">
        <v>39</v>
      </c>
      <c r="E60" s="530" t="s">
        <v>39</v>
      </c>
      <c r="F60" s="530" t="s">
        <v>39</v>
      </c>
      <c r="G60" s="530" t="s">
        <v>39</v>
      </c>
      <c r="H60" s="530" t="s">
        <v>39</v>
      </c>
      <c r="I60" s="530" t="s">
        <v>39</v>
      </c>
      <c r="J60" s="530" t="s">
        <v>39</v>
      </c>
      <c r="K60" s="530" t="s">
        <v>39</v>
      </c>
      <c r="L60" s="530" t="s">
        <v>39</v>
      </c>
    </row>
    <row r="61" spans="1:12" ht="13.5">
      <c r="A61" s="581" t="s">
        <v>637</v>
      </c>
      <c r="B61" s="1040">
        <v>0.7659463894280221</v>
      </c>
      <c r="C61" s="1041" t="s">
        <v>39</v>
      </c>
      <c r="D61" s="1041">
        <v>10.60727982210092</v>
      </c>
      <c r="E61" s="1041">
        <v>3.2558421743840724</v>
      </c>
      <c r="F61" s="1041" t="s">
        <v>39</v>
      </c>
      <c r="G61" s="1041" t="s">
        <v>39</v>
      </c>
      <c r="H61" s="1041" t="s">
        <v>39</v>
      </c>
      <c r="I61" s="1041" t="s">
        <v>39</v>
      </c>
      <c r="J61" s="1041" t="s">
        <v>39</v>
      </c>
      <c r="K61" s="1041">
        <v>13.844326181707237</v>
      </c>
      <c r="L61" s="1041">
        <v>4.590431354958894</v>
      </c>
    </row>
    <row r="62" spans="1:12" ht="13.5">
      <c r="A62" s="584" t="s">
        <v>397</v>
      </c>
      <c r="B62" s="1043" t="s">
        <v>39</v>
      </c>
      <c r="C62" s="530" t="s">
        <v>39</v>
      </c>
      <c r="D62" s="530">
        <v>23.635975952916056</v>
      </c>
      <c r="E62" s="530" t="s">
        <v>39</v>
      </c>
      <c r="F62" s="530" t="s">
        <v>39</v>
      </c>
      <c r="G62" s="530" t="s">
        <v>39</v>
      </c>
      <c r="H62" s="530" t="s">
        <v>39</v>
      </c>
      <c r="I62" s="530" t="s">
        <v>39</v>
      </c>
      <c r="J62" s="530" t="s">
        <v>39</v>
      </c>
      <c r="K62" s="530">
        <v>18.045070751284083</v>
      </c>
      <c r="L62" s="530">
        <v>14.742670362570376</v>
      </c>
    </row>
    <row r="63" spans="1:12" ht="13.5">
      <c r="A63" s="584" t="s">
        <v>638</v>
      </c>
      <c r="B63" s="1043">
        <v>1.5243037178227523</v>
      </c>
      <c r="C63" s="530" t="s">
        <v>39</v>
      </c>
      <c r="D63" s="530">
        <v>11.14429042078866</v>
      </c>
      <c r="E63" s="530">
        <v>3.2558421743840724</v>
      </c>
      <c r="F63" s="530" t="s">
        <v>39</v>
      </c>
      <c r="G63" s="530" t="s">
        <v>39</v>
      </c>
      <c r="H63" s="530" t="s">
        <v>39</v>
      </c>
      <c r="I63" s="530" t="s">
        <v>39</v>
      </c>
      <c r="J63" s="530" t="s">
        <v>39</v>
      </c>
      <c r="K63" s="530">
        <v>13.341266615461198</v>
      </c>
      <c r="L63" s="530">
        <v>4.4195435460244195</v>
      </c>
    </row>
    <row r="64" spans="1:12" ht="13.5" hidden="1">
      <c r="A64" s="584" t="s">
        <v>628</v>
      </c>
      <c r="B64" s="1043" t="s">
        <v>39</v>
      </c>
      <c r="C64" s="530" t="s">
        <v>39</v>
      </c>
      <c r="D64" s="530">
        <v>0.1716960427889455</v>
      </c>
      <c r="E64" s="530" t="s">
        <v>39</v>
      </c>
      <c r="F64" s="530" t="s">
        <v>39</v>
      </c>
      <c r="G64" s="530" t="s">
        <v>39</v>
      </c>
      <c r="H64" s="530" t="s">
        <v>39</v>
      </c>
      <c r="I64" s="530" t="s">
        <v>39</v>
      </c>
      <c r="J64" s="530" t="s">
        <v>39</v>
      </c>
      <c r="K64" s="530" t="s">
        <v>39</v>
      </c>
      <c r="L64" s="530">
        <v>0.1716960427889455</v>
      </c>
    </row>
    <row r="65" spans="1:12" ht="4.5" customHeight="1">
      <c r="A65" s="594"/>
      <c r="B65" s="1043" t="s">
        <v>39</v>
      </c>
      <c r="C65" s="530" t="s">
        <v>39</v>
      </c>
      <c r="D65" s="530" t="s">
        <v>39</v>
      </c>
      <c r="E65" s="530" t="s">
        <v>39</v>
      </c>
      <c r="F65" s="530" t="s">
        <v>39</v>
      </c>
      <c r="G65" s="530" t="s">
        <v>39</v>
      </c>
      <c r="H65" s="530" t="s">
        <v>39</v>
      </c>
      <c r="I65" s="530" t="s">
        <v>39</v>
      </c>
      <c r="J65" s="530" t="s">
        <v>39</v>
      </c>
      <c r="K65" s="530" t="s">
        <v>39</v>
      </c>
      <c r="L65" s="530" t="s">
        <v>39</v>
      </c>
    </row>
    <row r="66" spans="1:12" ht="22.5" customHeight="1">
      <c r="A66" s="596" t="s">
        <v>952</v>
      </c>
      <c r="B66" s="1045">
        <v>8.267036879014565</v>
      </c>
      <c r="C66" s="1046">
        <v>7.105716425657829</v>
      </c>
      <c r="D66" s="1046">
        <v>4.749603523259719</v>
      </c>
      <c r="E66" s="1046">
        <v>4.940784432630658</v>
      </c>
      <c r="F66" s="1046">
        <v>12.907493384573055</v>
      </c>
      <c r="G66" s="1046">
        <v>3.8189845483043356</v>
      </c>
      <c r="H66" s="1046" t="s">
        <v>39</v>
      </c>
      <c r="I66" s="1046">
        <v>6.624770038322267</v>
      </c>
      <c r="J66" s="1046">
        <v>8.38144788108687</v>
      </c>
      <c r="K66" s="1046">
        <v>9.290797229592492</v>
      </c>
      <c r="L66" s="1046">
        <v>6.740374553108959</v>
      </c>
    </row>
    <row r="67" spans="1:12" ht="4.5" customHeight="1" thickBot="1">
      <c r="A67" s="599"/>
      <c r="B67" s="23"/>
      <c r="C67" s="23"/>
      <c r="D67" s="23"/>
      <c r="E67" s="23"/>
      <c r="F67" s="23"/>
      <c r="G67" s="23"/>
      <c r="H67" s="23"/>
      <c r="I67" s="23"/>
      <c r="J67" s="23"/>
      <c r="K67" s="23"/>
      <c r="L67" s="23"/>
    </row>
    <row r="68" spans="1:12" ht="13.5">
      <c r="A68" s="27" t="s">
        <v>584</v>
      </c>
      <c r="B68" s="1047"/>
      <c r="C68" s="1048"/>
      <c r="D68" s="1048"/>
      <c r="E68" s="1048"/>
      <c r="F68" s="1048"/>
      <c r="G68" s="1048"/>
      <c r="H68" s="1048"/>
      <c r="I68" s="1048"/>
      <c r="J68" s="1048"/>
      <c r="K68" s="1048"/>
      <c r="L68" s="1048"/>
    </row>
    <row r="69" spans="1:12" s="70" customFormat="1" ht="13.5" customHeight="1">
      <c r="A69" s="1049" t="s">
        <v>400</v>
      </c>
      <c r="B69" s="79"/>
      <c r="C69" s="79"/>
      <c r="D69" s="79"/>
      <c r="E69" s="79"/>
      <c r="F69" s="79"/>
      <c r="G69" s="79"/>
      <c r="H69" s="1050"/>
      <c r="I69" s="1050"/>
      <c r="J69" s="1050"/>
      <c r="K69" s="1050"/>
      <c r="L69" s="1050"/>
    </row>
    <row r="70" spans="1:12" ht="15">
      <c r="A70" s="775"/>
      <c r="B70" s="7"/>
      <c r="C70" s="7"/>
      <c r="D70" s="7"/>
      <c r="E70" s="7"/>
      <c r="F70" s="7"/>
      <c r="G70" s="7"/>
      <c r="H70" s="7"/>
      <c r="I70" s="7"/>
      <c r="J70" s="7"/>
      <c r="K70" s="7"/>
      <c r="L70" s="7"/>
    </row>
    <row r="71" spans="1:12" ht="15">
      <c r="A71" s="775"/>
      <c r="B71" s="7"/>
      <c r="C71" s="7"/>
      <c r="D71" s="7"/>
      <c r="E71" s="7"/>
      <c r="F71" s="7"/>
      <c r="G71" s="7"/>
      <c r="H71" s="7"/>
      <c r="I71" s="7"/>
      <c r="J71" s="7"/>
      <c r="K71" s="7"/>
      <c r="L71" s="7"/>
    </row>
    <row r="72" spans="1:12" ht="15">
      <c r="A72" s="607"/>
      <c r="B72" s="608"/>
      <c r="C72" s="608"/>
      <c r="D72" s="608"/>
      <c r="E72" s="608"/>
      <c r="F72" s="608"/>
      <c r="G72" s="608"/>
      <c r="H72" s="608"/>
      <c r="I72" s="608"/>
      <c r="J72" s="608"/>
      <c r="K72" s="608"/>
      <c r="L72" s="608"/>
    </row>
    <row r="73" spans="1:12" ht="15">
      <c r="A73" s="607"/>
      <c r="B73" s="608"/>
      <c r="C73" s="608"/>
      <c r="D73" s="608"/>
      <c r="E73" s="608"/>
      <c r="F73" s="608"/>
      <c r="G73" s="608"/>
      <c r="H73" s="608"/>
      <c r="I73" s="608"/>
      <c r="J73" s="608"/>
      <c r="K73" s="608"/>
      <c r="L73" s="608"/>
    </row>
    <row r="74" spans="1:12" ht="15">
      <c r="A74" s="607"/>
      <c r="B74" s="7"/>
      <c r="C74" s="7"/>
      <c r="D74" s="7"/>
      <c r="E74" s="7"/>
      <c r="F74" s="7"/>
      <c r="G74" s="7"/>
      <c r="H74" s="7"/>
      <c r="I74" s="7"/>
      <c r="J74" s="7"/>
      <c r="K74" s="7"/>
      <c r="L74" s="7"/>
    </row>
    <row r="75" spans="1:12" ht="15">
      <c r="A75" s="607"/>
      <c r="B75" s="7"/>
      <c r="C75" s="7"/>
      <c r="D75" s="7"/>
      <c r="E75" s="7"/>
      <c r="F75" s="7"/>
      <c r="G75" s="7"/>
      <c r="H75" s="7"/>
      <c r="I75" s="7"/>
      <c r="J75" s="7"/>
      <c r="K75" s="7"/>
      <c r="L75" s="7"/>
    </row>
    <row r="76" spans="1:12" ht="15">
      <c r="A76" s="607"/>
      <c r="B76" s="7"/>
      <c r="C76" s="7"/>
      <c r="D76" s="7"/>
      <c r="E76" s="7"/>
      <c r="F76" s="7"/>
      <c r="G76" s="7"/>
      <c r="H76" s="7"/>
      <c r="I76" s="7"/>
      <c r="J76" s="7"/>
      <c r="K76" s="7"/>
      <c r="L76" s="7"/>
    </row>
    <row r="77" spans="1:12" ht="15">
      <c r="A77" s="607"/>
      <c r="B77" s="7"/>
      <c r="C77" s="7"/>
      <c r="D77" s="7"/>
      <c r="E77" s="7"/>
      <c r="F77" s="7"/>
      <c r="G77" s="7"/>
      <c r="H77" s="7"/>
      <c r="I77" s="7"/>
      <c r="J77" s="7"/>
      <c r="K77" s="7"/>
      <c r="L77" s="7"/>
    </row>
    <row r="78" spans="1:12" ht="15">
      <c r="A78" s="607"/>
      <c r="B78" s="7"/>
      <c r="C78" s="7"/>
      <c r="D78" s="7"/>
      <c r="E78" s="7"/>
      <c r="F78" s="7"/>
      <c r="G78" s="7"/>
      <c r="H78" s="7"/>
      <c r="I78" s="7"/>
      <c r="J78" s="7"/>
      <c r="K78" s="7"/>
      <c r="L78" s="7"/>
    </row>
    <row r="79" spans="1:12" ht="15">
      <c r="A79" s="607"/>
      <c r="B79" s="7"/>
      <c r="C79" s="7"/>
      <c r="D79" s="7"/>
      <c r="E79" s="7"/>
      <c r="F79" s="7"/>
      <c r="G79" s="7"/>
      <c r="H79" s="7"/>
      <c r="I79" s="7"/>
      <c r="J79" s="7"/>
      <c r="K79" s="7"/>
      <c r="L79" s="7"/>
    </row>
    <row r="80" spans="1:12" ht="15">
      <c r="A80" s="607"/>
      <c r="B80" s="7"/>
      <c r="C80" s="7"/>
      <c r="D80" s="7"/>
      <c r="E80" s="7"/>
      <c r="F80" s="7"/>
      <c r="G80" s="7"/>
      <c r="H80" s="7"/>
      <c r="I80" s="7"/>
      <c r="J80" s="7"/>
      <c r="K80" s="7"/>
      <c r="L80" s="7"/>
    </row>
    <row r="81" spans="1:12" ht="15">
      <c r="A81" s="607"/>
      <c r="B81" s="7"/>
      <c r="C81" s="7"/>
      <c r="D81" s="7"/>
      <c r="E81" s="7"/>
      <c r="F81" s="7"/>
      <c r="G81" s="7"/>
      <c r="H81" s="7"/>
      <c r="I81" s="7"/>
      <c r="J81" s="7"/>
      <c r="K81" s="7"/>
      <c r="L81" s="7"/>
    </row>
    <row r="82" spans="1:12" ht="15">
      <c r="A82" s="607"/>
      <c r="B82" s="7"/>
      <c r="C82" s="7"/>
      <c r="D82" s="7"/>
      <c r="E82" s="7"/>
      <c r="F82" s="7"/>
      <c r="G82" s="7"/>
      <c r="H82" s="7"/>
      <c r="I82" s="7"/>
      <c r="J82" s="7"/>
      <c r="K82" s="7"/>
      <c r="L82" s="7"/>
    </row>
    <row r="83" spans="1:12" ht="15">
      <c r="A83" s="607"/>
      <c r="B83" s="7"/>
      <c r="C83" s="7"/>
      <c r="D83" s="7"/>
      <c r="E83" s="7"/>
      <c r="F83" s="7"/>
      <c r="G83" s="7"/>
      <c r="H83" s="7"/>
      <c r="I83" s="7"/>
      <c r="J83" s="7"/>
      <c r="K83" s="7"/>
      <c r="L83" s="7"/>
    </row>
    <row r="84" spans="1:12" ht="15">
      <c r="A84" s="607"/>
      <c r="B84" s="7"/>
      <c r="C84" s="7"/>
      <c r="D84" s="7"/>
      <c r="E84" s="7"/>
      <c r="F84" s="7"/>
      <c r="G84" s="7"/>
      <c r="H84" s="7"/>
      <c r="I84" s="7"/>
      <c r="J84" s="7"/>
      <c r="K84" s="7"/>
      <c r="L84" s="7"/>
    </row>
    <row r="85" spans="1:12" ht="15">
      <c r="A85" s="607"/>
      <c r="B85" s="7"/>
      <c r="C85" s="7"/>
      <c r="D85" s="7"/>
      <c r="E85" s="7"/>
      <c r="F85" s="7"/>
      <c r="G85" s="7"/>
      <c r="H85" s="7"/>
      <c r="I85" s="7"/>
      <c r="J85" s="7"/>
      <c r="K85" s="7"/>
      <c r="L85" s="7"/>
    </row>
    <row r="86" spans="1:12" ht="15">
      <c r="A86" s="607"/>
      <c r="B86" s="7"/>
      <c r="C86" s="7"/>
      <c r="D86" s="7"/>
      <c r="E86" s="7"/>
      <c r="F86" s="7"/>
      <c r="G86" s="7"/>
      <c r="H86" s="7"/>
      <c r="I86" s="7"/>
      <c r="J86" s="7"/>
      <c r="K86" s="7"/>
      <c r="L86" s="7"/>
    </row>
    <row r="87" spans="1:12" ht="15">
      <c r="A87" s="607"/>
      <c r="B87" s="7"/>
      <c r="C87" s="7"/>
      <c r="D87" s="7"/>
      <c r="E87" s="7"/>
      <c r="F87" s="7"/>
      <c r="G87" s="7"/>
      <c r="H87" s="7"/>
      <c r="I87" s="7"/>
      <c r="J87" s="7"/>
      <c r="K87" s="7"/>
      <c r="L87" s="7"/>
    </row>
    <row r="88" spans="1:12" ht="15">
      <c r="A88" s="607"/>
      <c r="B88" s="7"/>
      <c r="C88" s="7"/>
      <c r="D88" s="7"/>
      <c r="E88" s="7"/>
      <c r="F88" s="7"/>
      <c r="G88" s="7"/>
      <c r="H88" s="7"/>
      <c r="I88" s="7"/>
      <c r="J88" s="7"/>
      <c r="K88" s="7"/>
      <c r="L88" s="7"/>
    </row>
    <row r="89" spans="1:12" ht="15">
      <c r="A89" s="607"/>
      <c r="B89" s="7"/>
      <c r="C89" s="7"/>
      <c r="D89" s="7"/>
      <c r="E89" s="7"/>
      <c r="F89" s="7"/>
      <c r="G89" s="7"/>
      <c r="H89" s="7"/>
      <c r="I89" s="7"/>
      <c r="J89" s="7"/>
      <c r="K89" s="7"/>
      <c r="L89" s="7"/>
    </row>
    <row r="90" spans="1:12" ht="15">
      <c r="A90" s="607"/>
      <c r="B90" s="7"/>
      <c r="C90" s="7"/>
      <c r="D90" s="7"/>
      <c r="E90" s="7"/>
      <c r="F90" s="7"/>
      <c r="G90" s="7"/>
      <c r="H90" s="7"/>
      <c r="I90" s="7"/>
      <c r="J90" s="7"/>
      <c r="K90" s="7"/>
      <c r="L90" s="7"/>
    </row>
    <row r="91" spans="1:12" ht="15">
      <c r="A91" s="607"/>
      <c r="B91" s="7"/>
      <c r="C91" s="7"/>
      <c r="D91" s="7"/>
      <c r="E91" s="7"/>
      <c r="F91" s="7"/>
      <c r="G91" s="7"/>
      <c r="H91" s="7"/>
      <c r="I91" s="7"/>
      <c r="J91" s="7"/>
      <c r="K91" s="7"/>
      <c r="L91" s="7"/>
    </row>
    <row r="92" spans="1:12" ht="15">
      <c r="A92" s="607"/>
      <c r="B92" s="7"/>
      <c r="C92" s="7"/>
      <c r="D92" s="7"/>
      <c r="E92" s="7"/>
      <c r="F92" s="7"/>
      <c r="G92" s="7"/>
      <c r="H92" s="7"/>
      <c r="I92" s="7"/>
      <c r="J92" s="7"/>
      <c r="K92" s="7"/>
      <c r="L92" s="7"/>
    </row>
    <row r="93" spans="1:12" ht="15">
      <c r="A93" s="607"/>
      <c r="B93" s="7"/>
      <c r="C93" s="7"/>
      <c r="D93" s="7"/>
      <c r="E93" s="7"/>
      <c r="F93" s="7"/>
      <c r="G93" s="7"/>
      <c r="H93" s="7"/>
      <c r="I93" s="7"/>
      <c r="J93" s="7"/>
      <c r="K93" s="7"/>
      <c r="L93" s="7"/>
    </row>
  </sheetData>
  <mergeCells count="3">
    <mergeCell ref="A2:L2"/>
    <mergeCell ref="A3:L3"/>
    <mergeCell ref="A4:L4"/>
  </mergeCells>
  <hyperlinks>
    <hyperlink ref="A1" location="Índice!A1" display="Volver al Índice"/>
  </hyperlink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0"/>
  <sheetViews>
    <sheetView showGridLines="0" zoomScale="75" zoomScaleNormal="75" workbookViewId="0" topLeftCell="A1"/>
  </sheetViews>
  <sheetFormatPr defaultColWidth="11.421875" defaultRowHeight="15"/>
  <cols>
    <col min="1" max="1" width="47.8515625" style="1012" customWidth="1"/>
    <col min="2" max="5" width="22.140625" style="1012" customWidth="1"/>
    <col min="6" max="6" width="22.140625" style="1016" customWidth="1"/>
    <col min="7" max="16384" width="11.421875" style="1012" customWidth="1"/>
  </cols>
  <sheetData>
    <row r="1" spans="1:6" s="984" customFormat="1" ht="15" customHeight="1">
      <c r="A1" s="1232" t="s">
        <v>1054</v>
      </c>
      <c r="B1" s="982"/>
      <c r="C1" s="982"/>
      <c r="D1" s="982"/>
      <c r="E1" s="982"/>
      <c r="F1" s="983"/>
    </row>
    <row r="2" spans="1:6" s="985" customFormat="1" ht="38.25" customHeight="1">
      <c r="A2" s="1418" t="s">
        <v>927</v>
      </c>
      <c r="B2" s="1418"/>
      <c r="C2" s="1418"/>
      <c r="D2" s="1418"/>
      <c r="E2" s="1418"/>
      <c r="F2" s="1418"/>
    </row>
    <row r="3" spans="1:6" s="984" customFormat="1" ht="27.75" customHeight="1">
      <c r="A3" s="986">
        <v>44469</v>
      </c>
      <c r="B3" s="982"/>
      <c r="C3" s="987"/>
      <c r="D3" s="982"/>
      <c r="E3" s="982"/>
      <c r="F3" s="982"/>
    </row>
    <row r="4" spans="1:6" s="984" customFormat="1" ht="11.25" customHeight="1">
      <c r="A4" s="1419"/>
      <c r="B4" s="1419"/>
      <c r="C4" s="1419"/>
      <c r="D4" s="1419"/>
      <c r="E4" s="1419"/>
      <c r="F4" s="988"/>
    </row>
    <row r="5" spans="2:6" s="989" customFormat="1" ht="14.25" customHeight="1" thickBot="1">
      <c r="B5" s="990"/>
      <c r="C5" s="990"/>
      <c r="D5" s="990"/>
      <c r="E5" s="990"/>
      <c r="F5" s="990"/>
    </row>
    <row r="6" spans="1:6" s="992" customFormat="1" ht="18.75" customHeight="1">
      <c r="A6" s="1420" t="s">
        <v>1</v>
      </c>
      <c r="B6" s="991" t="s">
        <v>928</v>
      </c>
      <c r="C6" s="991"/>
      <c r="D6" s="991"/>
      <c r="E6" s="991"/>
      <c r="F6" s="1420" t="s">
        <v>929</v>
      </c>
    </row>
    <row r="7" spans="1:6" s="992" customFormat="1" ht="24.75" customHeight="1">
      <c r="A7" s="1421"/>
      <c r="B7" s="1424" t="s">
        <v>930</v>
      </c>
      <c r="C7" s="1424" t="s">
        <v>931</v>
      </c>
      <c r="D7" s="1424" t="s">
        <v>932</v>
      </c>
      <c r="E7" s="1424" t="s">
        <v>933</v>
      </c>
      <c r="F7" s="1421"/>
    </row>
    <row r="8" spans="1:6" s="992" customFormat="1" ht="19.5" customHeight="1">
      <c r="A8" s="1422"/>
      <c r="B8" s="1425"/>
      <c r="C8" s="1425"/>
      <c r="D8" s="1425"/>
      <c r="E8" s="1425"/>
      <c r="F8" s="1423"/>
    </row>
    <row r="9" spans="1:5" s="995" customFormat="1" ht="6.75" customHeight="1">
      <c r="A9" s="993"/>
      <c r="B9" s="994"/>
      <c r="C9" s="994"/>
      <c r="D9" s="994"/>
      <c r="E9" s="994"/>
    </row>
    <row r="10" spans="1:6" s="999" customFormat="1" ht="21" customHeight="1">
      <c r="A10" s="996" t="s">
        <v>28</v>
      </c>
      <c r="B10" s="997">
        <v>11.55233196624433</v>
      </c>
      <c r="C10" s="997">
        <v>9.22532818916797</v>
      </c>
      <c r="D10" s="997">
        <v>7.3309844640952635</v>
      </c>
      <c r="E10" s="997">
        <v>5.338740965877229</v>
      </c>
      <c r="F10" s="998">
        <v>8.27</v>
      </c>
    </row>
    <row r="11" spans="1:6" s="999" customFormat="1" ht="21" customHeight="1">
      <c r="A11" s="1000" t="s">
        <v>29</v>
      </c>
      <c r="B11" s="997">
        <v>7.308335416957138</v>
      </c>
      <c r="C11" s="997">
        <v>4.80168902630405</v>
      </c>
      <c r="D11" s="997">
        <v>3.3238292594611996</v>
      </c>
      <c r="E11" s="997">
        <v>2.1877225071571575</v>
      </c>
      <c r="F11" s="998">
        <v>7.11</v>
      </c>
    </row>
    <row r="12" spans="1:6" s="999" customFormat="1" ht="21" customHeight="1">
      <c r="A12" s="1000" t="s">
        <v>30</v>
      </c>
      <c r="B12" s="997">
        <v>4.880469337601275</v>
      </c>
      <c r="C12" s="997">
        <v>3.999205431375009</v>
      </c>
      <c r="D12" s="997">
        <v>3.3982332742980703</v>
      </c>
      <c r="E12" s="997">
        <v>2.8371826135192073</v>
      </c>
      <c r="F12" s="998">
        <v>4.75</v>
      </c>
    </row>
    <row r="13" spans="1:6" s="999" customFormat="1" ht="21" customHeight="1">
      <c r="A13" s="1000" t="s">
        <v>31</v>
      </c>
      <c r="B13" s="997">
        <v>8.798507945507183</v>
      </c>
      <c r="C13" s="997">
        <v>6.4562339403804225</v>
      </c>
      <c r="D13" s="997">
        <v>3.823694608222178</v>
      </c>
      <c r="E13" s="997">
        <v>1.8608187620205268</v>
      </c>
      <c r="F13" s="998">
        <v>4.94</v>
      </c>
    </row>
    <row r="14" spans="1:6" s="999" customFormat="1" ht="21" customHeight="1">
      <c r="A14" s="1000" t="s">
        <v>32</v>
      </c>
      <c r="B14" s="997">
        <v>13.83539111927106</v>
      </c>
      <c r="C14" s="997">
        <v>10.846472860316199</v>
      </c>
      <c r="D14" s="997">
        <v>7.56809303876522</v>
      </c>
      <c r="E14" s="997">
        <v>5.765843504532084</v>
      </c>
      <c r="F14" s="998">
        <v>12.91</v>
      </c>
    </row>
    <row r="15" spans="1:6" s="999" customFormat="1" ht="21" customHeight="1">
      <c r="A15" s="1000" t="s">
        <v>33</v>
      </c>
      <c r="B15" s="997">
        <v>5.4092049219660145</v>
      </c>
      <c r="C15" s="997">
        <v>4.354315140223167</v>
      </c>
      <c r="D15" s="997">
        <v>3.5475951256752376</v>
      </c>
      <c r="E15" s="997">
        <v>2.408757281917793</v>
      </c>
      <c r="F15" s="998">
        <v>3.82</v>
      </c>
    </row>
    <row r="16" spans="1:6" s="999" customFormat="1" ht="21" customHeight="1">
      <c r="A16" s="1000" t="s">
        <v>34</v>
      </c>
      <c r="B16" s="997" t="s">
        <v>39</v>
      </c>
      <c r="C16" s="997" t="s">
        <v>39</v>
      </c>
      <c r="D16" s="997" t="s">
        <v>39</v>
      </c>
      <c r="E16" s="997" t="s">
        <v>39</v>
      </c>
      <c r="F16" s="998">
        <v>0</v>
      </c>
    </row>
    <row r="17" spans="1:6" s="1001" customFormat="1" ht="21" customHeight="1">
      <c r="A17" s="1000" t="s">
        <v>35</v>
      </c>
      <c r="B17" s="997">
        <v>7.971782760771859</v>
      </c>
      <c r="C17" s="997">
        <v>5.970219018799991</v>
      </c>
      <c r="D17" s="997">
        <v>5.376366942502457</v>
      </c>
      <c r="E17" s="997">
        <v>4.954663365400445</v>
      </c>
      <c r="F17" s="998">
        <v>6.62</v>
      </c>
    </row>
    <row r="18" spans="1:6" s="1001" customFormat="1" ht="21" customHeight="1">
      <c r="A18" s="1000" t="s">
        <v>36</v>
      </c>
      <c r="B18" s="997">
        <v>8.5915473327328</v>
      </c>
      <c r="C18" s="997">
        <v>7.60330741859491</v>
      </c>
      <c r="D18" s="997">
        <v>6.793057301952757</v>
      </c>
      <c r="E18" s="997">
        <v>6.033080223652405</v>
      </c>
      <c r="F18" s="998">
        <v>8.38</v>
      </c>
    </row>
    <row r="19" spans="1:6" s="1001" customFormat="1" ht="21" customHeight="1">
      <c r="A19" s="1000" t="s">
        <v>37</v>
      </c>
      <c r="B19" s="997">
        <v>9.602108506443278</v>
      </c>
      <c r="C19" s="997">
        <v>8.414612248544822</v>
      </c>
      <c r="D19" s="997">
        <v>7.590485861847193</v>
      </c>
      <c r="E19" s="997">
        <v>6.706954436260021</v>
      </c>
      <c r="F19" s="998">
        <v>9.29</v>
      </c>
    </row>
    <row r="20" spans="1:6" s="1001" customFormat="1" ht="24" customHeight="1">
      <c r="A20" s="1002" t="s">
        <v>38</v>
      </c>
      <c r="B20" s="998">
        <v>8.056641225645766</v>
      </c>
      <c r="C20" s="998">
        <v>6.211888813357853</v>
      </c>
      <c r="D20" s="998">
        <v>4.895957400549985</v>
      </c>
      <c r="E20" s="998">
        <v>3.7128887241285513</v>
      </c>
      <c r="F20" s="998">
        <v>6.74</v>
      </c>
    </row>
    <row r="21" spans="1:6" s="995" customFormat="1" ht="6.75" customHeight="1" thickBot="1">
      <c r="A21" s="1003"/>
      <c r="B21" s="1004"/>
      <c r="C21" s="1004"/>
      <c r="D21" s="1004"/>
      <c r="E21" s="1004"/>
      <c r="F21" s="1004"/>
    </row>
    <row r="22" spans="1:6" s="989" customFormat="1" ht="4.5" customHeight="1">
      <c r="A22" s="1005"/>
      <c r="B22" s="1006"/>
      <c r="C22" s="1006"/>
      <c r="D22" s="1006"/>
      <c r="E22" s="1006"/>
      <c r="F22" s="1007"/>
    </row>
    <row r="23" spans="1:6" s="1009" customFormat="1" ht="14.25" customHeight="1">
      <c r="A23" s="1417" t="s">
        <v>934</v>
      </c>
      <c r="B23" s="1417"/>
      <c r="C23" s="1417"/>
      <c r="D23" s="1417"/>
      <c r="E23" s="1417"/>
      <c r="F23" s="1008"/>
    </row>
    <row r="24" spans="1:6" s="989" customFormat="1" ht="13.5">
      <c r="A24" s="1010" t="s">
        <v>935</v>
      </c>
      <c r="B24" s="1010"/>
      <c r="C24" s="1010"/>
      <c r="D24" s="1010"/>
      <c r="E24" s="1010"/>
      <c r="F24" s="1007"/>
    </row>
    <row r="25" spans="1:6" ht="13.5">
      <c r="A25" s="1010" t="s">
        <v>936</v>
      </c>
      <c r="B25" s="1011"/>
      <c r="C25" s="1010"/>
      <c r="D25" s="1010"/>
      <c r="E25" s="1010"/>
      <c r="F25" s="1007"/>
    </row>
    <row r="26" spans="1:6" ht="13.5">
      <c r="A26" s="1010" t="s">
        <v>937</v>
      </c>
      <c r="B26" s="1011"/>
      <c r="C26" s="1010"/>
      <c r="D26" s="1010"/>
      <c r="E26" s="1010"/>
      <c r="F26" s="1007"/>
    </row>
    <row r="27" spans="1:6" ht="13.5">
      <c r="A27" s="775"/>
      <c r="B27" s="1013"/>
      <c r="C27" s="1014"/>
      <c r="D27" s="1014"/>
      <c r="E27" s="1014"/>
      <c r="F27" s="1007"/>
    </row>
    <row r="28" spans="1:6" ht="15">
      <c r="A28" s="775"/>
      <c r="B28" s="1011"/>
      <c r="C28" s="1015"/>
      <c r="D28" s="1015"/>
      <c r="E28" s="1015"/>
      <c r="F28" s="1007"/>
    </row>
    <row r="29" spans="1:6" ht="15">
      <c r="A29" s="775"/>
      <c r="B29" s="1015"/>
      <c r="C29" s="1015"/>
      <c r="D29" s="1015"/>
      <c r="E29" s="1015"/>
      <c r="F29" s="1007"/>
    </row>
    <row r="30" spans="1:6" ht="15">
      <c r="A30" s="1015"/>
      <c r="B30" s="1015"/>
      <c r="C30" s="1015"/>
      <c r="D30" s="1015"/>
      <c r="E30" s="1015"/>
      <c r="F30" s="1007"/>
    </row>
  </sheetData>
  <mergeCells count="9">
    <mergeCell ref="A23:E23"/>
    <mergeCell ref="A2:F2"/>
    <mergeCell ref="A4:E4"/>
    <mergeCell ref="A6:A8"/>
    <mergeCell ref="F6:F8"/>
    <mergeCell ref="B7:B8"/>
    <mergeCell ref="C7:C8"/>
    <mergeCell ref="D7:D8"/>
    <mergeCell ref="E7:E8"/>
  </mergeCells>
  <hyperlinks>
    <hyperlink ref="A1" location="Índice!A1" display="Volver al Índice"/>
  </hyperlinks>
  <printOptions horizontalCentered="1" verticalCentered="1"/>
  <pageMargins left="0.51" right="0.61" top="1.220472440944882" bottom="0.7874015748031497" header="0" footer="0"/>
  <pageSetup fitToHeight="1" fitToWidth="1" horizontalDpi="600" verticalDpi="600" orientation="landscape" paperSize="9" scale="8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showGridLines="0" tabSelected="1" view="pageBreakPreview" zoomScaleSheetLayoutView="100" workbookViewId="0" topLeftCell="A1">
      <selection activeCell="B6" sqref="B6"/>
    </sheetView>
  </sheetViews>
  <sheetFormatPr defaultColWidth="10.8515625" defaultRowHeight="15"/>
  <cols>
    <col min="1" max="1" width="4.140625" style="1230" customWidth="1"/>
    <col min="2" max="2" width="88.8515625" style="1230" customWidth="1"/>
    <col min="3" max="3" width="12.421875" style="1230" customWidth="1"/>
    <col min="4" max="16384" width="10.8515625" style="1230" customWidth="1"/>
  </cols>
  <sheetData>
    <row r="1" ht="15">
      <c r="A1" s="1232" t="s">
        <v>1054</v>
      </c>
    </row>
    <row r="4" spans="1:3" ht="18.75">
      <c r="A4" s="1311" t="s">
        <v>1053</v>
      </c>
      <c r="B4" s="1311"/>
      <c r="C4" s="1311"/>
    </row>
    <row r="6" ht="15">
      <c r="B6" s="1231" t="s">
        <v>1423</v>
      </c>
    </row>
    <row r="7" spans="2:3" ht="15">
      <c r="B7" s="1231" t="s">
        <v>1055</v>
      </c>
      <c r="C7" s="1230">
        <v>1</v>
      </c>
    </row>
    <row r="8" spans="2:3" ht="15">
      <c r="B8" s="1231" t="s">
        <v>1056</v>
      </c>
      <c r="C8" s="1230">
        <v>2</v>
      </c>
    </row>
    <row r="9" spans="2:3" ht="15">
      <c r="B9" s="1231" t="s">
        <v>1057</v>
      </c>
      <c r="C9" s="1230">
        <v>3</v>
      </c>
    </row>
    <row r="10" spans="2:3" ht="15">
      <c r="B10" s="1231" t="s">
        <v>1058</v>
      </c>
      <c r="C10" s="1230">
        <v>4</v>
      </c>
    </row>
    <row r="11" spans="2:3" ht="15">
      <c r="B11" s="1231" t="s">
        <v>1059</v>
      </c>
      <c r="C11" s="1230">
        <v>5</v>
      </c>
    </row>
    <row r="12" spans="2:3" ht="15">
      <c r="B12" s="1231" t="s">
        <v>1060</v>
      </c>
      <c r="C12" s="1230">
        <v>6</v>
      </c>
    </row>
    <row r="13" spans="2:3" ht="15">
      <c r="B13" s="1231" t="s">
        <v>1061</v>
      </c>
      <c r="C13" s="1230">
        <v>7</v>
      </c>
    </row>
    <row r="14" spans="2:3" ht="15">
      <c r="B14" s="1231" t="s">
        <v>1062</v>
      </c>
      <c r="C14" s="1230">
        <v>8</v>
      </c>
    </row>
    <row r="15" spans="2:3" ht="15">
      <c r="B15" s="1231" t="s">
        <v>1063</v>
      </c>
      <c r="C15" s="1230">
        <v>9</v>
      </c>
    </row>
    <row r="16" spans="2:3" ht="15">
      <c r="B16" s="1231" t="s">
        <v>1064</v>
      </c>
      <c r="C16" s="1230">
        <v>10</v>
      </c>
    </row>
    <row r="17" spans="2:3" ht="15">
      <c r="B17" s="1231" t="s">
        <v>1065</v>
      </c>
      <c r="C17" s="1230">
        <v>11</v>
      </c>
    </row>
    <row r="18" spans="2:3" ht="15">
      <c r="B18" s="1231" t="s">
        <v>1066</v>
      </c>
      <c r="C18" s="1230">
        <v>12</v>
      </c>
    </row>
    <row r="19" spans="2:3" ht="15">
      <c r="B19" s="1231" t="s">
        <v>1067</v>
      </c>
      <c r="C19" s="1230">
        <v>13</v>
      </c>
    </row>
    <row r="20" spans="2:3" ht="15">
      <c r="B20" s="1231" t="s">
        <v>1068</v>
      </c>
      <c r="C20" s="1230">
        <v>14</v>
      </c>
    </row>
    <row r="21" spans="2:3" ht="15">
      <c r="B21" s="1231" t="s">
        <v>1069</v>
      </c>
      <c r="C21" s="1230">
        <v>15</v>
      </c>
    </row>
    <row r="22" spans="2:3" ht="15">
      <c r="B22" s="1231" t="s">
        <v>1070</v>
      </c>
      <c r="C22" s="1230">
        <v>16</v>
      </c>
    </row>
    <row r="23" spans="2:3" ht="15">
      <c r="B23" s="1231" t="s">
        <v>1071</v>
      </c>
      <c r="C23" s="1230">
        <v>17</v>
      </c>
    </row>
    <row r="24" spans="2:3" ht="15">
      <c r="B24" s="1231" t="s">
        <v>1072</v>
      </c>
      <c r="C24" s="1230">
        <v>18</v>
      </c>
    </row>
    <row r="25" spans="2:3" ht="15">
      <c r="B25" s="1231" t="s">
        <v>1073</v>
      </c>
      <c r="C25" s="1230">
        <v>19</v>
      </c>
    </row>
    <row r="26" spans="2:3" ht="15">
      <c r="B26" s="1231" t="s">
        <v>1074</v>
      </c>
      <c r="C26" s="1230">
        <v>20</v>
      </c>
    </row>
    <row r="27" spans="2:3" ht="15">
      <c r="B27" s="1231" t="s">
        <v>1075</v>
      </c>
      <c r="C27" s="1230">
        <v>21</v>
      </c>
    </row>
    <row r="28" spans="2:3" ht="15">
      <c r="B28" s="1231" t="s">
        <v>1076</v>
      </c>
      <c r="C28" s="1230">
        <v>22</v>
      </c>
    </row>
    <row r="29" spans="2:3" ht="15">
      <c r="B29" s="1231" t="s">
        <v>1077</v>
      </c>
      <c r="C29" s="1230">
        <v>23</v>
      </c>
    </row>
    <row r="30" spans="2:3" ht="15">
      <c r="B30" s="1231" t="s">
        <v>1078</v>
      </c>
      <c r="C30" s="1230">
        <v>24</v>
      </c>
    </row>
    <row r="31" spans="2:3" ht="15">
      <c r="B31" s="1231" t="s">
        <v>1079</v>
      </c>
      <c r="C31" s="1230">
        <v>25</v>
      </c>
    </row>
    <row r="32" spans="2:3" ht="15">
      <c r="B32" s="1231" t="s">
        <v>1080</v>
      </c>
      <c r="C32" s="1230">
        <v>26</v>
      </c>
    </row>
    <row r="33" spans="2:3" ht="15">
      <c r="B33" s="1231" t="s">
        <v>1081</v>
      </c>
      <c r="C33" s="1230">
        <v>27</v>
      </c>
    </row>
    <row r="34" spans="2:3" ht="15">
      <c r="B34" s="1231" t="s">
        <v>1082</v>
      </c>
      <c r="C34" s="1230">
        <v>28</v>
      </c>
    </row>
    <row r="35" spans="2:3" ht="15">
      <c r="B35" s="1231" t="s">
        <v>1083</v>
      </c>
      <c r="C35" s="1230">
        <v>29</v>
      </c>
    </row>
    <row r="36" spans="2:3" ht="15">
      <c r="B36" s="1231" t="s">
        <v>1084</v>
      </c>
      <c r="C36" s="1230">
        <v>30</v>
      </c>
    </row>
    <row r="37" spans="2:3" ht="15">
      <c r="B37" s="1231" t="s">
        <v>1085</v>
      </c>
      <c r="C37" s="1230">
        <v>31</v>
      </c>
    </row>
    <row r="38" spans="2:3" ht="15">
      <c r="B38" s="1231" t="s">
        <v>1086</v>
      </c>
      <c r="C38" s="1230">
        <v>32</v>
      </c>
    </row>
    <row r="39" spans="2:3" ht="15">
      <c r="B39" s="1231" t="s">
        <v>1087</v>
      </c>
      <c r="C39" s="1230">
        <v>33</v>
      </c>
    </row>
    <row r="40" spans="2:3" ht="15">
      <c r="B40" s="1231" t="s">
        <v>1088</v>
      </c>
      <c r="C40" s="1230">
        <v>34</v>
      </c>
    </row>
    <row r="41" spans="2:3" ht="15">
      <c r="B41" s="1231" t="s">
        <v>1089</v>
      </c>
      <c r="C41" s="1230">
        <v>35</v>
      </c>
    </row>
    <row r="42" spans="2:3" ht="15">
      <c r="B42" s="1231" t="s">
        <v>1090</v>
      </c>
      <c r="C42" s="1230">
        <v>36</v>
      </c>
    </row>
    <row r="43" spans="2:3" ht="15">
      <c r="B43" s="1231" t="s">
        <v>1091</v>
      </c>
      <c r="C43" s="1230">
        <v>37</v>
      </c>
    </row>
    <row r="44" spans="2:3" ht="15">
      <c r="B44" s="1231" t="s">
        <v>1092</v>
      </c>
      <c r="C44" s="1230">
        <v>38</v>
      </c>
    </row>
    <row r="45" spans="2:3" ht="15">
      <c r="B45" s="1231" t="s">
        <v>1093</v>
      </c>
      <c r="C45" s="1230">
        <v>39</v>
      </c>
    </row>
    <row r="46" spans="2:3" ht="15">
      <c r="B46" s="1231" t="s">
        <v>1094</v>
      </c>
      <c r="C46" s="1230">
        <v>40</v>
      </c>
    </row>
    <row r="47" spans="2:3" ht="15">
      <c r="B47" s="1231" t="s">
        <v>1095</v>
      </c>
      <c r="C47" s="1230">
        <v>41</v>
      </c>
    </row>
    <row r="48" spans="2:3" ht="15">
      <c r="B48" s="1231" t="s">
        <v>1096</v>
      </c>
      <c r="C48" s="1230">
        <v>42</v>
      </c>
    </row>
    <row r="49" spans="2:3" ht="15">
      <c r="B49" s="1231" t="s">
        <v>1097</v>
      </c>
      <c r="C49" s="1230">
        <v>43</v>
      </c>
    </row>
    <row r="50" spans="2:3" ht="15">
      <c r="B50" s="1231" t="s">
        <v>1098</v>
      </c>
      <c r="C50" s="1230">
        <v>44</v>
      </c>
    </row>
    <row r="51" spans="2:3" ht="15">
      <c r="B51" s="1231" t="s">
        <v>1099</v>
      </c>
      <c r="C51" s="1230">
        <v>45</v>
      </c>
    </row>
    <row r="52" spans="2:3" ht="15">
      <c r="B52" s="1231" t="s">
        <v>1100</v>
      </c>
      <c r="C52" s="1230">
        <v>46</v>
      </c>
    </row>
    <row r="53" spans="2:3" ht="15">
      <c r="B53" s="1231" t="s">
        <v>1101</v>
      </c>
      <c r="C53" s="1230">
        <v>47</v>
      </c>
    </row>
    <row r="54" spans="2:3" ht="15">
      <c r="B54" s="1231" t="s">
        <v>1102</v>
      </c>
      <c r="C54" s="1230">
        <v>48</v>
      </c>
    </row>
    <row r="55" spans="2:3" ht="15">
      <c r="B55" s="1231" t="s">
        <v>1103</v>
      </c>
      <c r="C55" s="1230">
        <v>49</v>
      </c>
    </row>
    <row r="56" spans="2:3" ht="15">
      <c r="B56" s="1231" t="s">
        <v>1104</v>
      </c>
      <c r="C56" s="1230">
        <v>50</v>
      </c>
    </row>
    <row r="57" spans="2:3" ht="15">
      <c r="B57" s="1231" t="s">
        <v>1105</v>
      </c>
      <c r="C57" s="1230">
        <v>51</v>
      </c>
    </row>
    <row r="58" spans="2:3" ht="15">
      <c r="B58" s="1231" t="s">
        <v>1106</v>
      </c>
      <c r="C58" s="1230">
        <v>52</v>
      </c>
    </row>
    <row r="59" spans="2:3" ht="15">
      <c r="B59" s="1231" t="s">
        <v>1107</v>
      </c>
      <c r="C59" s="1230">
        <v>53</v>
      </c>
    </row>
    <row r="60" spans="2:3" ht="15">
      <c r="B60" s="1231" t="s">
        <v>1108</v>
      </c>
      <c r="C60" s="1230">
        <v>54</v>
      </c>
    </row>
  </sheetData>
  <mergeCells count="1">
    <mergeCell ref="A4:C4"/>
  </mergeCells>
  <hyperlinks>
    <hyperlink ref="A1" location="Índice!A1" display="Volver al Índice"/>
    <hyperlink ref="B7" location="1!A5" display="Balance General  "/>
    <hyperlink ref="B8" location="2!A5" display="Estado de Ganancias y Pérdidas  "/>
    <hyperlink ref="B9" location="3!A5" display="Indicadores Financieros  "/>
    <hyperlink ref="B10" location="4!A5" display="Créditos Directos por Sector Económico  "/>
    <hyperlink ref="B11" location="5!A5" display="Créditos Directos y Depósitos por Zona Geográfica  "/>
    <hyperlink ref="B12" location="6!A5" display="Depósitos según Escala de Montos  "/>
    <hyperlink ref="B13" location="7!A5" display="Número de Personal  "/>
    <hyperlink ref="B14" location="8!A5" display="Requerimiento de Patrimonio Efectivo y Ratio de Capital Global  "/>
    <hyperlink ref="B15" location="9!A5" display="Activos y Contingentes Ponderados por Riesgo de Crédito  "/>
    <hyperlink ref="B16" location="10!A5" display="Créditos Directos según Situación  "/>
    <hyperlink ref="B17" location="11!A5" display="Créditos Directos según Tipo de Crédito y Situación  "/>
    <hyperlink ref="B18" location="12!A5" display="Estructura de Créditos Directos e Indirectos según Categoría de Riesgo del Deudor  "/>
    <hyperlink ref="B19" location="13!A5" display="Estructura de Créditos Directos e Indirectos por Tipo de Crédito y Categoría de Riesgo del Deudor "/>
    <hyperlink ref="B20" location="14!A5" display="Créditos Directos por Tipo, Modalidad y Moneda"/>
    <hyperlink ref="B21" location="15!A5" display="Morosidad por tipo de crédito y modalidad  "/>
    <hyperlink ref="B22" location="16!A5" display="Ratios de Morosidad según días de incumplimiento  "/>
    <hyperlink ref="B23" location="17!A5" display="Créditos por Tipo de Garantía   "/>
    <hyperlink ref="B24" location="18!A5" display="Créditos a Actividades Empresariales por Sector Económico  "/>
    <hyperlink ref="B25" location="19!A5" display="Flujo de Créditos Castigados por Tipo de Crédito  "/>
    <hyperlink ref="B26" location="20!A5" display="Ratios de Liquidez  "/>
    <hyperlink ref="B27" location="21!A5" display="Movimiento de los Depósitos  (Moneda Nacional)"/>
    <hyperlink ref="B28" location="22!A5" display="Movimiento de los Depósitos  (Moneda Extranjera)"/>
    <hyperlink ref="B29" location="23!A5" display="Depósitos del Público por Tipo de Depósito y Plazo (Moneda Nacional)"/>
    <hyperlink ref="B30" location="24!A5" display="Depósitos del Público por Tipo de Depósito y Plazo (Moneda Extranjera)"/>
    <hyperlink ref="B31" location="25!A5" display="Requerimiento de Patrimonio Efectivo por Riesgo de Mercado  "/>
    <hyperlink ref="B32" location="26!A5" display="Posición Global en Moneda Extranjera  "/>
    <hyperlink ref="B33" location="27!A5" display="Requerimiento de Patrimonio Efectivo por Riesgo Operacional  "/>
    <hyperlink ref="B34" location="28!A5" display="Estructura del Activo  "/>
    <hyperlink ref="B35" location="29!A5" display="Estructura de los Créditos Directos por Modalidad  "/>
    <hyperlink ref="B36" location="30!A5" display="Estructura de los Créditos Directos por Tipo y Modalidad  "/>
    <hyperlink ref="B37" location="31!A5" display="Estructura de los Créditos Indirectos  "/>
    <hyperlink ref="B38" location="32!A5" display="Estructura del Pasivo  "/>
    <hyperlink ref="B39" location="33!A5" display="Estructura de los Depósitos por Tipo  "/>
    <hyperlink ref="B40" location="34!A5" display="Estructura de los Adeudos y Obligaciones Financieras  "/>
    <hyperlink ref="B41" location="35!A5" display="Estructura del Patrimonio Efectivo"/>
    <hyperlink ref="B42" location="36!A5" display="Estructura de los Ingresos Financieros  "/>
    <hyperlink ref="B43" location="37!A5" display="Estructura de los Gastos Financieros  "/>
    <hyperlink ref="B44" location="38!A5" display="Estructura de los Gastos de Administración  "/>
    <hyperlink ref="B45" location="39!A5" display="Estructura de Fideicomisos y Comisiones de Confianza  "/>
    <hyperlink ref="B46" location="40!A5" display="Ranking de Créditos, Depósitos y Patrimonio  "/>
    <hyperlink ref="B47" location="41!A5" display="Ranking de Créditos Directos por Tipo  "/>
    <hyperlink ref="B48" location="42!A5" display="Ranking de Créditos Directos por Modalidad de Operación  "/>
    <hyperlink ref="B49" location="43!A5" display="Ranking de Depósitos por Tipo  "/>
    <hyperlink ref="B50" location="44!A5" display="Distribución de Oficinas por Zona Geográfica"/>
    <hyperlink ref="B51" location="45!A5" display="Créditos Directos y Depósitos por Oficinas  "/>
    <hyperlink ref="B52" location="46!A5" display="Estructura de los Créditos Directos por Departamento  "/>
    <hyperlink ref="B53" location="47!A5" display="Estructura de los Depósitos por Departamento  "/>
    <hyperlink ref="B54" location="48!A5" display="Depósitos por Tipo y Persona  "/>
    <hyperlink ref="B55" location="49!A5" display="Número de Depositantes por Tipo de Depósito  "/>
    <hyperlink ref="B56" location="50!A5" display="Número de Tarjetas de Débito"/>
    <hyperlink ref="B57" location="51!A5" display="Número de Deudores según Tipo de Crédito  "/>
    <hyperlink ref="B58" location="52!A5" display="Número de Tarjetas de Crédito por Tipo  "/>
    <hyperlink ref="B59" location="53!A5" display="Nuevos Créditos Hipotecarios para Vivienda  "/>
    <hyperlink ref="B60" location="54!A5" display="Nuevos Créditos a Principales Sectores Económicos  "/>
    <hyperlink ref="B6" location="'Agregación EEFF '!A5" display="Nota sobre la agregación de los EEFF"/>
  </hyperlinks>
  <printOptions/>
  <pageMargins left="0.7" right="0.7" top="0.75" bottom="0.75" header="0.3" footer="0.3"/>
  <pageSetup horizontalDpi="600" verticalDpi="600" orientation="portrait" scale="77"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2"/>
  <sheetViews>
    <sheetView showGridLines="0" workbookViewId="0" topLeftCell="A1">
      <selection activeCell="A1" sqref="A1:H1"/>
    </sheetView>
  </sheetViews>
  <sheetFormatPr defaultColWidth="11.421875" defaultRowHeight="15"/>
  <cols>
    <col min="1" max="1" width="32.28125" style="935" customWidth="1"/>
    <col min="2" max="11" width="12.7109375" style="935" customWidth="1"/>
    <col min="12" max="12" width="12.7109375" style="935" bestFit="1" customWidth="1"/>
    <col min="13" max="13" width="12.140625" style="935" customWidth="1"/>
    <col min="14" max="15" width="11.7109375" style="935" customWidth="1"/>
    <col min="16" max="16" width="14.7109375" style="935" customWidth="1"/>
    <col min="17" max="17" width="22.00390625" style="935" customWidth="1"/>
    <col min="18" max="19" width="15.57421875" style="935" customWidth="1"/>
    <col min="20" max="20" width="14.00390625" style="935" customWidth="1"/>
    <col min="21" max="21" width="14.140625" style="935" customWidth="1"/>
    <col min="22" max="22" width="13.140625" style="935" customWidth="1"/>
    <col min="23" max="23" width="14.421875" style="935" customWidth="1"/>
    <col min="24" max="16384" width="11.421875" style="935" customWidth="1"/>
  </cols>
  <sheetData>
    <row r="1" spans="1:9" ht="15">
      <c r="A1" s="1426" t="s">
        <v>1054</v>
      </c>
      <c r="B1" s="1426"/>
      <c r="C1" s="1426"/>
      <c r="D1" s="1426"/>
      <c r="E1" s="1426"/>
      <c r="F1" s="1426"/>
      <c r="G1" s="1426"/>
      <c r="H1" s="1426"/>
      <c r="I1" s="1106"/>
    </row>
    <row r="2" spans="1:23" s="937" customFormat="1" ht="27.75">
      <c r="A2" s="1393" t="s">
        <v>985</v>
      </c>
      <c r="B2" s="1393"/>
      <c r="C2" s="1393"/>
      <c r="D2" s="1393"/>
      <c r="E2" s="1393"/>
      <c r="F2" s="1393"/>
      <c r="G2" s="1393"/>
      <c r="H2" s="1393"/>
      <c r="I2" s="1393"/>
      <c r="J2" s="1393"/>
      <c r="K2" s="1393"/>
      <c r="L2" s="1107"/>
      <c r="M2" s="1107"/>
      <c r="N2" s="1107"/>
      <c r="O2" s="1107"/>
      <c r="P2" s="1107"/>
      <c r="Q2" s="1107"/>
      <c r="R2" s="1107"/>
      <c r="S2" s="1107"/>
      <c r="T2" s="1107"/>
      <c r="U2" s="1107"/>
      <c r="V2" s="1107"/>
      <c r="W2" s="1107"/>
    </row>
    <row r="3" spans="1:23" ht="18.75">
      <c r="A3" s="1427">
        <v>44469</v>
      </c>
      <c r="B3" s="1427"/>
      <c r="C3" s="1427"/>
      <c r="D3" s="1427"/>
      <c r="E3" s="1427"/>
      <c r="F3" s="1427"/>
      <c r="G3" s="1427"/>
      <c r="H3" s="1427"/>
      <c r="I3" s="1427"/>
      <c r="J3" s="1427"/>
      <c r="K3" s="1427"/>
      <c r="L3" s="1108"/>
      <c r="M3" s="1109"/>
      <c r="N3" s="1109"/>
      <c r="O3" s="1109"/>
      <c r="P3" s="1109"/>
      <c r="Q3" s="1109"/>
      <c r="R3" s="1109"/>
      <c r="S3" s="1109"/>
      <c r="T3" s="1109"/>
      <c r="U3" s="1109"/>
      <c r="V3" s="1109"/>
      <c r="W3" s="1109"/>
    </row>
    <row r="4" spans="1:11" s="1110" customFormat="1" ht="19.5" customHeight="1">
      <c r="A4" s="1428" t="s">
        <v>986</v>
      </c>
      <c r="B4" s="1428"/>
      <c r="C4" s="1428"/>
      <c r="D4" s="1428"/>
      <c r="E4" s="1428"/>
      <c r="F4" s="1428"/>
      <c r="G4" s="1428"/>
      <c r="H4" s="1428"/>
      <c r="I4" s="1428"/>
      <c r="J4" s="1428"/>
      <c r="K4" s="1428"/>
    </row>
    <row r="5" spans="1:11" s="1110" customFormat="1" ht="19.5" customHeight="1" thickBot="1">
      <c r="A5" s="1111"/>
      <c r="B5" s="1111"/>
      <c r="C5" s="1111"/>
      <c r="D5" s="1111"/>
      <c r="E5" s="1111"/>
      <c r="F5" s="1111"/>
      <c r="G5" s="1111"/>
      <c r="H5" s="1111"/>
      <c r="I5" s="1111"/>
      <c r="J5" s="1111"/>
      <c r="K5" s="1111"/>
    </row>
    <row r="6" spans="1:11" ht="39.75" customHeight="1">
      <c r="A6" s="1429" t="s">
        <v>1</v>
      </c>
      <c r="B6" s="1431" t="s">
        <v>987</v>
      </c>
      <c r="C6" s="1431"/>
      <c r="D6" s="1431"/>
      <c r="E6" s="1431"/>
      <c r="F6" s="1431"/>
      <c r="G6" s="1429" t="s">
        <v>988</v>
      </c>
      <c r="H6" s="1429" t="s">
        <v>989</v>
      </c>
      <c r="I6" s="1429" t="s">
        <v>990</v>
      </c>
      <c r="J6" s="1429" t="s">
        <v>991</v>
      </c>
      <c r="K6" s="1398" t="s">
        <v>992</v>
      </c>
    </row>
    <row r="7" spans="1:11" ht="57.75" customHeight="1">
      <c r="A7" s="1430"/>
      <c r="B7" s="944" t="s">
        <v>993</v>
      </c>
      <c r="C7" s="944" t="s">
        <v>994</v>
      </c>
      <c r="D7" s="944" t="s">
        <v>995</v>
      </c>
      <c r="E7" s="944" t="s">
        <v>996</v>
      </c>
      <c r="F7" s="942" t="s">
        <v>100</v>
      </c>
      <c r="G7" s="1430"/>
      <c r="H7" s="1430"/>
      <c r="I7" s="1430"/>
      <c r="J7" s="1430"/>
      <c r="K7" s="1400"/>
    </row>
    <row r="8" spans="1:14" ht="11.25" customHeight="1">
      <c r="A8" s="1112"/>
      <c r="B8" s="1113"/>
      <c r="C8" s="1113"/>
      <c r="D8" s="1113"/>
      <c r="E8" s="1113"/>
      <c r="F8" s="1113"/>
      <c r="G8" s="1113"/>
      <c r="H8" s="1113"/>
      <c r="I8" s="1113"/>
      <c r="J8" s="1113"/>
      <c r="K8" s="1113"/>
      <c r="L8" s="1114"/>
      <c r="M8" s="1115"/>
      <c r="N8" s="1115"/>
    </row>
    <row r="9" spans="1:14" ht="20.1" customHeight="1">
      <c r="A9" s="21" t="s">
        <v>28</v>
      </c>
      <c r="B9" s="1116">
        <v>0.013637325127264193</v>
      </c>
      <c r="C9" s="1116">
        <v>0</v>
      </c>
      <c r="D9" s="1116">
        <v>0.2392990892599992</v>
      </c>
      <c r="E9" s="1116">
        <v>0.0816674592735557</v>
      </c>
      <c r="F9" s="1116">
        <v>0.3346039168070805</v>
      </c>
      <c r="G9" s="1116">
        <v>3.432086274898378</v>
      </c>
      <c r="H9" s="1116">
        <v>0</v>
      </c>
      <c r="I9" s="1116">
        <v>0</v>
      </c>
      <c r="J9" s="1116">
        <v>96.23330976514829</v>
      </c>
      <c r="K9" s="1117">
        <v>2317697.914</v>
      </c>
      <c r="L9" s="1114"/>
      <c r="M9" s="1115"/>
      <c r="N9" s="1115"/>
    </row>
    <row r="10" spans="1:14" ht="20.1" customHeight="1">
      <c r="A10" s="21" t="s">
        <v>29</v>
      </c>
      <c r="B10" s="1116">
        <v>-0.0005460116767452782</v>
      </c>
      <c r="C10" s="1116">
        <v>0</v>
      </c>
      <c r="D10" s="1116">
        <v>0.0004044377095912153</v>
      </c>
      <c r="E10" s="1116">
        <v>0</v>
      </c>
      <c r="F10" s="1116">
        <v>-0.00014157396715406287</v>
      </c>
      <c r="G10" s="1116">
        <v>0</v>
      </c>
      <c r="H10" s="1116">
        <v>0</v>
      </c>
      <c r="I10" s="1116">
        <v>30.009267355737652</v>
      </c>
      <c r="J10" s="1116">
        <v>69.99087425284416</v>
      </c>
      <c r="K10" s="1117">
        <v>2888949.206</v>
      </c>
      <c r="L10" s="1114"/>
      <c r="M10" s="1115"/>
      <c r="N10" s="1115"/>
    </row>
    <row r="11" spans="1:14" ht="20.1" customHeight="1">
      <c r="A11" s="21" t="s">
        <v>30</v>
      </c>
      <c r="B11" s="1116">
        <v>0</v>
      </c>
      <c r="C11" s="1116">
        <v>0</v>
      </c>
      <c r="D11" s="1116">
        <v>0.12602016925447734</v>
      </c>
      <c r="E11" s="1116">
        <v>0</v>
      </c>
      <c r="F11" s="1116">
        <v>0.12602016925447734</v>
      </c>
      <c r="G11" s="1116">
        <v>0.0012715020802170364</v>
      </c>
      <c r="H11" s="1116">
        <v>0</v>
      </c>
      <c r="I11" s="1116">
        <v>24.06001778238971</v>
      </c>
      <c r="J11" s="1116">
        <v>75.81269054627559</v>
      </c>
      <c r="K11" s="1117">
        <v>2038691.12</v>
      </c>
      <c r="L11" s="1114"/>
      <c r="M11" s="1115"/>
      <c r="N11" s="1115"/>
    </row>
    <row r="12" spans="1:14" ht="20.1" customHeight="1">
      <c r="A12" s="21" t="s">
        <v>31</v>
      </c>
      <c r="B12" s="1116">
        <v>0</v>
      </c>
      <c r="C12" s="1116">
        <v>0</v>
      </c>
      <c r="D12" s="1116">
        <v>6.363743710865482</v>
      </c>
      <c r="E12" s="1116">
        <v>6.0590021007684784</v>
      </c>
      <c r="F12" s="1116">
        <v>12.422745811633963</v>
      </c>
      <c r="G12" s="1116">
        <v>0.7918555071751232</v>
      </c>
      <c r="H12" s="1116">
        <v>0</v>
      </c>
      <c r="I12" s="1116">
        <v>85.98517185659482</v>
      </c>
      <c r="J12" s="1116">
        <v>0.8002267134350314</v>
      </c>
      <c r="K12" s="1117">
        <v>899595.562</v>
      </c>
      <c r="L12" s="1114"/>
      <c r="M12" s="1115"/>
      <c r="N12" s="1115"/>
    </row>
    <row r="13" spans="1:11" ht="20.1" customHeight="1">
      <c r="A13" s="21" t="s">
        <v>32</v>
      </c>
      <c r="B13" s="1116">
        <v>0.04514636544467032</v>
      </c>
      <c r="C13" s="1116">
        <v>0</v>
      </c>
      <c r="D13" s="1116">
        <v>0.3105060625330493</v>
      </c>
      <c r="E13" s="1116">
        <v>2.8994757228306236</v>
      </c>
      <c r="F13" s="1116">
        <v>3.2551285298519304</v>
      </c>
      <c r="G13" s="1116">
        <v>0</v>
      </c>
      <c r="H13" s="1116">
        <v>0</v>
      </c>
      <c r="I13" s="1116">
        <v>3.1402176760896827</v>
      </c>
      <c r="J13" s="1116">
        <v>93.6046534150148</v>
      </c>
      <c r="K13" s="1117">
        <v>263821.902</v>
      </c>
    </row>
    <row r="14" spans="1:11" ht="20.1" customHeight="1">
      <c r="A14" s="21" t="s">
        <v>33</v>
      </c>
      <c r="B14" s="1116">
        <v>0</v>
      </c>
      <c r="C14" s="1116">
        <v>0</v>
      </c>
      <c r="D14" s="1116">
        <v>0</v>
      </c>
      <c r="E14" s="1116">
        <v>0</v>
      </c>
      <c r="F14" s="1116">
        <v>0</v>
      </c>
      <c r="G14" s="1116">
        <v>0</v>
      </c>
      <c r="H14" s="1116">
        <v>0</v>
      </c>
      <c r="I14" s="1116">
        <v>0</v>
      </c>
      <c r="J14" s="1116">
        <v>100</v>
      </c>
      <c r="K14" s="1117">
        <v>1187072.073</v>
      </c>
    </row>
    <row r="15" spans="1:11" ht="20.1" customHeight="1">
      <c r="A15" s="21" t="s">
        <v>34</v>
      </c>
      <c r="B15" s="1116" t="s">
        <v>39</v>
      </c>
      <c r="C15" s="1116" t="s">
        <v>39</v>
      </c>
      <c r="D15" s="1116" t="s">
        <v>39</v>
      </c>
      <c r="E15" s="1116" t="s">
        <v>39</v>
      </c>
      <c r="F15" s="1116" t="s">
        <v>39</v>
      </c>
      <c r="G15" s="1116" t="s">
        <v>39</v>
      </c>
      <c r="H15" s="1116" t="s">
        <v>39</v>
      </c>
      <c r="I15" s="1116" t="s">
        <v>39</v>
      </c>
      <c r="J15" s="1116" t="s">
        <v>39</v>
      </c>
      <c r="K15" s="1117">
        <v>0</v>
      </c>
    </row>
    <row r="16" spans="1:11" ht="20.1" customHeight="1">
      <c r="A16" s="21" t="s">
        <v>879</v>
      </c>
      <c r="B16" s="1116">
        <v>0</v>
      </c>
      <c r="C16" s="1116">
        <v>0</v>
      </c>
      <c r="D16" s="1116">
        <v>0</v>
      </c>
      <c r="E16" s="1116">
        <v>97.49176830074785</v>
      </c>
      <c r="F16" s="1116">
        <v>97.49176830074785</v>
      </c>
      <c r="G16" s="1116">
        <v>0</v>
      </c>
      <c r="H16" s="1116">
        <v>2.508231699252155</v>
      </c>
      <c r="I16" s="1116">
        <v>0</v>
      </c>
      <c r="J16" s="1116">
        <v>0</v>
      </c>
      <c r="K16" s="1117">
        <v>1038410.447</v>
      </c>
    </row>
    <row r="17" spans="1:11" ht="20.1" customHeight="1">
      <c r="A17" s="21" t="s">
        <v>36</v>
      </c>
      <c r="B17" s="1116">
        <v>0.06681956777174243</v>
      </c>
      <c r="C17" s="1116">
        <v>0</v>
      </c>
      <c r="D17" s="1116">
        <v>1.9849153138675135</v>
      </c>
      <c r="E17" s="1116">
        <v>0.08303215793733658</v>
      </c>
      <c r="F17" s="1116">
        <v>2.134767209175</v>
      </c>
      <c r="G17" s="1116">
        <v>0</v>
      </c>
      <c r="H17" s="1116">
        <v>0</v>
      </c>
      <c r="I17" s="1116">
        <v>0</v>
      </c>
      <c r="J17" s="1116">
        <v>97.86523279082499</v>
      </c>
      <c r="K17" s="1117">
        <v>589628.178</v>
      </c>
    </row>
    <row r="18" spans="1:11" ht="20.1" customHeight="1">
      <c r="A18" s="21" t="s">
        <v>37</v>
      </c>
      <c r="B18" s="1116">
        <v>0.642285747009535</v>
      </c>
      <c r="C18" s="1116">
        <v>0</v>
      </c>
      <c r="D18" s="1116">
        <v>3.0576785617578053</v>
      </c>
      <c r="E18" s="1116">
        <v>1.554733681106763</v>
      </c>
      <c r="F18" s="1116">
        <v>5.254698112669125</v>
      </c>
      <c r="G18" s="1116">
        <v>0.835781476194378</v>
      </c>
      <c r="H18" s="1116">
        <v>0</v>
      </c>
      <c r="I18" s="1116">
        <v>6.787318375065117</v>
      </c>
      <c r="J18" s="1116">
        <v>87.12220191327636</v>
      </c>
      <c r="K18" s="1117">
        <v>814365.261</v>
      </c>
    </row>
    <row r="19" spans="1:12" ht="24.75" customHeight="1" thickBot="1">
      <c r="A19" s="918" t="s">
        <v>38</v>
      </c>
      <c r="B19" s="1118">
        <v>0.050206244290545904</v>
      </c>
      <c r="C19" s="1118">
        <v>0</v>
      </c>
      <c r="D19" s="1118">
        <v>0.8539336243604567</v>
      </c>
      <c r="E19" s="1118">
        <v>9.05086646409845</v>
      </c>
      <c r="F19" s="1118">
        <v>9.95500634105632</v>
      </c>
      <c r="G19" s="1118">
        <v>0.7767015004436031</v>
      </c>
      <c r="H19" s="1118">
        <v>0.21635852105314723</v>
      </c>
      <c r="I19" s="1118">
        <v>18.229744478594984</v>
      </c>
      <c r="J19" s="1118">
        <v>70.82218913393135</v>
      </c>
      <c r="K19" s="1119">
        <v>12038231.669</v>
      </c>
      <c r="L19" s="1120"/>
    </row>
    <row r="20" ht="7.5" customHeight="1"/>
    <row r="21" ht="13.5">
      <c r="A21" s="1121" t="s">
        <v>997</v>
      </c>
    </row>
    <row r="22" ht="15">
      <c r="A22" s="83"/>
    </row>
  </sheetData>
  <mergeCells count="11">
    <mergeCell ref="K6:K7"/>
    <mergeCell ref="A1:H1"/>
    <mergeCell ref="A2:K2"/>
    <mergeCell ref="A3:K3"/>
    <mergeCell ref="A4:K4"/>
    <mergeCell ref="A6:A7"/>
    <mergeCell ref="B6:F6"/>
    <mergeCell ref="G6:G7"/>
    <mergeCell ref="H6:H7"/>
    <mergeCell ref="I6:I7"/>
    <mergeCell ref="J6:J7"/>
  </mergeCells>
  <hyperlinks>
    <hyperlink ref="A1:H1" location="Índice!A1" display="Volver al Índice"/>
  </hyperlinks>
  <printOptions horizontalCentered="1" verticalCentered="1"/>
  <pageMargins left="0.5118110236220472" right="0.4330708661417323" top="0.5905511811023623" bottom="0.5905511811023623" header="0.15748031496062992" footer="0"/>
  <pageSetup horizontalDpi="600" verticalDpi="600" orientation="landscape" paperSize="9" scale="8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0"/>
  <sheetViews>
    <sheetView showGridLines="0" zoomScale="75" zoomScaleNormal="75" workbookViewId="0" topLeftCell="A1"/>
  </sheetViews>
  <sheetFormatPr defaultColWidth="11.421875" defaultRowHeight="15"/>
  <cols>
    <col min="1" max="1" width="36.421875" style="399" customWidth="1"/>
    <col min="2" max="11" width="10.7109375" style="399" customWidth="1"/>
    <col min="12" max="12" width="13.28125" style="399" customWidth="1"/>
    <col min="13" max="16384" width="11.421875" style="399" customWidth="1"/>
  </cols>
  <sheetData>
    <row r="1" spans="1:12" s="490" customFormat="1" ht="18.75">
      <c r="A1" s="1235" t="s">
        <v>1054</v>
      </c>
      <c r="B1" s="963"/>
      <c r="C1" s="963"/>
      <c r="D1" s="963"/>
      <c r="E1" s="963"/>
      <c r="F1" s="963"/>
      <c r="G1" s="963"/>
      <c r="H1" s="963"/>
      <c r="I1" s="963"/>
      <c r="J1" s="963"/>
      <c r="K1" s="963"/>
      <c r="L1" s="963"/>
    </row>
    <row r="2" spans="1:12" ht="74.25" customHeight="1">
      <c r="A2" s="1432" t="s">
        <v>905</v>
      </c>
      <c r="B2" s="1432"/>
      <c r="C2" s="1432"/>
      <c r="D2" s="1432"/>
      <c r="E2" s="1432"/>
      <c r="F2" s="1432"/>
      <c r="G2" s="1432"/>
      <c r="H2" s="1432"/>
      <c r="I2" s="1432"/>
      <c r="J2" s="1432"/>
      <c r="K2" s="1432"/>
      <c r="L2" s="1432"/>
    </row>
    <row r="3" spans="1:12" ht="18.75">
      <c r="A3" s="1433">
        <v>44469</v>
      </c>
      <c r="B3" s="1433"/>
      <c r="C3" s="1433"/>
      <c r="D3" s="1433"/>
      <c r="E3" s="1433"/>
      <c r="F3" s="1433"/>
      <c r="G3" s="1433"/>
      <c r="H3" s="1433"/>
      <c r="I3" s="1433"/>
      <c r="J3" s="1433"/>
      <c r="K3" s="1433"/>
      <c r="L3" s="1433"/>
    </row>
    <row r="4" spans="1:12" ht="20.25" customHeight="1">
      <c r="A4" s="1434" t="s">
        <v>70</v>
      </c>
      <c r="B4" s="1434"/>
      <c r="C4" s="1434"/>
      <c r="D4" s="1434"/>
      <c r="E4" s="1434"/>
      <c r="F4" s="1434"/>
      <c r="G4" s="1434"/>
      <c r="H4" s="1434"/>
      <c r="I4" s="1434"/>
      <c r="J4" s="1434"/>
      <c r="K4" s="1434"/>
      <c r="L4" s="1434"/>
    </row>
    <row r="5" spans="1:12" ht="13.5" thickBot="1">
      <c r="A5" s="964"/>
      <c r="B5" s="964"/>
      <c r="C5" s="964"/>
      <c r="D5" s="964"/>
      <c r="E5" s="964"/>
      <c r="F5" s="964"/>
      <c r="G5" s="964"/>
      <c r="H5" s="964"/>
      <c r="I5" s="964"/>
      <c r="J5" s="964"/>
      <c r="K5" s="964"/>
      <c r="L5" s="964"/>
    </row>
    <row r="6" spans="1:12" ht="47.25" customHeight="1">
      <c r="A6" s="965" t="s">
        <v>906</v>
      </c>
      <c r="B6" s="613" t="s">
        <v>907</v>
      </c>
      <c r="C6" s="613" t="s">
        <v>29</v>
      </c>
      <c r="D6" s="613" t="s">
        <v>30</v>
      </c>
      <c r="E6" s="613" t="s">
        <v>31</v>
      </c>
      <c r="F6" s="613" t="s">
        <v>32</v>
      </c>
      <c r="G6" s="613" t="s">
        <v>33</v>
      </c>
      <c r="H6" s="613" t="s">
        <v>34</v>
      </c>
      <c r="I6" s="613" t="s">
        <v>35</v>
      </c>
      <c r="J6" s="613" t="s">
        <v>36</v>
      </c>
      <c r="K6" s="613" t="s">
        <v>37</v>
      </c>
      <c r="L6" s="965" t="s">
        <v>908</v>
      </c>
    </row>
    <row r="7" spans="1:12" ht="9.75" customHeight="1">
      <c r="A7" s="964"/>
      <c r="B7" s="966"/>
      <c r="C7" s="966"/>
      <c r="D7" s="966"/>
      <c r="E7" s="966"/>
      <c r="F7" s="966"/>
      <c r="G7" s="966"/>
      <c r="H7" s="966"/>
      <c r="I7" s="966"/>
      <c r="J7" s="966"/>
      <c r="K7" s="966"/>
      <c r="L7" s="967"/>
    </row>
    <row r="8" spans="1:12" s="429" customFormat="1" ht="20.1" customHeight="1">
      <c r="A8" s="20" t="s">
        <v>909</v>
      </c>
      <c r="B8" s="968">
        <v>2981.257</v>
      </c>
      <c r="C8" s="968">
        <v>34118.796</v>
      </c>
      <c r="D8" s="968">
        <v>424736.973</v>
      </c>
      <c r="E8" s="968">
        <v>232.21</v>
      </c>
      <c r="F8" s="968">
        <v>22024.697</v>
      </c>
      <c r="G8" s="968">
        <v>1.037</v>
      </c>
      <c r="H8" s="968">
        <v>0</v>
      </c>
      <c r="I8" s="968">
        <v>9332.406</v>
      </c>
      <c r="J8" s="968">
        <v>46161.472</v>
      </c>
      <c r="K8" s="968">
        <v>117615.895</v>
      </c>
      <c r="L8" s="969">
        <v>657204.743</v>
      </c>
    </row>
    <row r="9" spans="1:14" s="429" customFormat="1" ht="20.1" customHeight="1">
      <c r="A9" s="20" t="s">
        <v>910</v>
      </c>
      <c r="B9" s="968">
        <v>78.203</v>
      </c>
      <c r="C9" s="968">
        <v>1818.068</v>
      </c>
      <c r="D9" s="968">
        <v>8765.432</v>
      </c>
      <c r="E9" s="968">
        <v>19.825</v>
      </c>
      <c r="F9" s="968">
        <v>125.49</v>
      </c>
      <c r="G9" s="968">
        <v>0.982</v>
      </c>
      <c r="H9" s="968">
        <v>0</v>
      </c>
      <c r="I9" s="968">
        <v>675.208</v>
      </c>
      <c r="J9" s="968">
        <v>454.941</v>
      </c>
      <c r="K9" s="968">
        <v>2478.552</v>
      </c>
      <c r="L9" s="969">
        <v>14416.701000000003</v>
      </c>
      <c r="N9" s="970"/>
    </row>
    <row r="10" spans="1:12" s="429" customFormat="1" ht="20.1" customHeight="1">
      <c r="A10" s="20" t="s">
        <v>911</v>
      </c>
      <c r="B10" s="968">
        <v>219.994</v>
      </c>
      <c r="C10" s="968">
        <v>1430.826</v>
      </c>
      <c r="D10" s="968">
        <v>5274.482</v>
      </c>
      <c r="E10" s="968">
        <v>62.553</v>
      </c>
      <c r="F10" s="968">
        <v>478.274</v>
      </c>
      <c r="G10" s="968">
        <v>0</v>
      </c>
      <c r="H10" s="968">
        <v>0</v>
      </c>
      <c r="I10" s="968">
        <v>7426.675</v>
      </c>
      <c r="J10" s="968">
        <v>1383.883</v>
      </c>
      <c r="K10" s="968">
        <v>548.168</v>
      </c>
      <c r="L10" s="969">
        <v>16824.855</v>
      </c>
    </row>
    <row r="11" spans="1:12" s="429" customFormat="1" ht="20.1" customHeight="1">
      <c r="A11" s="20" t="s">
        <v>912</v>
      </c>
      <c r="B11" s="968">
        <v>17889.037</v>
      </c>
      <c r="C11" s="968">
        <v>213779.358</v>
      </c>
      <c r="D11" s="968">
        <v>68747.234</v>
      </c>
      <c r="E11" s="968">
        <v>281.804</v>
      </c>
      <c r="F11" s="968">
        <v>19854.365</v>
      </c>
      <c r="G11" s="968">
        <v>82.455</v>
      </c>
      <c r="H11" s="968">
        <v>0</v>
      </c>
      <c r="I11" s="968">
        <v>11761.574</v>
      </c>
      <c r="J11" s="968">
        <v>45923.691</v>
      </c>
      <c r="K11" s="968">
        <v>58409.483</v>
      </c>
      <c r="L11" s="969">
        <v>436729.00100000005</v>
      </c>
    </row>
    <row r="12" spans="1:12" s="429" customFormat="1" ht="20.1" customHeight="1">
      <c r="A12" s="20" t="s">
        <v>913</v>
      </c>
      <c r="B12" s="968">
        <v>157.799</v>
      </c>
      <c r="C12" s="968">
        <v>1304.588</v>
      </c>
      <c r="D12" s="968">
        <v>6169.479</v>
      </c>
      <c r="E12" s="968">
        <v>2.375</v>
      </c>
      <c r="F12" s="968">
        <v>210.073</v>
      </c>
      <c r="G12" s="968">
        <v>0</v>
      </c>
      <c r="H12" s="968">
        <v>0</v>
      </c>
      <c r="I12" s="968">
        <v>475.993</v>
      </c>
      <c r="J12" s="968">
        <v>185.371</v>
      </c>
      <c r="K12" s="968">
        <v>490.814</v>
      </c>
      <c r="L12" s="969">
        <v>8996.492</v>
      </c>
    </row>
    <row r="13" spans="1:12" s="429" customFormat="1" ht="20.1" customHeight="1">
      <c r="A13" s="20" t="s">
        <v>914</v>
      </c>
      <c r="B13" s="968">
        <v>616.282</v>
      </c>
      <c r="C13" s="968">
        <v>56828.944</v>
      </c>
      <c r="D13" s="968">
        <v>48261.807</v>
      </c>
      <c r="E13" s="968">
        <v>133.959</v>
      </c>
      <c r="F13" s="968">
        <v>104.239</v>
      </c>
      <c r="G13" s="968">
        <v>0</v>
      </c>
      <c r="H13" s="968">
        <v>0</v>
      </c>
      <c r="I13" s="968">
        <v>26696.893</v>
      </c>
      <c r="J13" s="968">
        <v>26425.982</v>
      </c>
      <c r="K13" s="968">
        <v>20451.286</v>
      </c>
      <c r="L13" s="969">
        <v>179519.392</v>
      </c>
    </row>
    <row r="14" spans="1:12" s="429" customFormat="1" ht="20.1" customHeight="1">
      <c r="A14" s="20" t="s">
        <v>915</v>
      </c>
      <c r="B14" s="968">
        <v>80642.221</v>
      </c>
      <c r="C14" s="968">
        <v>1788887.949</v>
      </c>
      <c r="D14" s="968">
        <v>757294.947</v>
      </c>
      <c r="E14" s="968">
        <v>5964.591</v>
      </c>
      <c r="F14" s="968">
        <v>98829.519</v>
      </c>
      <c r="G14" s="968">
        <v>224.087</v>
      </c>
      <c r="H14" s="968">
        <v>0</v>
      </c>
      <c r="I14" s="968">
        <v>51595.865</v>
      </c>
      <c r="J14" s="968">
        <v>236000.964</v>
      </c>
      <c r="K14" s="968">
        <v>282844.781</v>
      </c>
      <c r="L14" s="969">
        <v>3302284.924</v>
      </c>
    </row>
    <row r="15" spans="1:12" s="429" customFormat="1" ht="20.1" customHeight="1">
      <c r="A15" s="20" t="s">
        <v>916</v>
      </c>
      <c r="B15" s="968">
        <v>10040.57</v>
      </c>
      <c r="C15" s="968">
        <v>137605.589</v>
      </c>
      <c r="D15" s="968">
        <v>54753.636</v>
      </c>
      <c r="E15" s="968">
        <v>76.644</v>
      </c>
      <c r="F15" s="968">
        <v>7819.55</v>
      </c>
      <c r="G15" s="968">
        <v>242.41</v>
      </c>
      <c r="H15" s="968">
        <v>0</v>
      </c>
      <c r="I15" s="968">
        <v>4630.064</v>
      </c>
      <c r="J15" s="968">
        <v>34839.55</v>
      </c>
      <c r="K15" s="968">
        <v>30296.366</v>
      </c>
      <c r="L15" s="969">
        <v>280304.379</v>
      </c>
    </row>
    <row r="16" spans="1:12" s="429" customFormat="1" ht="20.1" customHeight="1">
      <c r="A16" s="20" t="s">
        <v>917</v>
      </c>
      <c r="B16" s="968">
        <v>12650.976</v>
      </c>
      <c r="C16" s="968">
        <v>146847.105</v>
      </c>
      <c r="D16" s="968">
        <v>152541.365</v>
      </c>
      <c r="E16" s="968">
        <v>472.89</v>
      </c>
      <c r="F16" s="968">
        <v>7885.441</v>
      </c>
      <c r="G16" s="968">
        <v>44.444</v>
      </c>
      <c r="H16" s="968">
        <v>0</v>
      </c>
      <c r="I16" s="968">
        <v>104026.308</v>
      </c>
      <c r="J16" s="968">
        <v>53502.792</v>
      </c>
      <c r="K16" s="968">
        <v>69657.728</v>
      </c>
      <c r="L16" s="969">
        <v>547629.0490000001</v>
      </c>
    </row>
    <row r="17" spans="1:12" s="429" customFormat="1" ht="20.1" customHeight="1">
      <c r="A17" s="20" t="s">
        <v>918</v>
      </c>
      <c r="B17" s="968">
        <v>99.403</v>
      </c>
      <c r="C17" s="968">
        <v>1352.182</v>
      </c>
      <c r="D17" s="968">
        <v>4350.374</v>
      </c>
      <c r="E17" s="968">
        <v>74.313</v>
      </c>
      <c r="F17" s="968">
        <v>0</v>
      </c>
      <c r="G17" s="968">
        <v>0</v>
      </c>
      <c r="H17" s="968">
        <v>0</v>
      </c>
      <c r="I17" s="968">
        <v>186.033</v>
      </c>
      <c r="J17" s="968">
        <v>3843.902</v>
      </c>
      <c r="K17" s="968">
        <v>1029.596</v>
      </c>
      <c r="L17" s="969">
        <v>10935.803</v>
      </c>
    </row>
    <row r="18" spans="1:12" s="429" customFormat="1" ht="20.1" customHeight="1">
      <c r="A18" s="20" t="s">
        <v>919</v>
      </c>
      <c r="B18" s="968">
        <v>14291.946</v>
      </c>
      <c r="C18" s="968">
        <v>175279.741</v>
      </c>
      <c r="D18" s="968">
        <v>29707.73</v>
      </c>
      <c r="E18" s="968">
        <v>316.634</v>
      </c>
      <c r="F18" s="968">
        <v>7015.073</v>
      </c>
      <c r="G18" s="968">
        <v>118.56</v>
      </c>
      <c r="H18" s="968">
        <v>0</v>
      </c>
      <c r="I18" s="968">
        <v>64785.393</v>
      </c>
      <c r="J18" s="968">
        <v>50584.406</v>
      </c>
      <c r="K18" s="968">
        <v>67041.255</v>
      </c>
      <c r="L18" s="969">
        <v>409140.738</v>
      </c>
    </row>
    <row r="19" spans="1:12" s="429" customFormat="1" ht="20.1" customHeight="1">
      <c r="A19" s="20" t="s">
        <v>920</v>
      </c>
      <c r="B19" s="968">
        <v>597.323</v>
      </c>
      <c r="C19" s="968">
        <v>6095.722</v>
      </c>
      <c r="D19" s="968">
        <v>4449.18</v>
      </c>
      <c r="E19" s="968">
        <v>65.6</v>
      </c>
      <c r="F19" s="968">
        <v>27.906</v>
      </c>
      <c r="G19" s="968">
        <v>0</v>
      </c>
      <c r="H19" s="968">
        <v>0</v>
      </c>
      <c r="I19" s="968">
        <v>464.481</v>
      </c>
      <c r="J19" s="968">
        <v>4702.618</v>
      </c>
      <c r="K19" s="968">
        <v>2481.725</v>
      </c>
      <c r="L19" s="969">
        <v>18884.555</v>
      </c>
    </row>
    <row r="20" spans="1:12" s="429" customFormat="1" ht="20.1" customHeight="1">
      <c r="A20" s="20" t="s">
        <v>921</v>
      </c>
      <c r="B20" s="968">
        <v>1283.566</v>
      </c>
      <c r="C20" s="968">
        <v>6935.668</v>
      </c>
      <c r="D20" s="968">
        <v>8006.222</v>
      </c>
      <c r="E20" s="968">
        <v>71.101</v>
      </c>
      <c r="F20" s="968">
        <v>43.658</v>
      </c>
      <c r="G20" s="968">
        <v>1.844</v>
      </c>
      <c r="H20" s="968">
        <v>0</v>
      </c>
      <c r="I20" s="968">
        <v>296.262</v>
      </c>
      <c r="J20" s="968">
        <v>3665.873</v>
      </c>
      <c r="K20" s="968">
        <v>2433.809</v>
      </c>
      <c r="L20" s="969">
        <v>22738.003</v>
      </c>
    </row>
    <row r="21" spans="1:12" s="429" customFormat="1" ht="20.1" customHeight="1">
      <c r="A21" s="20" t="s">
        <v>922</v>
      </c>
      <c r="B21" s="968">
        <v>1193.308</v>
      </c>
      <c r="C21" s="968">
        <v>15631.825</v>
      </c>
      <c r="D21" s="968">
        <v>12574.494</v>
      </c>
      <c r="E21" s="968">
        <v>3.526</v>
      </c>
      <c r="F21" s="968">
        <v>1289.039</v>
      </c>
      <c r="G21" s="968">
        <v>4.007</v>
      </c>
      <c r="H21" s="968">
        <v>0</v>
      </c>
      <c r="I21" s="968">
        <v>2073.686</v>
      </c>
      <c r="J21" s="968">
        <v>4782.55</v>
      </c>
      <c r="K21" s="968">
        <v>5847.035</v>
      </c>
      <c r="L21" s="969">
        <v>43399.47</v>
      </c>
    </row>
    <row r="22" spans="1:12" s="429" customFormat="1" ht="20.1" customHeight="1">
      <c r="A22" s="20" t="s">
        <v>923</v>
      </c>
      <c r="B22" s="968">
        <v>16018.6</v>
      </c>
      <c r="C22" s="968">
        <v>101092.33</v>
      </c>
      <c r="D22" s="968">
        <v>14745.527</v>
      </c>
      <c r="E22" s="968">
        <v>30.592</v>
      </c>
      <c r="F22" s="968">
        <v>9015.143</v>
      </c>
      <c r="G22" s="968">
        <v>24.673</v>
      </c>
      <c r="H22" s="968">
        <v>0</v>
      </c>
      <c r="I22" s="968">
        <v>26257.913</v>
      </c>
      <c r="J22" s="968">
        <v>12673.932</v>
      </c>
      <c r="K22" s="968">
        <v>66337.335</v>
      </c>
      <c r="L22" s="969">
        <v>246196.04500000004</v>
      </c>
    </row>
    <row r="23" spans="1:12" s="429" customFormat="1" ht="20.1" customHeight="1">
      <c r="A23" s="20" t="s">
        <v>924</v>
      </c>
      <c r="B23" s="968">
        <v>23319.363</v>
      </c>
      <c r="C23" s="968">
        <v>8798.315</v>
      </c>
      <c r="D23" s="968">
        <v>13904.935</v>
      </c>
      <c r="E23" s="968">
        <v>104939.497</v>
      </c>
      <c r="F23" s="968">
        <v>274.835</v>
      </c>
      <c r="G23" s="968">
        <v>2042.621</v>
      </c>
      <c r="H23" s="968">
        <v>0</v>
      </c>
      <c r="I23" s="968">
        <v>69785.019</v>
      </c>
      <c r="J23" s="968">
        <v>4094.587</v>
      </c>
      <c r="K23" s="968">
        <v>325.852</v>
      </c>
      <c r="L23" s="969">
        <v>227485.024</v>
      </c>
    </row>
    <row r="24" spans="1:12" s="429" customFormat="1" ht="15" customHeight="1">
      <c r="A24" s="20"/>
      <c r="B24" s="971"/>
      <c r="C24" s="971"/>
      <c r="D24" s="971"/>
      <c r="E24" s="971"/>
      <c r="F24" s="971"/>
      <c r="G24" s="971"/>
      <c r="H24" s="971"/>
      <c r="I24" s="971"/>
      <c r="J24" s="971"/>
      <c r="K24" s="971"/>
      <c r="L24" s="972"/>
    </row>
    <row r="25" spans="1:12" s="429" customFormat="1" ht="24" customHeight="1">
      <c r="A25" s="973" t="s">
        <v>925</v>
      </c>
      <c r="B25" s="969">
        <v>182079.84800000003</v>
      </c>
      <c r="C25" s="969">
        <v>2697807.0060000005</v>
      </c>
      <c r="D25" s="969">
        <v>1614283.817</v>
      </c>
      <c r="E25" s="969">
        <v>112748.114</v>
      </c>
      <c r="F25" s="969">
        <v>174997.30199999997</v>
      </c>
      <c r="G25" s="969">
        <v>2787.12</v>
      </c>
      <c r="H25" s="969">
        <v>0</v>
      </c>
      <c r="I25" s="969">
        <v>380469.77300000004</v>
      </c>
      <c r="J25" s="969">
        <v>529226.5140000001</v>
      </c>
      <c r="K25" s="969">
        <v>728289.68</v>
      </c>
      <c r="L25" s="969">
        <v>6422689.1740000015</v>
      </c>
    </row>
    <row r="26" spans="1:12" ht="3" customHeight="1" thickBot="1">
      <c r="A26" s="974"/>
      <c r="B26" s="974"/>
      <c r="C26" s="975"/>
      <c r="D26" s="975"/>
      <c r="E26" s="975"/>
      <c r="F26" s="975"/>
      <c r="G26" s="975"/>
      <c r="H26" s="975"/>
      <c r="I26" s="975"/>
      <c r="J26" s="975"/>
      <c r="K26" s="975"/>
      <c r="L26" s="976"/>
    </row>
    <row r="27" spans="1:12" ht="12" customHeight="1">
      <c r="A27" s="20"/>
      <c r="B27" s="20"/>
      <c r="C27" s="977"/>
      <c r="D27" s="977"/>
      <c r="E27" s="977"/>
      <c r="F27" s="977"/>
      <c r="G27" s="977"/>
      <c r="H27" s="977"/>
      <c r="I27" s="977"/>
      <c r="J27" s="977"/>
      <c r="K27" s="977"/>
      <c r="L27" s="978"/>
    </row>
    <row r="28" spans="1:12" ht="13.5">
      <c r="A28" s="83" t="s">
        <v>926</v>
      </c>
      <c r="B28" s="979"/>
      <c r="C28" s="762"/>
      <c r="D28" s="762"/>
      <c r="E28" s="762"/>
      <c r="F28" s="762"/>
      <c r="G28" s="762"/>
      <c r="H28" s="762"/>
      <c r="I28" s="762"/>
      <c r="J28" s="762"/>
      <c r="K28" s="762"/>
      <c r="L28" s="762"/>
    </row>
    <row r="29" spans="1:12" ht="12" customHeight="1">
      <c r="A29" s="83"/>
      <c r="B29" s="83"/>
      <c r="C29" s="83"/>
      <c r="D29" s="83"/>
      <c r="E29" s="83"/>
      <c r="F29" s="83"/>
      <c r="G29" s="83"/>
      <c r="H29" s="83"/>
      <c r="I29" s="83"/>
      <c r="J29" s="83"/>
      <c r="K29" s="83"/>
      <c r="L29" s="83"/>
    </row>
    <row r="30" spans="1:12" ht="15">
      <c r="A30" s="980"/>
      <c r="B30" s="980"/>
      <c r="C30" s="980"/>
      <c r="D30" s="980"/>
      <c r="E30" s="980"/>
      <c r="F30" s="980"/>
      <c r="G30" s="980"/>
      <c r="H30" s="980"/>
      <c r="I30" s="980"/>
      <c r="J30" s="980"/>
      <c r="K30" s="980"/>
      <c r="L30" s="980"/>
    </row>
    <row r="31" spans="1:12" ht="15">
      <c r="A31" s="980"/>
      <c r="B31" s="980"/>
      <c r="C31" s="980"/>
      <c r="D31" s="980"/>
      <c r="E31" s="980"/>
      <c r="F31" s="980"/>
      <c r="G31" s="980"/>
      <c r="H31" s="980"/>
      <c r="I31" s="980"/>
      <c r="J31" s="980"/>
      <c r="K31" s="980"/>
      <c r="L31" s="980"/>
    </row>
    <row r="32" spans="1:12" ht="15">
      <c r="A32" s="980"/>
      <c r="B32" s="980"/>
      <c r="C32" s="980"/>
      <c r="D32" s="980"/>
      <c r="E32" s="980"/>
      <c r="F32" s="980"/>
      <c r="G32" s="980"/>
      <c r="H32" s="980"/>
      <c r="I32" s="981"/>
      <c r="J32" s="980"/>
      <c r="K32" s="980"/>
      <c r="L32" s="980"/>
    </row>
    <row r="33" spans="1:12" ht="15">
      <c r="A33" s="980"/>
      <c r="B33" s="980"/>
      <c r="C33" s="980"/>
      <c r="D33" s="980"/>
      <c r="E33" s="980"/>
      <c r="F33" s="980"/>
      <c r="G33" s="980"/>
      <c r="H33" s="980"/>
      <c r="I33" s="980"/>
      <c r="J33" s="980"/>
      <c r="K33" s="980"/>
      <c r="L33" s="980"/>
    </row>
    <row r="34" spans="1:12" ht="15">
      <c r="A34" s="980"/>
      <c r="B34" s="980"/>
      <c r="C34" s="980"/>
      <c r="D34" s="980"/>
      <c r="E34" s="980"/>
      <c r="F34" s="980"/>
      <c r="G34" s="980"/>
      <c r="H34" s="980"/>
      <c r="I34" s="980"/>
      <c r="J34" s="980"/>
      <c r="K34" s="980"/>
      <c r="L34" s="980"/>
    </row>
    <row r="35" spans="1:12" ht="15">
      <c r="A35" s="980"/>
      <c r="B35" s="980"/>
      <c r="C35" s="980"/>
      <c r="D35" s="980"/>
      <c r="E35" s="980"/>
      <c r="F35" s="980"/>
      <c r="G35" s="980"/>
      <c r="H35" s="980"/>
      <c r="I35" s="980"/>
      <c r="J35" s="980"/>
      <c r="K35" s="980"/>
      <c r="L35" s="980"/>
    </row>
    <row r="36" spans="1:12" ht="15">
      <c r="A36" s="980"/>
      <c r="B36" s="980"/>
      <c r="C36" s="980"/>
      <c r="D36" s="980"/>
      <c r="E36" s="980"/>
      <c r="F36" s="980"/>
      <c r="G36" s="980"/>
      <c r="H36" s="980"/>
      <c r="I36" s="980"/>
      <c r="J36" s="980"/>
      <c r="K36" s="980"/>
      <c r="L36" s="980"/>
    </row>
    <row r="37" spans="1:12" ht="15">
      <c r="A37" s="980"/>
      <c r="B37" s="980"/>
      <c r="C37" s="980"/>
      <c r="D37" s="980"/>
      <c r="E37" s="980"/>
      <c r="F37" s="980"/>
      <c r="G37" s="980"/>
      <c r="H37" s="980"/>
      <c r="I37" s="980"/>
      <c r="J37" s="980"/>
      <c r="K37" s="980"/>
      <c r="L37" s="980"/>
    </row>
    <row r="38" spans="1:12" ht="15">
      <c r="A38" s="980"/>
      <c r="B38" s="980"/>
      <c r="C38" s="980"/>
      <c r="D38" s="980"/>
      <c r="E38" s="980"/>
      <c r="F38" s="980"/>
      <c r="G38" s="980"/>
      <c r="H38" s="980"/>
      <c r="I38" s="980"/>
      <c r="J38" s="980"/>
      <c r="K38" s="980"/>
      <c r="L38" s="980"/>
    </row>
    <row r="39" spans="1:12" ht="15">
      <c r="A39" s="980"/>
      <c r="B39" s="980"/>
      <c r="C39" s="980"/>
      <c r="D39" s="980"/>
      <c r="E39" s="980"/>
      <c r="F39" s="980"/>
      <c r="G39" s="980"/>
      <c r="H39" s="980"/>
      <c r="I39" s="980"/>
      <c r="J39" s="980"/>
      <c r="K39" s="980"/>
      <c r="L39" s="980"/>
    </row>
    <row r="40" spans="1:12" ht="15">
      <c r="A40" s="980"/>
      <c r="B40" s="980"/>
      <c r="C40" s="980"/>
      <c r="D40" s="980"/>
      <c r="E40" s="980"/>
      <c r="F40" s="980"/>
      <c r="G40" s="980"/>
      <c r="H40" s="980"/>
      <c r="I40" s="980"/>
      <c r="J40" s="980"/>
      <c r="K40" s="980"/>
      <c r="L40" s="980"/>
    </row>
    <row r="41" spans="1:12" ht="15">
      <c r="A41" s="980"/>
      <c r="B41" s="980"/>
      <c r="C41" s="980"/>
      <c r="D41" s="980"/>
      <c r="E41" s="980"/>
      <c r="F41" s="980"/>
      <c r="G41" s="980"/>
      <c r="H41" s="980"/>
      <c r="I41" s="980"/>
      <c r="J41" s="980"/>
      <c r="K41" s="980"/>
      <c r="L41" s="980"/>
    </row>
    <row r="42" spans="1:12" ht="15">
      <c r="A42" s="980"/>
      <c r="B42" s="980"/>
      <c r="C42" s="980"/>
      <c r="D42" s="980"/>
      <c r="E42" s="980"/>
      <c r="F42" s="980"/>
      <c r="G42" s="980"/>
      <c r="H42" s="980"/>
      <c r="I42" s="980"/>
      <c r="J42" s="980"/>
      <c r="K42" s="980"/>
      <c r="L42" s="980"/>
    </row>
    <row r="43" spans="1:12" ht="15">
      <c r="A43" s="980"/>
      <c r="B43" s="980"/>
      <c r="C43" s="980"/>
      <c r="D43" s="980"/>
      <c r="E43" s="980"/>
      <c r="F43" s="980"/>
      <c r="G43" s="980"/>
      <c r="H43" s="980"/>
      <c r="I43" s="980"/>
      <c r="J43" s="980"/>
      <c r="K43" s="980"/>
      <c r="L43" s="980"/>
    </row>
    <row r="44" spans="1:12" ht="15">
      <c r="A44" s="980"/>
      <c r="B44" s="980"/>
      <c r="C44" s="980"/>
      <c r="D44" s="980"/>
      <c r="E44" s="980"/>
      <c r="F44" s="980"/>
      <c r="G44" s="980"/>
      <c r="H44" s="980"/>
      <c r="I44" s="980"/>
      <c r="J44" s="980"/>
      <c r="K44" s="980"/>
      <c r="L44" s="980"/>
    </row>
    <row r="45" spans="1:12" ht="15">
      <c r="A45" s="980"/>
      <c r="B45" s="980"/>
      <c r="C45" s="980"/>
      <c r="D45" s="980"/>
      <c r="E45" s="980"/>
      <c r="F45" s="980"/>
      <c r="G45" s="980"/>
      <c r="H45" s="980"/>
      <c r="I45" s="980"/>
      <c r="J45" s="980"/>
      <c r="K45" s="980"/>
      <c r="L45" s="980"/>
    </row>
    <row r="46" spans="1:12" ht="15">
      <c r="A46" s="980"/>
      <c r="B46" s="980"/>
      <c r="C46" s="980"/>
      <c r="D46" s="980"/>
      <c r="E46" s="980"/>
      <c r="F46" s="980"/>
      <c r="G46" s="980"/>
      <c r="H46" s="980"/>
      <c r="I46" s="980"/>
      <c r="J46" s="980"/>
      <c r="K46" s="980"/>
      <c r="L46" s="980"/>
    </row>
    <row r="47" spans="1:12" ht="15">
      <c r="A47" s="980"/>
      <c r="B47" s="980"/>
      <c r="C47" s="980"/>
      <c r="D47" s="980"/>
      <c r="E47" s="980"/>
      <c r="F47" s="980"/>
      <c r="G47" s="980"/>
      <c r="H47" s="980"/>
      <c r="I47" s="980"/>
      <c r="J47" s="980"/>
      <c r="K47" s="980"/>
      <c r="L47" s="980"/>
    </row>
    <row r="48" spans="1:12" ht="15">
      <c r="A48" s="980"/>
      <c r="B48" s="980"/>
      <c r="C48" s="980"/>
      <c r="D48" s="980"/>
      <c r="E48" s="980"/>
      <c r="F48" s="980"/>
      <c r="G48" s="980"/>
      <c r="H48" s="980"/>
      <c r="I48" s="980"/>
      <c r="J48" s="980"/>
      <c r="K48" s="980"/>
      <c r="L48" s="980"/>
    </row>
    <row r="49" spans="1:12" ht="15">
      <c r="A49" s="980"/>
      <c r="B49" s="980"/>
      <c r="C49" s="980"/>
      <c r="D49" s="980"/>
      <c r="E49" s="980"/>
      <c r="F49" s="980"/>
      <c r="G49" s="980"/>
      <c r="H49" s="980"/>
      <c r="I49" s="980"/>
      <c r="J49" s="980"/>
      <c r="K49" s="980"/>
      <c r="L49" s="980"/>
    </row>
    <row r="50" spans="1:12" ht="15">
      <c r="A50" s="980"/>
      <c r="B50" s="980"/>
      <c r="C50" s="980"/>
      <c r="D50" s="980"/>
      <c r="E50" s="980"/>
      <c r="F50" s="980"/>
      <c r="G50" s="980"/>
      <c r="H50" s="980"/>
      <c r="I50" s="980"/>
      <c r="J50" s="980"/>
      <c r="K50" s="980"/>
      <c r="L50" s="980"/>
    </row>
    <row r="51" spans="1:12" ht="15">
      <c r="A51" s="980"/>
      <c r="B51" s="980"/>
      <c r="C51" s="980"/>
      <c r="D51" s="980"/>
      <c r="E51" s="980"/>
      <c r="F51" s="980"/>
      <c r="G51" s="980"/>
      <c r="H51" s="980"/>
      <c r="I51" s="980"/>
      <c r="J51" s="980"/>
      <c r="K51" s="980"/>
      <c r="L51" s="980"/>
    </row>
    <row r="52" spans="1:12" ht="15">
      <c r="A52" s="980"/>
      <c r="B52" s="980"/>
      <c r="C52" s="980"/>
      <c r="D52" s="980"/>
      <c r="E52" s="980"/>
      <c r="F52" s="980"/>
      <c r="G52" s="980"/>
      <c r="H52" s="980"/>
      <c r="I52" s="980"/>
      <c r="J52" s="980"/>
      <c r="K52" s="980"/>
      <c r="L52" s="980"/>
    </row>
    <row r="53" spans="1:12" ht="15">
      <c r="A53" s="980"/>
      <c r="B53" s="980"/>
      <c r="C53" s="980"/>
      <c r="D53" s="980"/>
      <c r="E53" s="980"/>
      <c r="F53" s="980"/>
      <c r="G53" s="980"/>
      <c r="H53" s="980"/>
      <c r="I53" s="980"/>
      <c r="J53" s="980"/>
      <c r="K53" s="980"/>
      <c r="L53" s="980"/>
    </row>
    <row r="54" spans="1:12" ht="15">
      <c r="A54" s="980"/>
      <c r="B54" s="980"/>
      <c r="C54" s="980"/>
      <c r="D54" s="980"/>
      <c r="E54" s="980"/>
      <c r="F54" s="980"/>
      <c r="G54" s="980"/>
      <c r="H54" s="980"/>
      <c r="I54" s="980"/>
      <c r="J54" s="980"/>
      <c r="K54" s="980"/>
      <c r="L54" s="980"/>
    </row>
    <row r="55" spans="1:12" ht="15">
      <c r="A55" s="980"/>
      <c r="B55" s="980"/>
      <c r="C55" s="980"/>
      <c r="D55" s="980"/>
      <c r="E55" s="980"/>
      <c r="F55" s="980"/>
      <c r="G55" s="980"/>
      <c r="H55" s="980"/>
      <c r="I55" s="980"/>
      <c r="J55" s="980"/>
      <c r="K55" s="980"/>
      <c r="L55" s="980"/>
    </row>
    <row r="56" spans="1:12" ht="15">
      <c r="A56" s="980"/>
      <c r="B56" s="980"/>
      <c r="C56" s="980"/>
      <c r="D56" s="980"/>
      <c r="E56" s="980"/>
      <c r="F56" s="980"/>
      <c r="G56" s="980"/>
      <c r="H56" s="980"/>
      <c r="I56" s="980"/>
      <c r="J56" s="980"/>
      <c r="K56" s="980"/>
      <c r="L56" s="980"/>
    </row>
    <row r="57" spans="1:12" ht="15">
      <c r="A57" s="980"/>
      <c r="B57" s="980"/>
      <c r="C57" s="980"/>
      <c r="D57" s="980"/>
      <c r="E57" s="980"/>
      <c r="F57" s="980"/>
      <c r="G57" s="980"/>
      <c r="H57" s="980"/>
      <c r="I57" s="980"/>
      <c r="J57" s="980"/>
      <c r="K57" s="980"/>
      <c r="L57" s="980"/>
    </row>
    <row r="58" spans="1:12" ht="15">
      <c r="A58" s="980"/>
      <c r="B58" s="980"/>
      <c r="C58" s="980"/>
      <c r="D58" s="980"/>
      <c r="E58" s="980"/>
      <c r="F58" s="980"/>
      <c r="G58" s="980"/>
      <c r="H58" s="980"/>
      <c r="I58" s="980"/>
      <c r="J58" s="980"/>
      <c r="K58" s="980"/>
      <c r="L58" s="980"/>
    </row>
    <row r="59" spans="1:12" ht="15">
      <c r="A59" s="980"/>
      <c r="B59" s="980"/>
      <c r="C59" s="980"/>
      <c r="D59" s="980"/>
      <c r="E59" s="980"/>
      <c r="F59" s="980"/>
      <c r="G59" s="980"/>
      <c r="H59" s="980"/>
      <c r="I59" s="980"/>
      <c r="J59" s="980"/>
      <c r="K59" s="980"/>
      <c r="L59" s="980"/>
    </row>
    <row r="60" spans="1:12" ht="15">
      <c r="A60" s="980"/>
      <c r="B60" s="980"/>
      <c r="C60" s="980"/>
      <c r="D60" s="980"/>
      <c r="E60" s="980"/>
      <c r="F60" s="980"/>
      <c r="G60" s="980"/>
      <c r="H60" s="980"/>
      <c r="I60" s="980"/>
      <c r="J60" s="980"/>
      <c r="K60" s="980"/>
      <c r="L60" s="980"/>
    </row>
    <row r="61" spans="1:12" ht="15">
      <c r="A61" s="980"/>
      <c r="B61" s="980"/>
      <c r="C61" s="980"/>
      <c r="D61" s="980"/>
      <c r="E61" s="980"/>
      <c r="F61" s="980"/>
      <c r="G61" s="980"/>
      <c r="H61" s="980"/>
      <c r="I61" s="980"/>
      <c r="J61" s="980"/>
      <c r="K61" s="980"/>
      <c r="L61" s="980"/>
    </row>
    <row r="62" spans="1:12" ht="15">
      <c r="A62" s="980"/>
      <c r="B62" s="980"/>
      <c r="C62" s="980"/>
      <c r="D62" s="980"/>
      <c r="E62" s="980"/>
      <c r="F62" s="980"/>
      <c r="G62" s="980"/>
      <c r="H62" s="980"/>
      <c r="I62" s="980"/>
      <c r="J62" s="980"/>
      <c r="K62" s="980"/>
      <c r="L62" s="980"/>
    </row>
    <row r="63" spans="1:12" ht="15">
      <c r="A63" s="980"/>
      <c r="B63" s="980"/>
      <c r="C63" s="980"/>
      <c r="D63" s="980"/>
      <c r="E63" s="980"/>
      <c r="F63" s="980"/>
      <c r="G63" s="980"/>
      <c r="H63" s="980"/>
      <c r="I63" s="980"/>
      <c r="J63" s="980"/>
      <c r="K63" s="980"/>
      <c r="L63" s="980"/>
    </row>
    <row r="64" spans="1:12" ht="15">
      <c r="A64" s="980"/>
      <c r="B64" s="980"/>
      <c r="C64" s="980"/>
      <c r="D64" s="980"/>
      <c r="E64" s="980"/>
      <c r="F64" s="980"/>
      <c r="G64" s="980"/>
      <c r="H64" s="980"/>
      <c r="I64" s="980"/>
      <c r="J64" s="980"/>
      <c r="K64" s="980"/>
      <c r="L64" s="980"/>
    </row>
    <row r="65" spans="1:12" ht="15">
      <c r="A65" s="980"/>
      <c r="B65" s="980"/>
      <c r="C65" s="980"/>
      <c r="D65" s="980"/>
      <c r="E65" s="980"/>
      <c r="F65" s="980"/>
      <c r="G65" s="980"/>
      <c r="H65" s="980"/>
      <c r="I65" s="980"/>
      <c r="J65" s="980"/>
      <c r="K65" s="980"/>
      <c r="L65" s="980"/>
    </row>
    <row r="66" spans="1:12" ht="15">
      <c r="A66" s="980"/>
      <c r="B66" s="980"/>
      <c r="C66" s="980"/>
      <c r="D66" s="980"/>
      <c r="E66" s="980"/>
      <c r="F66" s="980"/>
      <c r="G66" s="980"/>
      <c r="H66" s="980"/>
      <c r="I66" s="980"/>
      <c r="J66" s="980"/>
      <c r="K66" s="980"/>
      <c r="L66" s="980"/>
    </row>
    <row r="67" spans="1:12" ht="15">
      <c r="A67" s="980"/>
      <c r="B67" s="980"/>
      <c r="C67" s="980"/>
      <c r="D67" s="980"/>
      <c r="E67" s="980"/>
      <c r="F67" s="980"/>
      <c r="G67" s="980"/>
      <c r="H67" s="980"/>
      <c r="I67" s="980"/>
      <c r="J67" s="980"/>
      <c r="K67" s="980"/>
      <c r="L67" s="980"/>
    </row>
    <row r="68" spans="1:12" ht="15">
      <c r="A68" s="980"/>
      <c r="B68" s="980"/>
      <c r="C68" s="980"/>
      <c r="D68" s="980"/>
      <c r="E68" s="980"/>
      <c r="F68" s="980"/>
      <c r="G68" s="980"/>
      <c r="H68" s="980"/>
      <c r="I68" s="980"/>
      <c r="J68" s="980"/>
      <c r="K68" s="980"/>
      <c r="L68" s="980"/>
    </row>
    <row r="69" spans="1:12" ht="15">
      <c r="A69" s="980"/>
      <c r="B69" s="980"/>
      <c r="C69" s="980"/>
      <c r="D69" s="980"/>
      <c r="E69" s="980"/>
      <c r="F69" s="980"/>
      <c r="G69" s="980"/>
      <c r="H69" s="980"/>
      <c r="I69" s="980"/>
      <c r="J69" s="980"/>
      <c r="K69" s="980"/>
      <c r="L69" s="980"/>
    </row>
    <row r="70" spans="1:12" ht="15">
      <c r="A70" s="980"/>
      <c r="B70" s="980"/>
      <c r="C70" s="980"/>
      <c r="D70" s="980"/>
      <c r="E70" s="980"/>
      <c r="F70" s="980"/>
      <c r="G70" s="980"/>
      <c r="H70" s="980"/>
      <c r="I70" s="980"/>
      <c r="J70" s="980"/>
      <c r="K70" s="980"/>
      <c r="L70" s="980"/>
    </row>
    <row r="71" spans="1:12" ht="15">
      <c r="A71" s="980"/>
      <c r="B71" s="980"/>
      <c r="C71" s="980"/>
      <c r="D71" s="980"/>
      <c r="E71" s="980"/>
      <c r="F71" s="980"/>
      <c r="G71" s="980"/>
      <c r="H71" s="980"/>
      <c r="I71" s="980"/>
      <c r="J71" s="980"/>
      <c r="K71" s="980"/>
      <c r="L71" s="980"/>
    </row>
    <row r="72" spans="1:12" ht="15">
      <c r="A72" s="980"/>
      <c r="B72" s="980"/>
      <c r="C72" s="980"/>
      <c r="D72" s="980"/>
      <c r="E72" s="980"/>
      <c r="F72" s="980"/>
      <c r="G72" s="980"/>
      <c r="H72" s="980"/>
      <c r="I72" s="980"/>
      <c r="J72" s="980"/>
      <c r="K72" s="980"/>
      <c r="L72" s="980"/>
    </row>
    <row r="73" spans="1:12" ht="15">
      <c r="A73" s="980"/>
      <c r="B73" s="980"/>
      <c r="C73" s="980"/>
      <c r="D73" s="980"/>
      <c r="E73" s="980"/>
      <c r="F73" s="980"/>
      <c r="G73" s="980"/>
      <c r="H73" s="980"/>
      <c r="I73" s="980"/>
      <c r="J73" s="980"/>
      <c r="K73" s="980"/>
      <c r="L73" s="980"/>
    </row>
    <row r="74" spans="1:12" ht="15">
      <c r="A74" s="980"/>
      <c r="B74" s="980"/>
      <c r="C74" s="980"/>
      <c r="D74" s="980"/>
      <c r="E74" s="980"/>
      <c r="F74" s="980"/>
      <c r="G74" s="980"/>
      <c r="H74" s="980"/>
      <c r="I74" s="980"/>
      <c r="J74" s="980"/>
      <c r="K74" s="980"/>
      <c r="L74" s="980"/>
    </row>
    <row r="75" spans="1:12" ht="15">
      <c r="A75" s="980"/>
      <c r="B75" s="980"/>
      <c r="C75" s="980"/>
      <c r="D75" s="980"/>
      <c r="E75" s="980"/>
      <c r="F75" s="980"/>
      <c r="G75" s="980"/>
      <c r="H75" s="980"/>
      <c r="I75" s="980"/>
      <c r="J75" s="980"/>
      <c r="K75" s="980"/>
      <c r="L75" s="980"/>
    </row>
    <row r="76" spans="1:12" ht="15">
      <c r="A76" s="980"/>
      <c r="B76" s="980"/>
      <c r="C76" s="980"/>
      <c r="D76" s="980"/>
      <c r="E76" s="980"/>
      <c r="F76" s="980"/>
      <c r="G76" s="980"/>
      <c r="H76" s="980"/>
      <c r="I76" s="980"/>
      <c r="J76" s="980"/>
      <c r="K76" s="980"/>
      <c r="L76" s="980"/>
    </row>
    <row r="77" spans="1:12" ht="15">
      <c r="A77" s="980"/>
      <c r="B77" s="980"/>
      <c r="C77" s="980"/>
      <c r="D77" s="980"/>
      <c r="E77" s="980"/>
      <c r="F77" s="980"/>
      <c r="G77" s="980"/>
      <c r="H77" s="980"/>
      <c r="I77" s="980"/>
      <c r="J77" s="980"/>
      <c r="K77" s="980"/>
      <c r="L77" s="980"/>
    </row>
    <row r="78" spans="1:12" ht="15">
      <c r="A78" s="980"/>
      <c r="B78" s="980"/>
      <c r="C78" s="980"/>
      <c r="D78" s="980"/>
      <c r="E78" s="980"/>
      <c r="F78" s="980"/>
      <c r="G78" s="980"/>
      <c r="H78" s="980"/>
      <c r="I78" s="980"/>
      <c r="J78" s="980"/>
      <c r="K78" s="980"/>
      <c r="L78" s="980"/>
    </row>
    <row r="200" ht="15">
      <c r="C200" s="399" t="s">
        <v>58</v>
      </c>
    </row>
  </sheetData>
  <mergeCells count="3">
    <mergeCell ref="A2:L2"/>
    <mergeCell ref="A3:L3"/>
    <mergeCell ref="A4:L4"/>
  </mergeCells>
  <hyperlinks>
    <hyperlink ref="A1" location="Índice!A1" display="Volver al Índice"/>
  </hyperlinks>
  <printOptions horizontalCentered="1"/>
  <pageMargins left="1.1811023622047245" right="1.1811023622047245" top="0.984251968503937" bottom="0.984251968503937" header="0.5905511811023623" footer="0.5905511811023623"/>
  <pageSetup fitToHeight="0" fitToWidth="0" horizontalDpi="600" verticalDpi="600" orientation="landscape" paperSize="9" scale="6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workbookViewId="0" topLeftCell="A1"/>
  </sheetViews>
  <sheetFormatPr defaultColWidth="11.421875" defaultRowHeight="15"/>
  <cols>
    <col min="1" max="1" width="29.57421875" style="1017" customWidth="1"/>
    <col min="2" max="2" width="8.28125" style="1017" customWidth="1"/>
    <col min="3" max="10" width="12.7109375" style="1017" customWidth="1"/>
    <col min="11" max="11" width="10.8515625" style="1017" customWidth="1"/>
    <col min="12" max="12" width="22.421875" style="1017" customWidth="1"/>
    <col min="13" max="256" width="10.8515625" style="1017" customWidth="1"/>
    <col min="257" max="257" width="29.57421875" style="1017" customWidth="1"/>
    <col min="258" max="258" width="8.28125" style="1017" customWidth="1"/>
    <col min="259" max="266" width="12.7109375" style="1017" customWidth="1"/>
    <col min="267" max="512" width="10.8515625" style="1017" customWidth="1"/>
    <col min="513" max="513" width="29.57421875" style="1017" customWidth="1"/>
    <col min="514" max="514" width="8.28125" style="1017" customWidth="1"/>
    <col min="515" max="522" width="12.7109375" style="1017" customWidth="1"/>
    <col min="523" max="768" width="10.8515625" style="1017" customWidth="1"/>
    <col min="769" max="769" width="29.57421875" style="1017" customWidth="1"/>
    <col min="770" max="770" width="8.28125" style="1017" customWidth="1"/>
    <col min="771" max="778" width="12.7109375" style="1017" customWidth="1"/>
    <col min="779" max="1024" width="10.8515625" style="1017" customWidth="1"/>
    <col min="1025" max="1025" width="29.57421875" style="1017" customWidth="1"/>
    <col min="1026" max="1026" width="8.28125" style="1017" customWidth="1"/>
    <col min="1027" max="1034" width="12.7109375" style="1017" customWidth="1"/>
    <col min="1035" max="1280" width="10.8515625" style="1017" customWidth="1"/>
    <col min="1281" max="1281" width="29.57421875" style="1017" customWidth="1"/>
    <col min="1282" max="1282" width="8.28125" style="1017" customWidth="1"/>
    <col min="1283" max="1290" width="12.7109375" style="1017" customWidth="1"/>
    <col min="1291" max="1536" width="10.8515625" style="1017" customWidth="1"/>
    <col min="1537" max="1537" width="29.57421875" style="1017" customWidth="1"/>
    <col min="1538" max="1538" width="8.28125" style="1017" customWidth="1"/>
    <col min="1539" max="1546" width="12.7109375" style="1017" customWidth="1"/>
    <col min="1547" max="1792" width="10.8515625" style="1017" customWidth="1"/>
    <col min="1793" max="1793" width="29.57421875" style="1017" customWidth="1"/>
    <col min="1794" max="1794" width="8.28125" style="1017" customWidth="1"/>
    <col min="1795" max="1802" width="12.7109375" style="1017" customWidth="1"/>
    <col min="1803" max="2048" width="10.8515625" style="1017" customWidth="1"/>
    <col min="2049" max="2049" width="29.57421875" style="1017" customWidth="1"/>
    <col min="2050" max="2050" width="8.28125" style="1017" customWidth="1"/>
    <col min="2051" max="2058" width="12.7109375" style="1017" customWidth="1"/>
    <col min="2059" max="2304" width="10.8515625" style="1017" customWidth="1"/>
    <col min="2305" max="2305" width="29.57421875" style="1017" customWidth="1"/>
    <col min="2306" max="2306" width="8.28125" style="1017" customWidth="1"/>
    <col min="2307" max="2314" width="12.7109375" style="1017" customWidth="1"/>
    <col min="2315" max="2560" width="10.8515625" style="1017" customWidth="1"/>
    <col min="2561" max="2561" width="29.57421875" style="1017" customWidth="1"/>
    <col min="2562" max="2562" width="8.28125" style="1017" customWidth="1"/>
    <col min="2563" max="2570" width="12.7109375" style="1017" customWidth="1"/>
    <col min="2571" max="2816" width="10.8515625" style="1017" customWidth="1"/>
    <col min="2817" max="2817" width="29.57421875" style="1017" customWidth="1"/>
    <col min="2818" max="2818" width="8.28125" style="1017" customWidth="1"/>
    <col min="2819" max="2826" width="12.7109375" style="1017" customWidth="1"/>
    <col min="2827" max="3072" width="10.8515625" style="1017" customWidth="1"/>
    <col min="3073" max="3073" width="29.57421875" style="1017" customWidth="1"/>
    <col min="3074" max="3074" width="8.28125" style="1017" customWidth="1"/>
    <col min="3075" max="3082" width="12.7109375" style="1017" customWidth="1"/>
    <col min="3083" max="3328" width="10.8515625" style="1017" customWidth="1"/>
    <col min="3329" max="3329" width="29.57421875" style="1017" customWidth="1"/>
    <col min="3330" max="3330" width="8.28125" style="1017" customWidth="1"/>
    <col min="3331" max="3338" width="12.7109375" style="1017" customWidth="1"/>
    <col min="3339" max="3584" width="10.8515625" style="1017" customWidth="1"/>
    <col min="3585" max="3585" width="29.57421875" style="1017" customWidth="1"/>
    <col min="3586" max="3586" width="8.28125" style="1017" customWidth="1"/>
    <col min="3587" max="3594" width="12.7109375" style="1017" customWidth="1"/>
    <col min="3595" max="3840" width="10.8515625" style="1017" customWidth="1"/>
    <col min="3841" max="3841" width="29.57421875" style="1017" customWidth="1"/>
    <col min="3842" max="3842" width="8.28125" style="1017" customWidth="1"/>
    <col min="3843" max="3850" width="12.7109375" style="1017" customWidth="1"/>
    <col min="3851" max="4096" width="10.8515625" style="1017" customWidth="1"/>
    <col min="4097" max="4097" width="29.57421875" style="1017" customWidth="1"/>
    <col min="4098" max="4098" width="8.28125" style="1017" customWidth="1"/>
    <col min="4099" max="4106" width="12.7109375" style="1017" customWidth="1"/>
    <col min="4107" max="4352" width="10.8515625" style="1017" customWidth="1"/>
    <col min="4353" max="4353" width="29.57421875" style="1017" customWidth="1"/>
    <col min="4354" max="4354" width="8.28125" style="1017" customWidth="1"/>
    <col min="4355" max="4362" width="12.7109375" style="1017" customWidth="1"/>
    <col min="4363" max="4608" width="10.8515625" style="1017" customWidth="1"/>
    <col min="4609" max="4609" width="29.57421875" style="1017" customWidth="1"/>
    <col min="4610" max="4610" width="8.28125" style="1017" customWidth="1"/>
    <col min="4611" max="4618" width="12.7109375" style="1017" customWidth="1"/>
    <col min="4619" max="4864" width="10.8515625" style="1017" customWidth="1"/>
    <col min="4865" max="4865" width="29.57421875" style="1017" customWidth="1"/>
    <col min="4866" max="4866" width="8.28125" style="1017" customWidth="1"/>
    <col min="4867" max="4874" width="12.7109375" style="1017" customWidth="1"/>
    <col min="4875" max="5120" width="10.8515625" style="1017" customWidth="1"/>
    <col min="5121" max="5121" width="29.57421875" style="1017" customWidth="1"/>
    <col min="5122" max="5122" width="8.28125" style="1017" customWidth="1"/>
    <col min="5123" max="5130" width="12.7109375" style="1017" customWidth="1"/>
    <col min="5131" max="5376" width="10.8515625" style="1017" customWidth="1"/>
    <col min="5377" max="5377" width="29.57421875" style="1017" customWidth="1"/>
    <col min="5378" max="5378" width="8.28125" style="1017" customWidth="1"/>
    <col min="5379" max="5386" width="12.7109375" style="1017" customWidth="1"/>
    <col min="5387" max="5632" width="10.8515625" style="1017" customWidth="1"/>
    <col min="5633" max="5633" width="29.57421875" style="1017" customWidth="1"/>
    <col min="5634" max="5634" width="8.28125" style="1017" customWidth="1"/>
    <col min="5635" max="5642" width="12.7109375" style="1017" customWidth="1"/>
    <col min="5643" max="5888" width="10.8515625" style="1017" customWidth="1"/>
    <col min="5889" max="5889" width="29.57421875" style="1017" customWidth="1"/>
    <col min="5890" max="5890" width="8.28125" style="1017" customWidth="1"/>
    <col min="5891" max="5898" width="12.7109375" style="1017" customWidth="1"/>
    <col min="5899" max="6144" width="10.8515625" style="1017" customWidth="1"/>
    <col min="6145" max="6145" width="29.57421875" style="1017" customWidth="1"/>
    <col min="6146" max="6146" width="8.28125" style="1017" customWidth="1"/>
    <col min="6147" max="6154" width="12.7109375" style="1017" customWidth="1"/>
    <col min="6155" max="6400" width="10.8515625" style="1017" customWidth="1"/>
    <col min="6401" max="6401" width="29.57421875" style="1017" customWidth="1"/>
    <col min="6402" max="6402" width="8.28125" style="1017" customWidth="1"/>
    <col min="6403" max="6410" width="12.7109375" style="1017" customWidth="1"/>
    <col min="6411" max="6656" width="10.8515625" style="1017" customWidth="1"/>
    <col min="6657" max="6657" width="29.57421875" style="1017" customWidth="1"/>
    <col min="6658" max="6658" width="8.28125" style="1017" customWidth="1"/>
    <col min="6659" max="6666" width="12.7109375" style="1017" customWidth="1"/>
    <col min="6667" max="6912" width="10.8515625" style="1017" customWidth="1"/>
    <col min="6913" max="6913" width="29.57421875" style="1017" customWidth="1"/>
    <col min="6914" max="6914" width="8.28125" style="1017" customWidth="1"/>
    <col min="6915" max="6922" width="12.7109375" style="1017" customWidth="1"/>
    <col min="6923" max="7168" width="10.8515625" style="1017" customWidth="1"/>
    <col min="7169" max="7169" width="29.57421875" style="1017" customWidth="1"/>
    <col min="7170" max="7170" width="8.28125" style="1017" customWidth="1"/>
    <col min="7171" max="7178" width="12.7109375" style="1017" customWidth="1"/>
    <col min="7179" max="7424" width="10.8515625" style="1017" customWidth="1"/>
    <col min="7425" max="7425" width="29.57421875" style="1017" customWidth="1"/>
    <col min="7426" max="7426" width="8.28125" style="1017" customWidth="1"/>
    <col min="7427" max="7434" width="12.7109375" style="1017" customWidth="1"/>
    <col min="7435" max="7680" width="10.8515625" style="1017" customWidth="1"/>
    <col min="7681" max="7681" width="29.57421875" style="1017" customWidth="1"/>
    <col min="7682" max="7682" width="8.28125" style="1017" customWidth="1"/>
    <col min="7683" max="7690" width="12.7109375" style="1017" customWidth="1"/>
    <col min="7691" max="7936" width="10.8515625" style="1017" customWidth="1"/>
    <col min="7937" max="7937" width="29.57421875" style="1017" customWidth="1"/>
    <col min="7938" max="7938" width="8.28125" style="1017" customWidth="1"/>
    <col min="7939" max="7946" width="12.7109375" style="1017" customWidth="1"/>
    <col min="7947" max="8192" width="10.8515625" style="1017" customWidth="1"/>
    <col min="8193" max="8193" width="29.57421875" style="1017" customWidth="1"/>
    <col min="8194" max="8194" width="8.28125" style="1017" customWidth="1"/>
    <col min="8195" max="8202" width="12.7109375" style="1017" customWidth="1"/>
    <col min="8203" max="8448" width="10.8515625" style="1017" customWidth="1"/>
    <col min="8449" max="8449" width="29.57421875" style="1017" customWidth="1"/>
    <col min="8450" max="8450" width="8.28125" style="1017" customWidth="1"/>
    <col min="8451" max="8458" width="12.7109375" style="1017" customWidth="1"/>
    <col min="8459" max="8704" width="10.8515625" style="1017" customWidth="1"/>
    <col min="8705" max="8705" width="29.57421875" style="1017" customWidth="1"/>
    <col min="8706" max="8706" width="8.28125" style="1017" customWidth="1"/>
    <col min="8707" max="8714" width="12.7109375" style="1017" customWidth="1"/>
    <col min="8715" max="8960" width="10.8515625" style="1017" customWidth="1"/>
    <col min="8961" max="8961" width="29.57421875" style="1017" customWidth="1"/>
    <col min="8962" max="8962" width="8.28125" style="1017" customWidth="1"/>
    <col min="8963" max="8970" width="12.7109375" style="1017" customWidth="1"/>
    <col min="8971" max="9216" width="10.8515625" style="1017" customWidth="1"/>
    <col min="9217" max="9217" width="29.57421875" style="1017" customWidth="1"/>
    <col min="9218" max="9218" width="8.28125" style="1017" customWidth="1"/>
    <col min="9219" max="9226" width="12.7109375" style="1017" customWidth="1"/>
    <col min="9227" max="9472" width="10.8515625" style="1017" customWidth="1"/>
    <col min="9473" max="9473" width="29.57421875" style="1017" customWidth="1"/>
    <col min="9474" max="9474" width="8.28125" style="1017" customWidth="1"/>
    <col min="9475" max="9482" width="12.7109375" style="1017" customWidth="1"/>
    <col min="9483" max="9728" width="10.8515625" style="1017" customWidth="1"/>
    <col min="9729" max="9729" width="29.57421875" style="1017" customWidth="1"/>
    <col min="9730" max="9730" width="8.28125" style="1017" customWidth="1"/>
    <col min="9731" max="9738" width="12.7109375" style="1017" customWidth="1"/>
    <col min="9739" max="9984" width="10.8515625" style="1017" customWidth="1"/>
    <col min="9985" max="9985" width="29.57421875" style="1017" customWidth="1"/>
    <col min="9986" max="9986" width="8.28125" style="1017" customWidth="1"/>
    <col min="9987" max="9994" width="12.7109375" style="1017" customWidth="1"/>
    <col min="9995" max="10240" width="10.8515625" style="1017" customWidth="1"/>
    <col min="10241" max="10241" width="29.57421875" style="1017" customWidth="1"/>
    <col min="10242" max="10242" width="8.28125" style="1017" customWidth="1"/>
    <col min="10243" max="10250" width="12.7109375" style="1017" customWidth="1"/>
    <col min="10251" max="10496" width="10.8515625" style="1017" customWidth="1"/>
    <col min="10497" max="10497" width="29.57421875" style="1017" customWidth="1"/>
    <col min="10498" max="10498" width="8.28125" style="1017" customWidth="1"/>
    <col min="10499" max="10506" width="12.7109375" style="1017" customWidth="1"/>
    <col min="10507" max="10752" width="10.8515625" style="1017" customWidth="1"/>
    <col min="10753" max="10753" width="29.57421875" style="1017" customWidth="1"/>
    <col min="10754" max="10754" width="8.28125" style="1017" customWidth="1"/>
    <col min="10755" max="10762" width="12.7109375" style="1017" customWidth="1"/>
    <col min="10763" max="11008" width="10.8515625" style="1017" customWidth="1"/>
    <col min="11009" max="11009" width="29.57421875" style="1017" customWidth="1"/>
    <col min="11010" max="11010" width="8.28125" style="1017" customWidth="1"/>
    <col min="11011" max="11018" width="12.7109375" style="1017" customWidth="1"/>
    <col min="11019" max="11264" width="10.8515625" style="1017" customWidth="1"/>
    <col min="11265" max="11265" width="29.57421875" style="1017" customWidth="1"/>
    <col min="11266" max="11266" width="8.28125" style="1017" customWidth="1"/>
    <col min="11267" max="11274" width="12.7109375" style="1017" customWidth="1"/>
    <col min="11275" max="11520" width="10.8515625" style="1017" customWidth="1"/>
    <col min="11521" max="11521" width="29.57421875" style="1017" customWidth="1"/>
    <col min="11522" max="11522" width="8.28125" style="1017" customWidth="1"/>
    <col min="11523" max="11530" width="12.7109375" style="1017" customWidth="1"/>
    <col min="11531" max="11776" width="10.8515625" style="1017" customWidth="1"/>
    <col min="11777" max="11777" width="29.57421875" style="1017" customWidth="1"/>
    <col min="11778" max="11778" width="8.28125" style="1017" customWidth="1"/>
    <col min="11779" max="11786" width="12.7109375" style="1017" customWidth="1"/>
    <col min="11787" max="12032" width="10.8515625" style="1017" customWidth="1"/>
    <col min="12033" max="12033" width="29.57421875" style="1017" customWidth="1"/>
    <col min="12034" max="12034" width="8.28125" style="1017" customWidth="1"/>
    <col min="12035" max="12042" width="12.7109375" style="1017" customWidth="1"/>
    <col min="12043" max="12288" width="10.8515625" style="1017" customWidth="1"/>
    <col min="12289" max="12289" width="29.57421875" style="1017" customWidth="1"/>
    <col min="12290" max="12290" width="8.28125" style="1017" customWidth="1"/>
    <col min="12291" max="12298" width="12.7109375" style="1017" customWidth="1"/>
    <col min="12299" max="12544" width="10.8515625" style="1017" customWidth="1"/>
    <col min="12545" max="12545" width="29.57421875" style="1017" customWidth="1"/>
    <col min="12546" max="12546" width="8.28125" style="1017" customWidth="1"/>
    <col min="12547" max="12554" width="12.7109375" style="1017" customWidth="1"/>
    <col min="12555" max="12800" width="10.8515625" style="1017" customWidth="1"/>
    <col min="12801" max="12801" width="29.57421875" style="1017" customWidth="1"/>
    <col min="12802" max="12802" width="8.28125" style="1017" customWidth="1"/>
    <col min="12803" max="12810" width="12.7109375" style="1017" customWidth="1"/>
    <col min="12811" max="13056" width="10.8515625" style="1017" customWidth="1"/>
    <col min="13057" max="13057" width="29.57421875" style="1017" customWidth="1"/>
    <col min="13058" max="13058" width="8.28125" style="1017" customWidth="1"/>
    <col min="13059" max="13066" width="12.7109375" style="1017" customWidth="1"/>
    <col min="13067" max="13312" width="10.8515625" style="1017" customWidth="1"/>
    <col min="13313" max="13313" width="29.57421875" style="1017" customWidth="1"/>
    <col min="13314" max="13314" width="8.28125" style="1017" customWidth="1"/>
    <col min="13315" max="13322" width="12.7109375" style="1017" customWidth="1"/>
    <col min="13323" max="13568" width="10.8515625" style="1017" customWidth="1"/>
    <col min="13569" max="13569" width="29.57421875" style="1017" customWidth="1"/>
    <col min="13570" max="13570" width="8.28125" style="1017" customWidth="1"/>
    <col min="13571" max="13578" width="12.7109375" style="1017" customWidth="1"/>
    <col min="13579" max="13824" width="10.8515625" style="1017" customWidth="1"/>
    <col min="13825" max="13825" width="29.57421875" style="1017" customWidth="1"/>
    <col min="13826" max="13826" width="8.28125" style="1017" customWidth="1"/>
    <col min="13827" max="13834" width="12.7109375" style="1017" customWidth="1"/>
    <col min="13835" max="14080" width="10.8515625" style="1017" customWidth="1"/>
    <col min="14081" max="14081" width="29.57421875" style="1017" customWidth="1"/>
    <col min="14082" max="14082" width="8.28125" style="1017" customWidth="1"/>
    <col min="14083" max="14090" width="12.7109375" style="1017" customWidth="1"/>
    <col min="14091" max="14336" width="10.8515625" style="1017" customWidth="1"/>
    <col min="14337" max="14337" width="29.57421875" style="1017" customWidth="1"/>
    <col min="14338" max="14338" width="8.28125" style="1017" customWidth="1"/>
    <col min="14339" max="14346" width="12.7109375" style="1017" customWidth="1"/>
    <col min="14347" max="14592" width="10.8515625" style="1017" customWidth="1"/>
    <col min="14593" max="14593" width="29.57421875" style="1017" customWidth="1"/>
    <col min="14594" max="14594" width="8.28125" style="1017" customWidth="1"/>
    <col min="14595" max="14602" width="12.7109375" style="1017" customWidth="1"/>
    <col min="14603" max="14848" width="10.8515625" style="1017" customWidth="1"/>
    <col min="14849" max="14849" width="29.57421875" style="1017" customWidth="1"/>
    <col min="14850" max="14850" width="8.28125" style="1017" customWidth="1"/>
    <col min="14851" max="14858" width="12.7109375" style="1017" customWidth="1"/>
    <col min="14859" max="15104" width="10.8515625" style="1017" customWidth="1"/>
    <col min="15105" max="15105" width="29.57421875" style="1017" customWidth="1"/>
    <col min="15106" max="15106" width="8.28125" style="1017" customWidth="1"/>
    <col min="15107" max="15114" width="12.7109375" style="1017" customWidth="1"/>
    <col min="15115" max="15360" width="10.8515625" style="1017" customWidth="1"/>
    <col min="15361" max="15361" width="29.57421875" style="1017" customWidth="1"/>
    <col min="15362" max="15362" width="8.28125" style="1017" customWidth="1"/>
    <col min="15363" max="15370" width="12.7109375" style="1017" customWidth="1"/>
    <col min="15371" max="15616" width="10.8515625" style="1017" customWidth="1"/>
    <col min="15617" max="15617" width="29.57421875" style="1017" customWidth="1"/>
    <col min="15618" max="15618" width="8.28125" style="1017" customWidth="1"/>
    <col min="15619" max="15626" width="12.7109375" style="1017" customWidth="1"/>
    <col min="15627" max="15872" width="10.8515625" style="1017" customWidth="1"/>
    <col min="15873" max="15873" width="29.57421875" style="1017" customWidth="1"/>
    <col min="15874" max="15874" width="8.28125" style="1017" customWidth="1"/>
    <col min="15875" max="15882" width="12.7109375" style="1017" customWidth="1"/>
    <col min="15883" max="16128" width="10.8515625" style="1017" customWidth="1"/>
    <col min="16129" max="16129" width="29.57421875" style="1017" customWidth="1"/>
    <col min="16130" max="16130" width="8.28125" style="1017" customWidth="1"/>
    <col min="16131" max="16138" width="12.7109375" style="1017" customWidth="1"/>
    <col min="16139" max="16384" width="10.8515625" style="1017" customWidth="1"/>
  </cols>
  <sheetData>
    <row r="1" ht="15">
      <c r="A1" s="1236" t="s">
        <v>1054</v>
      </c>
    </row>
    <row r="2" spans="1:10" s="1018" customFormat="1" ht="27.75">
      <c r="A2" s="1435" t="s">
        <v>938</v>
      </c>
      <c r="B2" s="1435"/>
      <c r="C2" s="1435"/>
      <c r="D2" s="1435"/>
      <c r="E2" s="1435"/>
      <c r="F2" s="1435"/>
      <c r="G2" s="1435"/>
      <c r="H2" s="1435"/>
      <c r="I2" s="1435"/>
      <c r="J2" s="1435"/>
    </row>
    <row r="3" spans="1:12" s="1019" customFormat="1" ht="26.25">
      <c r="A3" s="1436" t="s">
        <v>939</v>
      </c>
      <c r="B3" s="1436"/>
      <c r="C3" s="1436"/>
      <c r="D3" s="1436"/>
      <c r="E3" s="1436"/>
      <c r="F3" s="1436"/>
      <c r="G3" s="1436"/>
      <c r="H3" s="1436"/>
      <c r="I3" s="1436"/>
      <c r="J3" s="1436"/>
      <c r="L3" s="1020"/>
    </row>
    <row r="4" spans="1:10" ht="21.75" customHeight="1">
      <c r="A4" s="1437" t="s">
        <v>940</v>
      </c>
      <c r="B4" s="1437"/>
      <c r="C4" s="1437"/>
      <c r="D4" s="1437"/>
      <c r="E4" s="1437"/>
      <c r="F4" s="1437"/>
      <c r="G4" s="1437"/>
      <c r="H4" s="1437"/>
      <c r="I4" s="1437"/>
      <c r="J4" s="1437"/>
    </row>
    <row r="5" ht="15.75" thickBot="1"/>
    <row r="6" spans="1:10" ht="20.25" customHeight="1">
      <c r="A6" s="1438"/>
      <c r="B6" s="1021"/>
      <c r="C6" s="1440" t="s">
        <v>941</v>
      </c>
      <c r="D6" s="1440"/>
      <c r="E6" s="1440"/>
      <c r="F6" s="1440"/>
      <c r="G6" s="1440"/>
      <c r="H6" s="1440"/>
      <c r="I6" s="1440"/>
      <c r="J6" s="1441" t="s">
        <v>100</v>
      </c>
    </row>
    <row r="7" spans="1:10" ht="33.75" customHeight="1">
      <c r="A7" s="1439"/>
      <c r="B7" s="1022"/>
      <c r="C7" s="1023" t="s">
        <v>942</v>
      </c>
      <c r="D7" s="1024" t="s">
        <v>943</v>
      </c>
      <c r="E7" s="1025" t="s">
        <v>897</v>
      </c>
      <c r="F7" s="1025" t="s">
        <v>898</v>
      </c>
      <c r="G7" s="1025" t="s">
        <v>46</v>
      </c>
      <c r="H7" s="1025" t="s">
        <v>944</v>
      </c>
      <c r="I7" s="1025" t="s">
        <v>945</v>
      </c>
      <c r="J7" s="1442"/>
    </row>
    <row r="8" spans="1:10" ht="3" customHeight="1">
      <c r="A8" s="1026"/>
      <c r="B8" s="1026"/>
      <c r="C8" s="1027"/>
      <c r="D8" s="1028"/>
      <c r="E8" s="1028"/>
      <c r="J8" s="1029"/>
    </row>
    <row r="9" spans="1:11" s="1035" customFormat="1" ht="24.95" customHeight="1">
      <c r="A9" s="1030" t="s">
        <v>28</v>
      </c>
      <c r="B9" s="1031"/>
      <c r="C9" s="1032" t="s">
        <v>39</v>
      </c>
      <c r="D9" s="1032" t="s">
        <v>39</v>
      </c>
      <c r="E9" s="1032">
        <v>302.941</v>
      </c>
      <c r="F9" s="1032">
        <v>5570.669</v>
      </c>
      <c r="G9" s="1032">
        <v>2542.358</v>
      </c>
      <c r="H9" s="1032">
        <v>70591.754</v>
      </c>
      <c r="I9" s="1032" t="s">
        <v>39</v>
      </c>
      <c r="J9" s="1033">
        <v>79007.72200000001</v>
      </c>
      <c r="K9" s="1034"/>
    </row>
    <row r="10" spans="1:11" s="1035" customFormat="1" ht="24.95" customHeight="1">
      <c r="A10" s="1030" t="s">
        <v>29</v>
      </c>
      <c r="B10" s="1031"/>
      <c r="C10" s="1032" t="s">
        <v>39</v>
      </c>
      <c r="D10" s="1032" t="s">
        <v>39</v>
      </c>
      <c r="E10" s="1032">
        <v>173.291</v>
      </c>
      <c r="F10" s="1032">
        <v>16702.348</v>
      </c>
      <c r="G10" s="1032">
        <v>11171.889</v>
      </c>
      <c r="H10" s="1032">
        <v>2307.218</v>
      </c>
      <c r="I10" s="1032" t="s">
        <v>39</v>
      </c>
      <c r="J10" s="1033">
        <v>30354.746000000003</v>
      </c>
      <c r="K10" s="1034"/>
    </row>
    <row r="11" spans="1:11" s="1035" customFormat="1" ht="24.95" customHeight="1">
      <c r="A11" s="1030" t="s">
        <v>30</v>
      </c>
      <c r="B11" s="1031"/>
      <c r="C11" s="1032" t="s">
        <v>39</v>
      </c>
      <c r="D11" s="1032" t="s">
        <v>39</v>
      </c>
      <c r="E11" s="1032">
        <v>103.98</v>
      </c>
      <c r="F11" s="1032">
        <v>4288.887</v>
      </c>
      <c r="G11" s="1032">
        <v>3030.782</v>
      </c>
      <c r="H11" s="1032">
        <v>1576.348</v>
      </c>
      <c r="I11" s="1032" t="s">
        <v>39</v>
      </c>
      <c r="J11" s="1033">
        <v>8999.997</v>
      </c>
      <c r="K11" s="1034"/>
    </row>
    <row r="12" spans="1:11" s="1035" customFormat="1" ht="24.95" customHeight="1">
      <c r="A12" s="1030" t="s">
        <v>31</v>
      </c>
      <c r="B12" s="1031"/>
      <c r="C12" s="1032" t="s">
        <v>39</v>
      </c>
      <c r="D12" s="1032" t="s">
        <v>39</v>
      </c>
      <c r="E12" s="1032">
        <v>4.94</v>
      </c>
      <c r="F12" s="1032">
        <v>232.841</v>
      </c>
      <c r="G12" s="1032">
        <v>975.424</v>
      </c>
      <c r="H12" s="1032">
        <v>17793.989</v>
      </c>
      <c r="I12" s="1032" t="s">
        <v>39</v>
      </c>
      <c r="J12" s="1033">
        <v>19007.194000000003</v>
      </c>
      <c r="K12" s="1034"/>
    </row>
    <row r="13" spans="1:11" s="1035" customFormat="1" ht="24.95" customHeight="1">
      <c r="A13" s="1030" t="s">
        <v>32</v>
      </c>
      <c r="B13" s="1031"/>
      <c r="C13" s="1032" t="s">
        <v>39</v>
      </c>
      <c r="D13" s="1032" t="s">
        <v>39</v>
      </c>
      <c r="E13" s="1032" t="s">
        <v>39</v>
      </c>
      <c r="F13" s="1032">
        <v>780.162</v>
      </c>
      <c r="G13" s="1032">
        <v>504.769</v>
      </c>
      <c r="H13" s="1032">
        <v>1084.56</v>
      </c>
      <c r="I13" s="1032" t="s">
        <v>39</v>
      </c>
      <c r="J13" s="1033">
        <v>2369.491</v>
      </c>
      <c r="K13" s="1034"/>
    </row>
    <row r="14" spans="1:11" s="1035" customFormat="1" ht="24.95" customHeight="1">
      <c r="A14" s="1030" t="s">
        <v>33</v>
      </c>
      <c r="B14" s="1031"/>
      <c r="C14" s="1032" t="s">
        <v>39</v>
      </c>
      <c r="D14" s="1032" t="s">
        <v>39</v>
      </c>
      <c r="E14" s="1032" t="s">
        <v>39</v>
      </c>
      <c r="F14" s="1032" t="s">
        <v>39</v>
      </c>
      <c r="G14" s="1032" t="s">
        <v>39</v>
      </c>
      <c r="H14" s="1032">
        <v>16509.843</v>
      </c>
      <c r="I14" s="1032" t="s">
        <v>39</v>
      </c>
      <c r="J14" s="1033">
        <v>16509.843</v>
      </c>
      <c r="K14" s="1034"/>
    </row>
    <row r="15" spans="1:11" s="1035" customFormat="1" ht="24.95" customHeight="1">
      <c r="A15" s="1030" t="s">
        <v>34</v>
      </c>
      <c r="B15" s="1031"/>
      <c r="C15" s="1032" t="s">
        <v>39</v>
      </c>
      <c r="D15" s="1032" t="s">
        <v>39</v>
      </c>
      <c r="E15" s="1032" t="s">
        <v>39</v>
      </c>
      <c r="F15" s="1032" t="s">
        <v>39</v>
      </c>
      <c r="G15" s="1032" t="s">
        <v>39</v>
      </c>
      <c r="H15" s="1032" t="s">
        <v>39</v>
      </c>
      <c r="I15" s="1032" t="s">
        <v>39</v>
      </c>
      <c r="J15" s="1033" t="s">
        <v>39</v>
      </c>
      <c r="K15" s="1034"/>
    </row>
    <row r="16" spans="1:11" s="1035" customFormat="1" ht="24.95" customHeight="1">
      <c r="A16" s="1030" t="s">
        <v>35</v>
      </c>
      <c r="B16" s="1031"/>
      <c r="C16" s="1032" t="s">
        <v>39</v>
      </c>
      <c r="D16" s="1032" t="s">
        <v>39</v>
      </c>
      <c r="E16" s="1032">
        <v>39.575</v>
      </c>
      <c r="F16" s="1032">
        <v>380.622</v>
      </c>
      <c r="G16" s="1032">
        <v>204.861</v>
      </c>
      <c r="H16" s="1032">
        <v>1081.874</v>
      </c>
      <c r="I16" s="1032" t="s">
        <v>39</v>
      </c>
      <c r="J16" s="1033">
        <v>1706.932</v>
      </c>
      <c r="K16" s="1034"/>
    </row>
    <row r="17" spans="1:11" s="1035" customFormat="1" ht="24.95" customHeight="1">
      <c r="A17" s="1030" t="s">
        <v>36</v>
      </c>
      <c r="B17" s="1031"/>
      <c r="C17" s="1032" t="s">
        <v>39</v>
      </c>
      <c r="D17" s="1032" t="s">
        <v>39</v>
      </c>
      <c r="E17" s="1032" t="s">
        <v>39</v>
      </c>
      <c r="F17" s="1032">
        <v>594.554</v>
      </c>
      <c r="G17" s="1032">
        <v>624.325</v>
      </c>
      <c r="H17" s="1032">
        <v>240.65</v>
      </c>
      <c r="I17" s="1032" t="s">
        <v>39</v>
      </c>
      <c r="J17" s="1033">
        <v>1459.529</v>
      </c>
      <c r="K17" s="1034"/>
    </row>
    <row r="18" spans="1:11" s="1035" customFormat="1" ht="24.95" customHeight="1">
      <c r="A18" s="1030" t="s">
        <v>37</v>
      </c>
      <c r="B18" s="1031"/>
      <c r="C18" s="1032" t="s">
        <v>39</v>
      </c>
      <c r="D18" s="1032" t="s">
        <v>39</v>
      </c>
      <c r="E18" s="1032" t="s">
        <v>39</v>
      </c>
      <c r="F18" s="1032">
        <v>1348.05</v>
      </c>
      <c r="G18" s="1032">
        <v>1757.304</v>
      </c>
      <c r="H18" s="1032">
        <v>392.579</v>
      </c>
      <c r="I18" s="1032" t="s">
        <v>39</v>
      </c>
      <c r="J18" s="1033">
        <v>3497.9330000000004</v>
      </c>
      <c r="K18" s="1034"/>
    </row>
    <row r="19" spans="1:11" s="1038" customFormat="1" ht="30.75" customHeight="1" thickBot="1">
      <c r="A19" s="1036" t="s">
        <v>946</v>
      </c>
      <c r="B19" s="1036"/>
      <c r="C19" s="1037" t="s">
        <v>39</v>
      </c>
      <c r="D19" s="1037" t="s">
        <v>39</v>
      </c>
      <c r="E19" s="1037">
        <v>624.7270000000001</v>
      </c>
      <c r="F19" s="1037">
        <v>29898.132999999998</v>
      </c>
      <c r="G19" s="1037">
        <v>20811.712</v>
      </c>
      <c r="H19" s="1037">
        <v>111578.81499999999</v>
      </c>
      <c r="I19" s="1037" t="s">
        <v>39</v>
      </c>
      <c r="J19" s="1037">
        <v>162913.38700000002</v>
      </c>
      <c r="K19" s="1034"/>
    </row>
    <row r="20" s="1035" customFormat="1" ht="15" customHeight="1">
      <c r="A20" s="1039" t="s">
        <v>947</v>
      </c>
    </row>
    <row r="21" ht="15">
      <c r="A21" s="83"/>
    </row>
  </sheetData>
  <mergeCells count="6">
    <mergeCell ref="A2:J2"/>
    <mergeCell ref="A3:J3"/>
    <mergeCell ref="A4:J4"/>
    <mergeCell ref="A6:A7"/>
    <mergeCell ref="C6:I6"/>
    <mergeCell ref="J6:J7"/>
  </mergeCells>
  <hyperlinks>
    <hyperlink ref="A1" location="Índice!A1" display="Volver al Índice"/>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9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showGridLines="0" zoomScale="75" zoomScaleNormal="75" workbookViewId="0" topLeftCell="A1"/>
  </sheetViews>
  <sheetFormatPr defaultColWidth="11.421875" defaultRowHeight="15"/>
  <cols>
    <col min="1" max="1" width="31.00390625" style="217" customWidth="1"/>
    <col min="2" max="3" width="19.7109375" style="217" customWidth="1"/>
    <col min="4" max="4" width="20.7109375" style="217" customWidth="1"/>
    <col min="5" max="5" width="4.28125" style="217" customWidth="1"/>
    <col min="6" max="8" width="19.7109375" style="217" customWidth="1"/>
    <col min="9" max="256" width="10.8515625" style="217" customWidth="1"/>
    <col min="257" max="257" width="31.00390625" style="217" customWidth="1"/>
    <col min="258" max="259" width="19.7109375" style="217" customWidth="1"/>
    <col min="260" max="260" width="20.7109375" style="217" customWidth="1"/>
    <col min="261" max="261" width="4.28125" style="217" customWidth="1"/>
    <col min="262" max="264" width="19.7109375" style="217" customWidth="1"/>
    <col min="265" max="512" width="10.8515625" style="217" customWidth="1"/>
    <col min="513" max="513" width="31.00390625" style="217" customWidth="1"/>
    <col min="514" max="515" width="19.7109375" style="217" customWidth="1"/>
    <col min="516" max="516" width="20.7109375" style="217" customWidth="1"/>
    <col min="517" max="517" width="4.28125" style="217" customWidth="1"/>
    <col min="518" max="520" width="19.7109375" style="217" customWidth="1"/>
    <col min="521" max="768" width="10.8515625" style="217" customWidth="1"/>
    <col min="769" max="769" width="31.00390625" style="217" customWidth="1"/>
    <col min="770" max="771" width="19.7109375" style="217" customWidth="1"/>
    <col min="772" max="772" width="20.7109375" style="217" customWidth="1"/>
    <col min="773" max="773" width="4.28125" style="217" customWidth="1"/>
    <col min="774" max="776" width="19.7109375" style="217" customWidth="1"/>
    <col min="777" max="1024" width="10.8515625" style="217" customWidth="1"/>
    <col min="1025" max="1025" width="31.00390625" style="217" customWidth="1"/>
    <col min="1026" max="1027" width="19.7109375" style="217" customWidth="1"/>
    <col min="1028" max="1028" width="20.7109375" style="217" customWidth="1"/>
    <col min="1029" max="1029" width="4.28125" style="217" customWidth="1"/>
    <col min="1030" max="1032" width="19.7109375" style="217" customWidth="1"/>
    <col min="1033" max="1280" width="10.8515625" style="217" customWidth="1"/>
    <col min="1281" max="1281" width="31.00390625" style="217" customWidth="1"/>
    <col min="1282" max="1283" width="19.7109375" style="217" customWidth="1"/>
    <col min="1284" max="1284" width="20.7109375" style="217" customWidth="1"/>
    <col min="1285" max="1285" width="4.28125" style="217" customWidth="1"/>
    <col min="1286" max="1288" width="19.7109375" style="217" customWidth="1"/>
    <col min="1289" max="1536" width="10.8515625" style="217" customWidth="1"/>
    <col min="1537" max="1537" width="31.00390625" style="217" customWidth="1"/>
    <col min="1538" max="1539" width="19.7109375" style="217" customWidth="1"/>
    <col min="1540" max="1540" width="20.7109375" style="217" customWidth="1"/>
    <col min="1541" max="1541" width="4.28125" style="217" customWidth="1"/>
    <col min="1542" max="1544" width="19.7109375" style="217" customWidth="1"/>
    <col min="1545" max="1792" width="10.8515625" style="217" customWidth="1"/>
    <col min="1793" max="1793" width="31.00390625" style="217" customWidth="1"/>
    <col min="1794" max="1795" width="19.7109375" style="217" customWidth="1"/>
    <col min="1796" max="1796" width="20.7109375" style="217" customWidth="1"/>
    <col min="1797" max="1797" width="4.28125" style="217" customWidth="1"/>
    <col min="1798" max="1800" width="19.7109375" style="217" customWidth="1"/>
    <col min="1801" max="2048" width="10.8515625" style="217" customWidth="1"/>
    <col min="2049" max="2049" width="31.00390625" style="217" customWidth="1"/>
    <col min="2050" max="2051" width="19.7109375" style="217" customWidth="1"/>
    <col min="2052" max="2052" width="20.7109375" style="217" customWidth="1"/>
    <col min="2053" max="2053" width="4.28125" style="217" customWidth="1"/>
    <col min="2054" max="2056" width="19.7109375" style="217" customWidth="1"/>
    <col min="2057" max="2304" width="10.8515625" style="217" customWidth="1"/>
    <col min="2305" max="2305" width="31.00390625" style="217" customWidth="1"/>
    <col min="2306" max="2307" width="19.7109375" style="217" customWidth="1"/>
    <col min="2308" max="2308" width="20.7109375" style="217" customWidth="1"/>
    <col min="2309" max="2309" width="4.28125" style="217" customWidth="1"/>
    <col min="2310" max="2312" width="19.7109375" style="217" customWidth="1"/>
    <col min="2313" max="2560" width="10.8515625" style="217" customWidth="1"/>
    <col min="2561" max="2561" width="31.00390625" style="217" customWidth="1"/>
    <col min="2562" max="2563" width="19.7109375" style="217" customWidth="1"/>
    <col min="2564" max="2564" width="20.7109375" style="217" customWidth="1"/>
    <col min="2565" max="2565" width="4.28125" style="217" customWidth="1"/>
    <col min="2566" max="2568" width="19.7109375" style="217" customWidth="1"/>
    <col min="2569" max="2816" width="10.8515625" style="217" customWidth="1"/>
    <col min="2817" max="2817" width="31.00390625" style="217" customWidth="1"/>
    <col min="2818" max="2819" width="19.7109375" style="217" customWidth="1"/>
    <col min="2820" max="2820" width="20.7109375" style="217" customWidth="1"/>
    <col min="2821" max="2821" width="4.28125" style="217" customWidth="1"/>
    <col min="2822" max="2824" width="19.7109375" style="217" customWidth="1"/>
    <col min="2825" max="3072" width="10.8515625" style="217" customWidth="1"/>
    <col min="3073" max="3073" width="31.00390625" style="217" customWidth="1"/>
    <col min="3074" max="3075" width="19.7109375" style="217" customWidth="1"/>
    <col min="3076" max="3076" width="20.7109375" style="217" customWidth="1"/>
    <col min="3077" max="3077" width="4.28125" style="217" customWidth="1"/>
    <col min="3078" max="3080" width="19.7109375" style="217" customWidth="1"/>
    <col min="3081" max="3328" width="10.8515625" style="217" customWidth="1"/>
    <col min="3329" max="3329" width="31.00390625" style="217" customWidth="1"/>
    <col min="3330" max="3331" width="19.7109375" style="217" customWidth="1"/>
    <col min="3332" max="3332" width="20.7109375" style="217" customWidth="1"/>
    <col min="3333" max="3333" width="4.28125" style="217" customWidth="1"/>
    <col min="3334" max="3336" width="19.7109375" style="217" customWidth="1"/>
    <col min="3337" max="3584" width="10.8515625" style="217" customWidth="1"/>
    <col min="3585" max="3585" width="31.00390625" style="217" customWidth="1"/>
    <col min="3586" max="3587" width="19.7109375" style="217" customWidth="1"/>
    <col min="3588" max="3588" width="20.7109375" style="217" customWidth="1"/>
    <col min="3589" max="3589" width="4.28125" style="217" customWidth="1"/>
    <col min="3590" max="3592" width="19.7109375" style="217" customWidth="1"/>
    <col min="3593" max="3840" width="10.8515625" style="217" customWidth="1"/>
    <col min="3841" max="3841" width="31.00390625" style="217" customWidth="1"/>
    <col min="3842" max="3843" width="19.7109375" style="217" customWidth="1"/>
    <col min="3844" max="3844" width="20.7109375" style="217" customWidth="1"/>
    <col min="3845" max="3845" width="4.28125" style="217" customWidth="1"/>
    <col min="3846" max="3848" width="19.7109375" style="217" customWidth="1"/>
    <col min="3849" max="4096" width="10.8515625" style="217" customWidth="1"/>
    <col min="4097" max="4097" width="31.00390625" style="217" customWidth="1"/>
    <col min="4098" max="4099" width="19.7109375" style="217" customWidth="1"/>
    <col min="4100" max="4100" width="20.7109375" style="217" customWidth="1"/>
    <col min="4101" max="4101" width="4.28125" style="217" customWidth="1"/>
    <col min="4102" max="4104" width="19.7109375" style="217" customWidth="1"/>
    <col min="4105" max="4352" width="10.8515625" style="217" customWidth="1"/>
    <col min="4353" max="4353" width="31.00390625" style="217" customWidth="1"/>
    <col min="4354" max="4355" width="19.7109375" style="217" customWidth="1"/>
    <col min="4356" max="4356" width="20.7109375" style="217" customWidth="1"/>
    <col min="4357" max="4357" width="4.28125" style="217" customWidth="1"/>
    <col min="4358" max="4360" width="19.7109375" style="217" customWidth="1"/>
    <col min="4361" max="4608" width="10.8515625" style="217" customWidth="1"/>
    <col min="4609" max="4609" width="31.00390625" style="217" customWidth="1"/>
    <col min="4610" max="4611" width="19.7109375" style="217" customWidth="1"/>
    <col min="4612" max="4612" width="20.7109375" style="217" customWidth="1"/>
    <col min="4613" max="4613" width="4.28125" style="217" customWidth="1"/>
    <col min="4614" max="4616" width="19.7109375" style="217" customWidth="1"/>
    <col min="4617" max="4864" width="10.8515625" style="217" customWidth="1"/>
    <col min="4865" max="4865" width="31.00390625" style="217" customWidth="1"/>
    <col min="4866" max="4867" width="19.7109375" style="217" customWidth="1"/>
    <col min="4868" max="4868" width="20.7109375" style="217" customWidth="1"/>
    <col min="4869" max="4869" width="4.28125" style="217" customWidth="1"/>
    <col min="4870" max="4872" width="19.7109375" style="217" customWidth="1"/>
    <col min="4873" max="5120" width="10.8515625" style="217" customWidth="1"/>
    <col min="5121" max="5121" width="31.00390625" style="217" customWidth="1"/>
    <col min="5122" max="5123" width="19.7109375" style="217" customWidth="1"/>
    <col min="5124" max="5124" width="20.7109375" style="217" customWidth="1"/>
    <col min="5125" max="5125" width="4.28125" style="217" customWidth="1"/>
    <col min="5126" max="5128" width="19.7109375" style="217" customWidth="1"/>
    <col min="5129" max="5376" width="10.8515625" style="217" customWidth="1"/>
    <col min="5377" max="5377" width="31.00390625" style="217" customWidth="1"/>
    <col min="5378" max="5379" width="19.7109375" style="217" customWidth="1"/>
    <col min="5380" max="5380" width="20.7109375" style="217" customWidth="1"/>
    <col min="5381" max="5381" width="4.28125" style="217" customWidth="1"/>
    <col min="5382" max="5384" width="19.7109375" style="217" customWidth="1"/>
    <col min="5385" max="5632" width="10.8515625" style="217" customWidth="1"/>
    <col min="5633" max="5633" width="31.00390625" style="217" customWidth="1"/>
    <col min="5634" max="5635" width="19.7109375" style="217" customWidth="1"/>
    <col min="5636" max="5636" width="20.7109375" style="217" customWidth="1"/>
    <col min="5637" max="5637" width="4.28125" style="217" customWidth="1"/>
    <col min="5638" max="5640" width="19.7109375" style="217" customWidth="1"/>
    <col min="5641" max="5888" width="10.8515625" style="217" customWidth="1"/>
    <col min="5889" max="5889" width="31.00390625" style="217" customWidth="1"/>
    <col min="5890" max="5891" width="19.7109375" style="217" customWidth="1"/>
    <col min="5892" max="5892" width="20.7109375" style="217" customWidth="1"/>
    <col min="5893" max="5893" width="4.28125" style="217" customWidth="1"/>
    <col min="5894" max="5896" width="19.7109375" style="217" customWidth="1"/>
    <col min="5897" max="6144" width="10.8515625" style="217" customWidth="1"/>
    <col min="6145" max="6145" width="31.00390625" style="217" customWidth="1"/>
    <col min="6146" max="6147" width="19.7109375" style="217" customWidth="1"/>
    <col min="6148" max="6148" width="20.7109375" style="217" customWidth="1"/>
    <col min="6149" max="6149" width="4.28125" style="217" customWidth="1"/>
    <col min="6150" max="6152" width="19.7109375" style="217" customWidth="1"/>
    <col min="6153" max="6400" width="10.8515625" style="217" customWidth="1"/>
    <col min="6401" max="6401" width="31.00390625" style="217" customWidth="1"/>
    <col min="6402" max="6403" width="19.7109375" style="217" customWidth="1"/>
    <col min="6404" max="6404" width="20.7109375" style="217" customWidth="1"/>
    <col min="6405" max="6405" width="4.28125" style="217" customWidth="1"/>
    <col min="6406" max="6408" width="19.7109375" style="217" customWidth="1"/>
    <col min="6409" max="6656" width="10.8515625" style="217" customWidth="1"/>
    <col min="6657" max="6657" width="31.00390625" style="217" customWidth="1"/>
    <col min="6658" max="6659" width="19.7109375" style="217" customWidth="1"/>
    <col min="6660" max="6660" width="20.7109375" style="217" customWidth="1"/>
    <col min="6661" max="6661" width="4.28125" style="217" customWidth="1"/>
    <col min="6662" max="6664" width="19.7109375" style="217" customWidth="1"/>
    <col min="6665" max="6912" width="10.8515625" style="217" customWidth="1"/>
    <col min="6913" max="6913" width="31.00390625" style="217" customWidth="1"/>
    <col min="6914" max="6915" width="19.7109375" style="217" customWidth="1"/>
    <col min="6916" max="6916" width="20.7109375" style="217" customWidth="1"/>
    <col min="6917" max="6917" width="4.28125" style="217" customWidth="1"/>
    <col min="6918" max="6920" width="19.7109375" style="217" customWidth="1"/>
    <col min="6921" max="7168" width="10.8515625" style="217" customWidth="1"/>
    <col min="7169" max="7169" width="31.00390625" style="217" customWidth="1"/>
    <col min="7170" max="7171" width="19.7109375" style="217" customWidth="1"/>
    <col min="7172" max="7172" width="20.7109375" style="217" customWidth="1"/>
    <col min="7173" max="7173" width="4.28125" style="217" customWidth="1"/>
    <col min="7174" max="7176" width="19.7109375" style="217" customWidth="1"/>
    <col min="7177" max="7424" width="10.8515625" style="217" customWidth="1"/>
    <col min="7425" max="7425" width="31.00390625" style="217" customWidth="1"/>
    <col min="7426" max="7427" width="19.7109375" style="217" customWidth="1"/>
    <col min="7428" max="7428" width="20.7109375" style="217" customWidth="1"/>
    <col min="7429" max="7429" width="4.28125" style="217" customWidth="1"/>
    <col min="7430" max="7432" width="19.7109375" style="217" customWidth="1"/>
    <col min="7433" max="7680" width="10.8515625" style="217" customWidth="1"/>
    <col min="7681" max="7681" width="31.00390625" style="217" customWidth="1"/>
    <col min="7682" max="7683" width="19.7109375" style="217" customWidth="1"/>
    <col min="7684" max="7684" width="20.7109375" style="217" customWidth="1"/>
    <col min="7685" max="7685" width="4.28125" style="217" customWidth="1"/>
    <col min="7686" max="7688" width="19.7109375" style="217" customWidth="1"/>
    <col min="7689" max="7936" width="10.8515625" style="217" customWidth="1"/>
    <col min="7937" max="7937" width="31.00390625" style="217" customWidth="1"/>
    <col min="7938" max="7939" width="19.7109375" style="217" customWidth="1"/>
    <col min="7940" max="7940" width="20.7109375" style="217" customWidth="1"/>
    <col min="7941" max="7941" width="4.28125" style="217" customWidth="1"/>
    <col min="7942" max="7944" width="19.7109375" style="217" customWidth="1"/>
    <col min="7945" max="8192" width="10.8515625" style="217" customWidth="1"/>
    <col min="8193" max="8193" width="31.00390625" style="217" customWidth="1"/>
    <col min="8194" max="8195" width="19.7109375" style="217" customWidth="1"/>
    <col min="8196" max="8196" width="20.7109375" style="217" customWidth="1"/>
    <col min="8197" max="8197" width="4.28125" style="217" customWidth="1"/>
    <col min="8198" max="8200" width="19.7109375" style="217" customWidth="1"/>
    <col min="8201" max="8448" width="10.8515625" style="217" customWidth="1"/>
    <col min="8449" max="8449" width="31.00390625" style="217" customWidth="1"/>
    <col min="8450" max="8451" width="19.7109375" style="217" customWidth="1"/>
    <col min="8452" max="8452" width="20.7109375" style="217" customWidth="1"/>
    <col min="8453" max="8453" width="4.28125" style="217" customWidth="1"/>
    <col min="8454" max="8456" width="19.7109375" style="217" customWidth="1"/>
    <col min="8457" max="8704" width="10.8515625" style="217" customWidth="1"/>
    <col min="8705" max="8705" width="31.00390625" style="217" customWidth="1"/>
    <col min="8706" max="8707" width="19.7109375" style="217" customWidth="1"/>
    <col min="8708" max="8708" width="20.7109375" style="217" customWidth="1"/>
    <col min="8709" max="8709" width="4.28125" style="217" customWidth="1"/>
    <col min="8710" max="8712" width="19.7109375" style="217" customWidth="1"/>
    <col min="8713" max="8960" width="10.8515625" style="217" customWidth="1"/>
    <col min="8961" max="8961" width="31.00390625" style="217" customWidth="1"/>
    <col min="8962" max="8963" width="19.7109375" style="217" customWidth="1"/>
    <col min="8964" max="8964" width="20.7109375" style="217" customWidth="1"/>
    <col min="8965" max="8965" width="4.28125" style="217" customWidth="1"/>
    <col min="8966" max="8968" width="19.7109375" style="217" customWidth="1"/>
    <col min="8969" max="9216" width="10.8515625" style="217" customWidth="1"/>
    <col min="9217" max="9217" width="31.00390625" style="217" customWidth="1"/>
    <col min="9218" max="9219" width="19.7109375" style="217" customWidth="1"/>
    <col min="9220" max="9220" width="20.7109375" style="217" customWidth="1"/>
    <col min="9221" max="9221" width="4.28125" style="217" customWidth="1"/>
    <col min="9222" max="9224" width="19.7109375" style="217" customWidth="1"/>
    <col min="9225" max="9472" width="10.8515625" style="217" customWidth="1"/>
    <col min="9473" max="9473" width="31.00390625" style="217" customWidth="1"/>
    <col min="9474" max="9475" width="19.7109375" style="217" customWidth="1"/>
    <col min="9476" max="9476" width="20.7109375" style="217" customWidth="1"/>
    <col min="9477" max="9477" width="4.28125" style="217" customWidth="1"/>
    <col min="9478" max="9480" width="19.7109375" style="217" customWidth="1"/>
    <col min="9481" max="9728" width="10.8515625" style="217" customWidth="1"/>
    <col min="9729" max="9729" width="31.00390625" style="217" customWidth="1"/>
    <col min="9730" max="9731" width="19.7109375" style="217" customWidth="1"/>
    <col min="9732" max="9732" width="20.7109375" style="217" customWidth="1"/>
    <col min="9733" max="9733" width="4.28125" style="217" customWidth="1"/>
    <col min="9734" max="9736" width="19.7109375" style="217" customWidth="1"/>
    <col min="9737" max="9984" width="10.8515625" style="217" customWidth="1"/>
    <col min="9985" max="9985" width="31.00390625" style="217" customWidth="1"/>
    <col min="9986" max="9987" width="19.7109375" style="217" customWidth="1"/>
    <col min="9988" max="9988" width="20.7109375" style="217" customWidth="1"/>
    <col min="9989" max="9989" width="4.28125" style="217" customWidth="1"/>
    <col min="9990" max="9992" width="19.7109375" style="217" customWidth="1"/>
    <col min="9993" max="10240" width="10.8515625" style="217" customWidth="1"/>
    <col min="10241" max="10241" width="31.00390625" style="217" customWidth="1"/>
    <col min="10242" max="10243" width="19.7109375" style="217" customWidth="1"/>
    <col min="10244" max="10244" width="20.7109375" style="217" customWidth="1"/>
    <col min="10245" max="10245" width="4.28125" style="217" customWidth="1"/>
    <col min="10246" max="10248" width="19.7109375" style="217" customWidth="1"/>
    <col min="10249" max="10496" width="10.8515625" style="217" customWidth="1"/>
    <col min="10497" max="10497" width="31.00390625" style="217" customWidth="1"/>
    <col min="10498" max="10499" width="19.7109375" style="217" customWidth="1"/>
    <col min="10500" max="10500" width="20.7109375" style="217" customWidth="1"/>
    <col min="10501" max="10501" width="4.28125" style="217" customWidth="1"/>
    <col min="10502" max="10504" width="19.7109375" style="217" customWidth="1"/>
    <col min="10505" max="10752" width="10.8515625" style="217" customWidth="1"/>
    <col min="10753" max="10753" width="31.00390625" style="217" customWidth="1"/>
    <col min="10754" max="10755" width="19.7109375" style="217" customWidth="1"/>
    <col min="10756" max="10756" width="20.7109375" style="217" customWidth="1"/>
    <col min="10757" max="10757" width="4.28125" style="217" customWidth="1"/>
    <col min="10758" max="10760" width="19.7109375" style="217" customWidth="1"/>
    <col min="10761" max="11008" width="10.8515625" style="217" customWidth="1"/>
    <col min="11009" max="11009" width="31.00390625" style="217" customWidth="1"/>
    <col min="11010" max="11011" width="19.7109375" style="217" customWidth="1"/>
    <col min="11012" max="11012" width="20.7109375" style="217" customWidth="1"/>
    <col min="11013" max="11013" width="4.28125" style="217" customWidth="1"/>
    <col min="11014" max="11016" width="19.7109375" style="217" customWidth="1"/>
    <col min="11017" max="11264" width="10.8515625" style="217" customWidth="1"/>
    <col min="11265" max="11265" width="31.00390625" style="217" customWidth="1"/>
    <col min="11266" max="11267" width="19.7109375" style="217" customWidth="1"/>
    <col min="11268" max="11268" width="20.7109375" style="217" customWidth="1"/>
    <col min="11269" max="11269" width="4.28125" style="217" customWidth="1"/>
    <col min="11270" max="11272" width="19.7109375" style="217" customWidth="1"/>
    <col min="11273" max="11520" width="10.8515625" style="217" customWidth="1"/>
    <col min="11521" max="11521" width="31.00390625" style="217" customWidth="1"/>
    <col min="11522" max="11523" width="19.7109375" style="217" customWidth="1"/>
    <col min="11524" max="11524" width="20.7109375" style="217" customWidth="1"/>
    <col min="11525" max="11525" width="4.28125" style="217" customWidth="1"/>
    <col min="11526" max="11528" width="19.7109375" style="217" customWidth="1"/>
    <col min="11529" max="11776" width="10.8515625" style="217" customWidth="1"/>
    <col min="11777" max="11777" width="31.00390625" style="217" customWidth="1"/>
    <col min="11778" max="11779" width="19.7109375" style="217" customWidth="1"/>
    <col min="11780" max="11780" width="20.7109375" style="217" customWidth="1"/>
    <col min="11781" max="11781" width="4.28125" style="217" customWidth="1"/>
    <col min="11782" max="11784" width="19.7109375" style="217" customWidth="1"/>
    <col min="11785" max="12032" width="10.8515625" style="217" customWidth="1"/>
    <col min="12033" max="12033" width="31.00390625" style="217" customWidth="1"/>
    <col min="12034" max="12035" width="19.7109375" style="217" customWidth="1"/>
    <col min="12036" max="12036" width="20.7109375" style="217" customWidth="1"/>
    <col min="12037" max="12037" width="4.28125" style="217" customWidth="1"/>
    <col min="12038" max="12040" width="19.7109375" style="217" customWidth="1"/>
    <col min="12041" max="12288" width="10.8515625" style="217" customWidth="1"/>
    <col min="12289" max="12289" width="31.00390625" style="217" customWidth="1"/>
    <col min="12290" max="12291" width="19.7109375" style="217" customWidth="1"/>
    <col min="12292" max="12292" width="20.7109375" style="217" customWidth="1"/>
    <col min="12293" max="12293" width="4.28125" style="217" customWidth="1"/>
    <col min="12294" max="12296" width="19.7109375" style="217" customWidth="1"/>
    <col min="12297" max="12544" width="10.8515625" style="217" customWidth="1"/>
    <col min="12545" max="12545" width="31.00390625" style="217" customWidth="1"/>
    <col min="12546" max="12547" width="19.7109375" style="217" customWidth="1"/>
    <col min="12548" max="12548" width="20.7109375" style="217" customWidth="1"/>
    <col min="12549" max="12549" width="4.28125" style="217" customWidth="1"/>
    <col min="12550" max="12552" width="19.7109375" style="217" customWidth="1"/>
    <col min="12553" max="12800" width="10.8515625" style="217" customWidth="1"/>
    <col min="12801" max="12801" width="31.00390625" style="217" customWidth="1"/>
    <col min="12802" max="12803" width="19.7109375" style="217" customWidth="1"/>
    <col min="12804" max="12804" width="20.7109375" style="217" customWidth="1"/>
    <col min="12805" max="12805" width="4.28125" style="217" customWidth="1"/>
    <col min="12806" max="12808" width="19.7109375" style="217" customWidth="1"/>
    <col min="12809" max="13056" width="10.8515625" style="217" customWidth="1"/>
    <col min="13057" max="13057" width="31.00390625" style="217" customWidth="1"/>
    <col min="13058" max="13059" width="19.7109375" style="217" customWidth="1"/>
    <col min="13060" max="13060" width="20.7109375" style="217" customWidth="1"/>
    <col min="13061" max="13061" width="4.28125" style="217" customWidth="1"/>
    <col min="13062" max="13064" width="19.7109375" style="217" customWidth="1"/>
    <col min="13065" max="13312" width="10.8515625" style="217" customWidth="1"/>
    <col min="13313" max="13313" width="31.00390625" style="217" customWidth="1"/>
    <col min="13314" max="13315" width="19.7109375" style="217" customWidth="1"/>
    <col min="13316" max="13316" width="20.7109375" style="217" customWidth="1"/>
    <col min="13317" max="13317" width="4.28125" style="217" customWidth="1"/>
    <col min="13318" max="13320" width="19.7109375" style="217" customWidth="1"/>
    <col min="13321" max="13568" width="10.8515625" style="217" customWidth="1"/>
    <col min="13569" max="13569" width="31.00390625" style="217" customWidth="1"/>
    <col min="13570" max="13571" width="19.7109375" style="217" customWidth="1"/>
    <col min="13572" max="13572" width="20.7109375" style="217" customWidth="1"/>
    <col min="13573" max="13573" width="4.28125" style="217" customWidth="1"/>
    <col min="13574" max="13576" width="19.7109375" style="217" customWidth="1"/>
    <col min="13577" max="13824" width="10.8515625" style="217" customWidth="1"/>
    <col min="13825" max="13825" width="31.00390625" style="217" customWidth="1"/>
    <col min="13826" max="13827" width="19.7109375" style="217" customWidth="1"/>
    <col min="13828" max="13828" width="20.7109375" style="217" customWidth="1"/>
    <col min="13829" max="13829" width="4.28125" style="217" customWidth="1"/>
    <col min="13830" max="13832" width="19.7109375" style="217" customWidth="1"/>
    <col min="13833" max="14080" width="10.8515625" style="217" customWidth="1"/>
    <col min="14081" max="14081" width="31.00390625" style="217" customWidth="1"/>
    <col min="14082" max="14083" width="19.7109375" style="217" customWidth="1"/>
    <col min="14084" max="14084" width="20.7109375" style="217" customWidth="1"/>
    <col min="14085" max="14085" width="4.28125" style="217" customWidth="1"/>
    <col min="14086" max="14088" width="19.7109375" style="217" customWidth="1"/>
    <col min="14089" max="14336" width="10.8515625" style="217" customWidth="1"/>
    <col min="14337" max="14337" width="31.00390625" style="217" customWidth="1"/>
    <col min="14338" max="14339" width="19.7109375" style="217" customWidth="1"/>
    <col min="14340" max="14340" width="20.7109375" style="217" customWidth="1"/>
    <col min="14341" max="14341" width="4.28125" style="217" customWidth="1"/>
    <col min="14342" max="14344" width="19.7109375" style="217" customWidth="1"/>
    <col min="14345" max="14592" width="10.8515625" style="217" customWidth="1"/>
    <col min="14593" max="14593" width="31.00390625" style="217" customWidth="1"/>
    <col min="14594" max="14595" width="19.7109375" style="217" customWidth="1"/>
    <col min="14596" max="14596" width="20.7109375" style="217" customWidth="1"/>
    <col min="14597" max="14597" width="4.28125" style="217" customWidth="1"/>
    <col min="14598" max="14600" width="19.7109375" style="217" customWidth="1"/>
    <col min="14601" max="14848" width="10.8515625" style="217" customWidth="1"/>
    <col min="14849" max="14849" width="31.00390625" style="217" customWidth="1"/>
    <col min="14850" max="14851" width="19.7109375" style="217" customWidth="1"/>
    <col min="14852" max="14852" width="20.7109375" style="217" customWidth="1"/>
    <col min="14853" max="14853" width="4.28125" style="217" customWidth="1"/>
    <col min="14854" max="14856" width="19.7109375" style="217" customWidth="1"/>
    <col min="14857" max="15104" width="10.8515625" style="217" customWidth="1"/>
    <col min="15105" max="15105" width="31.00390625" style="217" customWidth="1"/>
    <col min="15106" max="15107" width="19.7109375" style="217" customWidth="1"/>
    <col min="15108" max="15108" width="20.7109375" style="217" customWidth="1"/>
    <col min="15109" max="15109" width="4.28125" style="217" customWidth="1"/>
    <col min="15110" max="15112" width="19.7109375" style="217" customWidth="1"/>
    <col min="15113" max="15360" width="10.8515625" style="217" customWidth="1"/>
    <col min="15361" max="15361" width="31.00390625" style="217" customWidth="1"/>
    <col min="15362" max="15363" width="19.7109375" style="217" customWidth="1"/>
    <col min="15364" max="15364" width="20.7109375" style="217" customWidth="1"/>
    <col min="15365" max="15365" width="4.28125" style="217" customWidth="1"/>
    <col min="15366" max="15368" width="19.7109375" style="217" customWidth="1"/>
    <col min="15369" max="15616" width="10.8515625" style="217" customWidth="1"/>
    <col min="15617" max="15617" width="31.00390625" style="217" customWidth="1"/>
    <col min="15618" max="15619" width="19.7109375" style="217" customWidth="1"/>
    <col min="15620" max="15620" width="20.7109375" style="217" customWidth="1"/>
    <col min="15621" max="15621" width="4.28125" style="217" customWidth="1"/>
    <col min="15622" max="15624" width="19.7109375" style="217" customWidth="1"/>
    <col min="15625" max="15872" width="10.8515625" style="217" customWidth="1"/>
    <col min="15873" max="15873" width="31.00390625" style="217" customWidth="1"/>
    <col min="15874" max="15875" width="19.7109375" style="217" customWidth="1"/>
    <col min="15876" max="15876" width="20.7109375" style="217" customWidth="1"/>
    <col min="15877" max="15877" width="4.28125" style="217" customWidth="1"/>
    <col min="15878" max="15880" width="19.7109375" style="217" customWidth="1"/>
    <col min="15881" max="16128" width="10.8515625" style="217" customWidth="1"/>
    <col min="16129" max="16129" width="31.00390625" style="217" customWidth="1"/>
    <col min="16130" max="16131" width="19.7109375" style="217" customWidth="1"/>
    <col min="16132" max="16132" width="20.7109375" style="217" customWidth="1"/>
    <col min="16133" max="16133" width="4.28125" style="217" customWidth="1"/>
    <col min="16134" max="16136" width="19.7109375" style="217" customWidth="1"/>
    <col min="16137" max="16384" width="10.8515625" style="217" customWidth="1"/>
  </cols>
  <sheetData>
    <row r="1" spans="1:8" s="189" customFormat="1" ht="27.75" customHeight="1">
      <c r="A1" s="1232" t="s">
        <v>1054</v>
      </c>
      <c r="B1" s="175"/>
      <c r="C1" s="175"/>
      <c r="D1" s="175"/>
      <c r="E1" s="175"/>
      <c r="F1" s="175"/>
      <c r="G1" s="175"/>
      <c r="H1" s="175"/>
    </row>
    <row r="2" spans="1:8" s="1145" customFormat="1" ht="34.5" customHeight="1">
      <c r="A2" s="1144" t="s">
        <v>1007</v>
      </c>
      <c r="B2" s="1144"/>
      <c r="C2" s="1144"/>
      <c r="D2" s="1144"/>
      <c r="E2" s="1144"/>
      <c r="F2" s="1144"/>
      <c r="G2" s="1144"/>
      <c r="H2" s="1144"/>
    </row>
    <row r="3" spans="1:8" s="1146" customFormat="1" ht="28.5" customHeight="1">
      <c r="A3" s="181">
        <v>44469</v>
      </c>
      <c r="B3" s="181"/>
      <c r="C3" s="181"/>
      <c r="D3" s="181"/>
      <c r="E3" s="181"/>
      <c r="F3" s="181"/>
      <c r="G3" s="181"/>
      <c r="H3" s="181"/>
    </row>
    <row r="4" s="190" customFormat="1" ht="6" customHeight="1" thickBot="1"/>
    <row r="5" spans="1:12" s="1149" customFormat="1" ht="35.1" customHeight="1">
      <c r="A5" s="1443" t="s">
        <v>1</v>
      </c>
      <c r="B5" s="1445" t="s">
        <v>1008</v>
      </c>
      <c r="C5" s="1445"/>
      <c r="D5" s="1445"/>
      <c r="E5" s="1147"/>
      <c r="F5" s="1445" t="s">
        <v>1009</v>
      </c>
      <c r="G5" s="1445"/>
      <c r="H5" s="1445"/>
      <c r="I5" s="1148"/>
      <c r="J5" s="1148"/>
      <c r="K5" s="1148"/>
      <c r="L5" s="1148"/>
    </row>
    <row r="6" spans="1:12" s="1149" customFormat="1" ht="54.95" customHeight="1">
      <c r="A6" s="1444"/>
      <c r="B6" s="1150" t="s">
        <v>1010</v>
      </c>
      <c r="C6" s="1150" t="s">
        <v>1011</v>
      </c>
      <c r="D6" s="1150" t="s">
        <v>1012</v>
      </c>
      <c r="E6" s="1151"/>
      <c r="F6" s="1150" t="s">
        <v>1013</v>
      </c>
      <c r="G6" s="1150" t="s">
        <v>1014</v>
      </c>
      <c r="H6" s="1152" t="s">
        <v>1015</v>
      </c>
      <c r="I6" s="1148"/>
      <c r="J6" s="1148"/>
      <c r="K6" s="1148"/>
      <c r="L6" s="1148"/>
    </row>
    <row r="7" spans="1:12" s="1149" customFormat="1" ht="12" customHeight="1">
      <c r="A7" s="1153"/>
      <c r="B7" s="1154"/>
      <c r="C7" s="1154"/>
      <c r="D7" s="1154"/>
      <c r="E7" s="1154"/>
      <c r="F7" s="1154"/>
      <c r="G7" s="1154"/>
      <c r="H7" s="1155"/>
      <c r="I7" s="1148"/>
      <c r="J7" s="1148"/>
      <c r="K7" s="1148"/>
      <c r="L7" s="1148"/>
    </row>
    <row r="8" spans="1:13" s="195" customFormat="1" ht="20.1" customHeight="1">
      <c r="A8" s="1156" t="s">
        <v>28</v>
      </c>
      <c r="B8" s="1157">
        <v>440049.18747</v>
      </c>
      <c r="C8" s="1157">
        <v>1566592.94377</v>
      </c>
      <c r="D8" s="201">
        <v>28.09</v>
      </c>
      <c r="E8" s="201"/>
      <c r="F8" s="1157">
        <v>26160.27799</v>
      </c>
      <c r="G8" s="1157">
        <v>22032.88451</v>
      </c>
      <c r="H8" s="201">
        <v>118.73</v>
      </c>
      <c r="L8" s="1158"/>
      <c r="M8" s="1158"/>
    </row>
    <row r="9" spans="1:13" s="195" customFormat="1" ht="20.1" customHeight="1">
      <c r="A9" s="1156" t="s">
        <v>29</v>
      </c>
      <c r="B9" s="1157">
        <v>744230.82679</v>
      </c>
      <c r="C9" s="1157">
        <v>2243096.14946</v>
      </c>
      <c r="D9" s="201">
        <v>33.18</v>
      </c>
      <c r="E9" s="201"/>
      <c r="F9" s="1157">
        <v>6057.7120700000005</v>
      </c>
      <c r="G9" s="1157">
        <v>5410.616599999999</v>
      </c>
      <c r="H9" s="201">
        <v>111.96</v>
      </c>
      <c r="L9" s="1158"/>
      <c r="M9" s="1158"/>
    </row>
    <row r="10" spans="1:13" s="195" customFormat="1" ht="20.1" customHeight="1">
      <c r="A10" s="1156" t="s">
        <v>30</v>
      </c>
      <c r="B10" s="1157">
        <v>347118.90683999995</v>
      </c>
      <c r="C10" s="1157">
        <v>1256521.25678</v>
      </c>
      <c r="D10" s="201">
        <v>27.63</v>
      </c>
      <c r="E10" s="201"/>
      <c r="F10" s="1157">
        <v>16720.318199999998</v>
      </c>
      <c r="G10" s="1157">
        <v>5689.10009</v>
      </c>
      <c r="H10" s="201">
        <v>293.9</v>
      </c>
      <c r="L10" s="1158"/>
      <c r="M10" s="1158"/>
    </row>
    <row r="11" spans="1:13" s="195" customFormat="1" ht="20.1" customHeight="1">
      <c r="A11" s="1156" t="s">
        <v>31</v>
      </c>
      <c r="B11" s="1157">
        <v>268619.36292000004</v>
      </c>
      <c r="C11" s="1157">
        <v>404105.06743</v>
      </c>
      <c r="D11" s="201">
        <v>66.47</v>
      </c>
      <c r="E11" s="201"/>
      <c r="F11" s="1157">
        <v>190.36692000000002</v>
      </c>
      <c r="G11" s="1157">
        <v>4.8877299999999995</v>
      </c>
      <c r="H11" s="201">
        <v>3894.79</v>
      </c>
      <c r="L11" s="1158"/>
      <c r="M11" s="1158"/>
    </row>
    <row r="12" spans="1:13" s="195" customFormat="1" ht="20.1" customHeight="1">
      <c r="A12" s="1156" t="s">
        <v>32</v>
      </c>
      <c r="B12" s="1157">
        <v>93713.58101000001</v>
      </c>
      <c r="C12" s="1157">
        <v>239066.34117</v>
      </c>
      <c r="D12" s="201">
        <v>39.2</v>
      </c>
      <c r="E12" s="201"/>
      <c r="F12" s="1157">
        <v>230.24251</v>
      </c>
      <c r="G12" s="1157">
        <v>445.20939000000004</v>
      </c>
      <c r="H12" s="201">
        <v>51.72</v>
      </c>
      <c r="L12" s="1158"/>
      <c r="M12" s="1158"/>
    </row>
    <row r="13" spans="1:13" s="195" customFormat="1" ht="20.1" customHeight="1">
      <c r="A13" s="1156" t="s">
        <v>33</v>
      </c>
      <c r="B13" s="1157">
        <v>398555.97494</v>
      </c>
      <c r="C13" s="1157">
        <v>746928.22176</v>
      </c>
      <c r="D13" s="201">
        <v>53.36</v>
      </c>
      <c r="E13" s="201"/>
      <c r="F13" s="1157">
        <v>3456.94324</v>
      </c>
      <c r="G13" s="1157" t="s">
        <v>39</v>
      </c>
      <c r="H13" s="201" t="s">
        <v>39</v>
      </c>
      <c r="L13" s="1158"/>
      <c r="M13" s="1158"/>
    </row>
    <row r="14" spans="1:13" s="195" customFormat="1" ht="20.1" customHeight="1">
      <c r="A14" s="1156" t="s">
        <v>34</v>
      </c>
      <c r="B14" s="1157" t="s">
        <v>39</v>
      </c>
      <c r="C14" s="1157" t="s">
        <v>39</v>
      </c>
      <c r="D14" s="201" t="s">
        <v>39</v>
      </c>
      <c r="E14" s="201"/>
      <c r="F14" s="1157" t="s">
        <v>39</v>
      </c>
      <c r="G14" s="1157" t="s">
        <v>39</v>
      </c>
      <c r="H14" s="201" t="s">
        <v>39</v>
      </c>
      <c r="L14" s="1158"/>
      <c r="M14" s="1158"/>
    </row>
    <row r="15" spans="1:13" s="195" customFormat="1" ht="20.1" customHeight="1">
      <c r="A15" s="1156" t="s">
        <v>35</v>
      </c>
      <c r="B15" s="1157">
        <v>30363.11945</v>
      </c>
      <c r="C15" s="1157">
        <v>164360.29859999998</v>
      </c>
      <c r="D15" s="201">
        <v>18.47</v>
      </c>
      <c r="E15" s="201"/>
      <c r="F15" s="1157">
        <v>9976.62845</v>
      </c>
      <c r="G15" s="1157">
        <v>33886.585719999995</v>
      </c>
      <c r="H15" s="201">
        <v>29.44</v>
      </c>
      <c r="L15" s="1158"/>
      <c r="M15" s="1158"/>
    </row>
    <row r="16" spans="1:13" s="195" customFormat="1" ht="20.1" customHeight="1">
      <c r="A16" s="1156" t="s">
        <v>36</v>
      </c>
      <c r="B16" s="1157">
        <v>96463.97516</v>
      </c>
      <c r="C16" s="1157">
        <v>293758.90025</v>
      </c>
      <c r="D16" s="201">
        <v>32.84</v>
      </c>
      <c r="E16" s="201"/>
      <c r="F16" s="1157">
        <v>780.4963</v>
      </c>
      <c r="G16" s="1157">
        <v>1354.0395700000001</v>
      </c>
      <c r="H16" s="201">
        <v>57.64</v>
      </c>
      <c r="L16" s="1158"/>
      <c r="M16" s="1158"/>
    </row>
    <row r="17" spans="1:13" s="195" customFormat="1" ht="20.1" customHeight="1">
      <c r="A17" s="1156" t="s">
        <v>37</v>
      </c>
      <c r="B17" s="1157">
        <v>146336.00676</v>
      </c>
      <c r="C17" s="1157">
        <v>583748.18424</v>
      </c>
      <c r="D17" s="201">
        <v>25.07</v>
      </c>
      <c r="E17" s="201"/>
      <c r="F17" s="1157">
        <v>9086.83906</v>
      </c>
      <c r="G17" s="1157">
        <v>15612.90511</v>
      </c>
      <c r="H17" s="201">
        <v>58.2</v>
      </c>
      <c r="L17" s="1158"/>
      <c r="M17" s="1158"/>
    </row>
    <row r="18" spans="1:13" s="1163" customFormat="1" ht="24.75" customHeight="1" thickBot="1">
      <c r="A18" s="1159" t="s">
        <v>38</v>
      </c>
      <c r="B18" s="799">
        <v>2565450.94134</v>
      </c>
      <c r="C18" s="799">
        <v>7498177.363460001</v>
      </c>
      <c r="D18" s="1160">
        <v>34.21432725560634</v>
      </c>
      <c r="E18" s="799"/>
      <c r="F18" s="799">
        <v>72659.82474</v>
      </c>
      <c r="G18" s="799">
        <v>84436.22871999998</v>
      </c>
      <c r="H18" s="1161">
        <v>86.05290151097124</v>
      </c>
      <c r="I18" s="1162"/>
      <c r="J18" s="1162"/>
      <c r="K18" s="1162"/>
      <c r="L18" s="1158"/>
      <c r="M18" s="1158"/>
    </row>
    <row r="19" spans="1:12" s="190" customFormat="1" ht="15">
      <c r="A19" s="1162"/>
      <c r="B19" s="1164"/>
      <c r="C19" s="1164"/>
      <c r="D19" s="1164"/>
      <c r="E19" s="1164"/>
      <c r="F19" s="1164"/>
      <c r="G19" s="1164"/>
      <c r="H19" s="1164"/>
      <c r="I19" s="1165"/>
      <c r="J19" s="1165"/>
      <c r="K19" s="1165"/>
      <c r="L19" s="1165"/>
    </row>
    <row r="20" spans="1:12" s="1167" customFormat="1" ht="15">
      <c r="A20" s="837" t="s">
        <v>1016</v>
      </c>
      <c r="B20" s="837"/>
      <c r="C20" s="837"/>
      <c r="D20" s="837"/>
      <c r="E20" s="837"/>
      <c r="F20" s="837"/>
      <c r="G20" s="837"/>
      <c r="H20" s="837"/>
      <c r="I20" s="1166"/>
      <c r="J20" s="1166"/>
      <c r="K20" s="1166"/>
      <c r="L20" s="1166"/>
    </row>
    <row r="21" spans="1:8" s="190" customFormat="1" ht="13.5">
      <c r="A21" s="1136"/>
      <c r="B21" s="840"/>
      <c r="C21" s="840"/>
      <c r="D21" s="840"/>
      <c r="E21" s="840"/>
      <c r="F21" s="840"/>
      <c r="G21" s="840"/>
      <c r="H21" s="840"/>
    </row>
    <row r="22" spans="1:8" ht="13.5">
      <c r="A22" s="220"/>
      <c r="B22" s="220"/>
      <c r="C22" s="220"/>
      <c r="D22" s="220"/>
      <c r="E22" s="220"/>
      <c r="F22" s="220"/>
      <c r="G22" s="220"/>
      <c r="H22" s="220"/>
    </row>
    <row r="23" spans="1:8" ht="13.5">
      <c r="A23" s="220"/>
      <c r="B23" s="220"/>
      <c r="C23" s="220"/>
      <c r="D23" s="220"/>
      <c r="E23" s="220"/>
      <c r="F23" s="220"/>
      <c r="G23" s="220"/>
      <c r="H23" s="220"/>
    </row>
    <row r="24" spans="1:8" ht="15">
      <c r="A24" s="1143"/>
      <c r="B24" s="1143"/>
      <c r="C24" s="1143"/>
      <c r="D24" s="1143"/>
      <c r="E24" s="1143"/>
      <c r="F24" s="1143"/>
      <c r="G24" s="1143"/>
      <c r="H24" s="1143"/>
    </row>
  </sheetData>
  <mergeCells count="3">
    <mergeCell ref="A5:A6"/>
    <mergeCell ref="B5:D5"/>
    <mergeCell ref="F5:H5"/>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600" verticalDpi="600" orientation="landscape" paperSize="9" scale="76"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showGridLines="0" workbookViewId="0" topLeftCell="A1"/>
  </sheetViews>
  <sheetFormatPr defaultColWidth="11.421875" defaultRowHeight="15"/>
  <cols>
    <col min="1" max="1" width="34.140625" style="5" customWidth="1"/>
    <col min="2" max="6" width="19.421875" style="5" customWidth="1"/>
    <col min="7" max="7" width="24.00390625" style="5" bestFit="1" customWidth="1"/>
    <col min="8" max="8" width="12.00390625" style="5" customWidth="1"/>
    <col min="9" max="256" width="11.421875" style="5" customWidth="1"/>
    <col min="257" max="257" width="34.140625" style="5" customWidth="1"/>
    <col min="258" max="262" width="19.421875" style="5" customWidth="1"/>
    <col min="263" max="263" width="24.00390625" style="5" bestFit="1" customWidth="1"/>
    <col min="264" max="264" width="12.00390625" style="5" customWidth="1"/>
    <col min="265" max="512" width="11.421875" style="5" customWidth="1"/>
    <col min="513" max="513" width="34.140625" style="5" customWidth="1"/>
    <col min="514" max="518" width="19.421875" style="5" customWidth="1"/>
    <col min="519" max="519" width="24.00390625" style="5" bestFit="1" customWidth="1"/>
    <col min="520" max="520" width="12.00390625" style="5" customWidth="1"/>
    <col min="521" max="768" width="11.421875" style="5" customWidth="1"/>
    <col min="769" max="769" width="34.140625" style="5" customWidth="1"/>
    <col min="770" max="774" width="19.421875" style="5" customWidth="1"/>
    <col min="775" max="775" width="24.00390625" style="5" bestFit="1" customWidth="1"/>
    <col min="776" max="776" width="12.00390625" style="5" customWidth="1"/>
    <col min="777" max="1024" width="11.421875" style="5" customWidth="1"/>
    <col min="1025" max="1025" width="34.140625" style="5" customWidth="1"/>
    <col min="1026" max="1030" width="19.421875" style="5" customWidth="1"/>
    <col min="1031" max="1031" width="24.00390625" style="5" bestFit="1" customWidth="1"/>
    <col min="1032" max="1032" width="12.00390625" style="5" customWidth="1"/>
    <col min="1033" max="1280" width="11.421875" style="5" customWidth="1"/>
    <col min="1281" max="1281" width="34.140625" style="5" customWidth="1"/>
    <col min="1282" max="1286" width="19.421875" style="5" customWidth="1"/>
    <col min="1287" max="1287" width="24.00390625" style="5" bestFit="1" customWidth="1"/>
    <col min="1288" max="1288" width="12.00390625" style="5" customWidth="1"/>
    <col min="1289" max="1536" width="11.421875" style="5" customWidth="1"/>
    <col min="1537" max="1537" width="34.140625" style="5" customWidth="1"/>
    <col min="1538" max="1542" width="19.421875" style="5" customWidth="1"/>
    <col min="1543" max="1543" width="24.00390625" style="5" bestFit="1" customWidth="1"/>
    <col min="1544" max="1544" width="12.00390625" style="5" customWidth="1"/>
    <col min="1545" max="1792" width="11.421875" style="5" customWidth="1"/>
    <col min="1793" max="1793" width="34.140625" style="5" customWidth="1"/>
    <col min="1794" max="1798" width="19.421875" style="5" customWidth="1"/>
    <col min="1799" max="1799" width="24.00390625" style="5" bestFit="1" customWidth="1"/>
    <col min="1800" max="1800" width="12.00390625" style="5" customWidth="1"/>
    <col min="1801" max="2048" width="11.421875" style="5" customWidth="1"/>
    <col min="2049" max="2049" width="34.140625" style="5" customWidth="1"/>
    <col min="2050" max="2054" width="19.421875" style="5" customWidth="1"/>
    <col min="2055" max="2055" width="24.00390625" style="5" bestFit="1" customWidth="1"/>
    <col min="2056" max="2056" width="12.00390625" style="5" customWidth="1"/>
    <col min="2057" max="2304" width="11.421875" style="5" customWidth="1"/>
    <col min="2305" max="2305" width="34.140625" style="5" customWidth="1"/>
    <col min="2306" max="2310" width="19.421875" style="5" customWidth="1"/>
    <col min="2311" max="2311" width="24.00390625" style="5" bestFit="1" customWidth="1"/>
    <col min="2312" max="2312" width="12.00390625" style="5" customWidth="1"/>
    <col min="2313" max="2560" width="11.421875" style="5" customWidth="1"/>
    <col min="2561" max="2561" width="34.140625" style="5" customWidth="1"/>
    <col min="2562" max="2566" width="19.421875" style="5" customWidth="1"/>
    <col min="2567" max="2567" width="24.00390625" style="5" bestFit="1" customWidth="1"/>
    <col min="2568" max="2568" width="12.00390625" style="5" customWidth="1"/>
    <col min="2569" max="2816" width="11.421875" style="5" customWidth="1"/>
    <col min="2817" max="2817" width="34.140625" style="5" customWidth="1"/>
    <col min="2818" max="2822" width="19.421875" style="5" customWidth="1"/>
    <col min="2823" max="2823" width="24.00390625" style="5" bestFit="1" customWidth="1"/>
    <col min="2824" max="2824" width="12.00390625" style="5" customWidth="1"/>
    <col min="2825" max="3072" width="11.421875" style="5" customWidth="1"/>
    <col min="3073" max="3073" width="34.140625" style="5" customWidth="1"/>
    <col min="3074" max="3078" width="19.421875" style="5" customWidth="1"/>
    <col min="3079" max="3079" width="24.00390625" style="5" bestFit="1" customWidth="1"/>
    <col min="3080" max="3080" width="12.00390625" style="5" customWidth="1"/>
    <col min="3081" max="3328" width="11.421875" style="5" customWidth="1"/>
    <col min="3329" max="3329" width="34.140625" style="5" customWidth="1"/>
    <col min="3330" max="3334" width="19.421875" style="5" customWidth="1"/>
    <col min="3335" max="3335" width="24.00390625" style="5" bestFit="1" customWidth="1"/>
    <col min="3336" max="3336" width="12.00390625" style="5" customWidth="1"/>
    <col min="3337" max="3584" width="11.421875" style="5" customWidth="1"/>
    <col min="3585" max="3585" width="34.140625" style="5" customWidth="1"/>
    <col min="3586" max="3590" width="19.421875" style="5" customWidth="1"/>
    <col min="3591" max="3591" width="24.00390625" style="5" bestFit="1" customWidth="1"/>
    <col min="3592" max="3592" width="12.00390625" style="5" customWidth="1"/>
    <col min="3593" max="3840" width="11.421875" style="5" customWidth="1"/>
    <col min="3841" max="3841" width="34.140625" style="5" customWidth="1"/>
    <col min="3842" max="3846" width="19.421875" style="5" customWidth="1"/>
    <col min="3847" max="3847" width="24.00390625" style="5" bestFit="1" customWidth="1"/>
    <col min="3848" max="3848" width="12.00390625" style="5" customWidth="1"/>
    <col min="3849" max="4096" width="11.421875" style="5" customWidth="1"/>
    <col min="4097" max="4097" width="34.140625" style="5" customWidth="1"/>
    <col min="4098" max="4102" width="19.421875" style="5" customWidth="1"/>
    <col min="4103" max="4103" width="24.00390625" style="5" bestFit="1" customWidth="1"/>
    <col min="4104" max="4104" width="12.00390625" style="5" customWidth="1"/>
    <col min="4105" max="4352" width="11.421875" style="5" customWidth="1"/>
    <col min="4353" max="4353" width="34.140625" style="5" customWidth="1"/>
    <col min="4354" max="4358" width="19.421875" style="5" customWidth="1"/>
    <col min="4359" max="4359" width="24.00390625" style="5" bestFit="1" customWidth="1"/>
    <col min="4360" max="4360" width="12.00390625" style="5" customWidth="1"/>
    <col min="4361" max="4608" width="11.421875" style="5" customWidth="1"/>
    <col min="4609" max="4609" width="34.140625" style="5" customWidth="1"/>
    <col min="4610" max="4614" width="19.421875" style="5" customWidth="1"/>
    <col min="4615" max="4615" width="24.00390625" style="5" bestFit="1" customWidth="1"/>
    <col min="4616" max="4616" width="12.00390625" style="5" customWidth="1"/>
    <col min="4617" max="4864" width="11.421875" style="5" customWidth="1"/>
    <col min="4865" max="4865" width="34.140625" style="5" customWidth="1"/>
    <col min="4866" max="4870" width="19.421875" style="5" customWidth="1"/>
    <col min="4871" max="4871" width="24.00390625" style="5" bestFit="1" customWidth="1"/>
    <col min="4872" max="4872" width="12.00390625" style="5" customWidth="1"/>
    <col min="4873" max="5120" width="11.421875" style="5" customWidth="1"/>
    <col min="5121" max="5121" width="34.140625" style="5" customWidth="1"/>
    <col min="5122" max="5126" width="19.421875" style="5" customWidth="1"/>
    <col min="5127" max="5127" width="24.00390625" style="5" bestFit="1" customWidth="1"/>
    <col min="5128" max="5128" width="12.00390625" style="5" customWidth="1"/>
    <col min="5129" max="5376" width="11.421875" style="5" customWidth="1"/>
    <col min="5377" max="5377" width="34.140625" style="5" customWidth="1"/>
    <col min="5378" max="5382" width="19.421875" style="5" customWidth="1"/>
    <col min="5383" max="5383" width="24.00390625" style="5" bestFit="1" customWidth="1"/>
    <col min="5384" max="5384" width="12.00390625" style="5" customWidth="1"/>
    <col min="5385" max="5632" width="11.421875" style="5" customWidth="1"/>
    <col min="5633" max="5633" width="34.140625" style="5" customWidth="1"/>
    <col min="5634" max="5638" width="19.421875" style="5" customWidth="1"/>
    <col min="5639" max="5639" width="24.00390625" style="5" bestFit="1" customWidth="1"/>
    <col min="5640" max="5640" width="12.00390625" style="5" customWidth="1"/>
    <col min="5641" max="5888" width="11.421875" style="5" customWidth="1"/>
    <col min="5889" max="5889" width="34.140625" style="5" customWidth="1"/>
    <col min="5890" max="5894" width="19.421875" style="5" customWidth="1"/>
    <col min="5895" max="5895" width="24.00390625" style="5" bestFit="1" customWidth="1"/>
    <col min="5896" max="5896" width="12.00390625" style="5" customWidth="1"/>
    <col min="5897" max="6144" width="11.421875" style="5" customWidth="1"/>
    <col min="6145" max="6145" width="34.140625" style="5" customWidth="1"/>
    <col min="6146" max="6150" width="19.421875" style="5" customWidth="1"/>
    <col min="6151" max="6151" width="24.00390625" style="5" bestFit="1" customWidth="1"/>
    <col min="6152" max="6152" width="12.00390625" style="5" customWidth="1"/>
    <col min="6153" max="6400" width="11.421875" style="5" customWidth="1"/>
    <col min="6401" max="6401" width="34.140625" style="5" customWidth="1"/>
    <col min="6402" max="6406" width="19.421875" style="5" customWidth="1"/>
    <col min="6407" max="6407" width="24.00390625" style="5" bestFit="1" customWidth="1"/>
    <col min="6408" max="6408" width="12.00390625" style="5" customWidth="1"/>
    <col min="6409" max="6656" width="11.421875" style="5" customWidth="1"/>
    <col min="6657" max="6657" width="34.140625" style="5" customWidth="1"/>
    <col min="6658" max="6662" width="19.421875" style="5" customWidth="1"/>
    <col min="6663" max="6663" width="24.00390625" style="5" bestFit="1" customWidth="1"/>
    <col min="6664" max="6664" width="12.00390625" style="5" customWidth="1"/>
    <col min="6665" max="6912" width="11.421875" style="5" customWidth="1"/>
    <col min="6913" max="6913" width="34.140625" style="5" customWidth="1"/>
    <col min="6914" max="6918" width="19.421875" style="5" customWidth="1"/>
    <col min="6919" max="6919" width="24.00390625" style="5" bestFit="1" customWidth="1"/>
    <col min="6920" max="6920" width="12.00390625" style="5" customWidth="1"/>
    <col min="6921" max="7168" width="11.421875" style="5" customWidth="1"/>
    <col min="7169" max="7169" width="34.140625" style="5" customWidth="1"/>
    <col min="7170" max="7174" width="19.421875" style="5" customWidth="1"/>
    <col min="7175" max="7175" width="24.00390625" style="5" bestFit="1" customWidth="1"/>
    <col min="7176" max="7176" width="12.00390625" style="5" customWidth="1"/>
    <col min="7177" max="7424" width="11.421875" style="5" customWidth="1"/>
    <col min="7425" max="7425" width="34.140625" style="5" customWidth="1"/>
    <col min="7426" max="7430" width="19.421875" style="5" customWidth="1"/>
    <col min="7431" max="7431" width="24.00390625" style="5" bestFit="1" customWidth="1"/>
    <col min="7432" max="7432" width="12.00390625" style="5" customWidth="1"/>
    <col min="7433" max="7680" width="11.421875" style="5" customWidth="1"/>
    <col min="7681" max="7681" width="34.140625" style="5" customWidth="1"/>
    <col min="7682" max="7686" width="19.421875" style="5" customWidth="1"/>
    <col min="7687" max="7687" width="24.00390625" style="5" bestFit="1" customWidth="1"/>
    <col min="7688" max="7688" width="12.00390625" style="5" customWidth="1"/>
    <col min="7689" max="7936" width="11.421875" style="5" customWidth="1"/>
    <col min="7937" max="7937" width="34.140625" style="5" customWidth="1"/>
    <col min="7938" max="7942" width="19.421875" style="5" customWidth="1"/>
    <col min="7943" max="7943" width="24.00390625" style="5" bestFit="1" customWidth="1"/>
    <col min="7944" max="7944" width="12.00390625" style="5" customWidth="1"/>
    <col min="7945" max="8192" width="11.421875" style="5" customWidth="1"/>
    <col min="8193" max="8193" width="34.140625" style="5" customWidth="1"/>
    <col min="8194" max="8198" width="19.421875" style="5" customWidth="1"/>
    <col min="8199" max="8199" width="24.00390625" style="5" bestFit="1" customWidth="1"/>
    <col min="8200" max="8200" width="12.00390625" style="5" customWidth="1"/>
    <col min="8201" max="8448" width="11.421875" style="5" customWidth="1"/>
    <col min="8449" max="8449" width="34.140625" style="5" customWidth="1"/>
    <col min="8450" max="8454" width="19.421875" style="5" customWidth="1"/>
    <col min="8455" max="8455" width="24.00390625" style="5" bestFit="1" customWidth="1"/>
    <col min="8456" max="8456" width="12.00390625" style="5" customWidth="1"/>
    <col min="8457" max="8704" width="11.421875" style="5" customWidth="1"/>
    <col min="8705" max="8705" width="34.140625" style="5" customWidth="1"/>
    <col min="8706" max="8710" width="19.421875" style="5" customWidth="1"/>
    <col min="8711" max="8711" width="24.00390625" style="5" bestFit="1" customWidth="1"/>
    <col min="8712" max="8712" width="12.00390625" style="5" customWidth="1"/>
    <col min="8713" max="8960" width="11.421875" style="5" customWidth="1"/>
    <col min="8961" max="8961" width="34.140625" style="5" customWidth="1"/>
    <col min="8962" max="8966" width="19.421875" style="5" customWidth="1"/>
    <col min="8967" max="8967" width="24.00390625" style="5" bestFit="1" customWidth="1"/>
    <col min="8968" max="8968" width="12.00390625" style="5" customWidth="1"/>
    <col min="8969" max="9216" width="11.421875" style="5" customWidth="1"/>
    <col min="9217" max="9217" width="34.140625" style="5" customWidth="1"/>
    <col min="9218" max="9222" width="19.421875" style="5" customWidth="1"/>
    <col min="9223" max="9223" width="24.00390625" style="5" bestFit="1" customWidth="1"/>
    <col min="9224" max="9224" width="12.00390625" style="5" customWidth="1"/>
    <col min="9225" max="9472" width="11.421875" style="5" customWidth="1"/>
    <col min="9473" max="9473" width="34.140625" style="5" customWidth="1"/>
    <col min="9474" max="9478" width="19.421875" style="5" customWidth="1"/>
    <col min="9479" max="9479" width="24.00390625" style="5" bestFit="1" customWidth="1"/>
    <col min="9480" max="9480" width="12.00390625" style="5" customWidth="1"/>
    <col min="9481" max="9728" width="11.421875" style="5" customWidth="1"/>
    <col min="9729" max="9729" width="34.140625" style="5" customWidth="1"/>
    <col min="9730" max="9734" width="19.421875" style="5" customWidth="1"/>
    <col min="9735" max="9735" width="24.00390625" style="5" bestFit="1" customWidth="1"/>
    <col min="9736" max="9736" width="12.00390625" style="5" customWidth="1"/>
    <col min="9737" max="9984" width="11.421875" style="5" customWidth="1"/>
    <col min="9985" max="9985" width="34.140625" style="5" customWidth="1"/>
    <col min="9986" max="9990" width="19.421875" style="5" customWidth="1"/>
    <col min="9991" max="9991" width="24.00390625" style="5" bestFit="1" customWidth="1"/>
    <col min="9992" max="9992" width="12.00390625" style="5" customWidth="1"/>
    <col min="9993" max="10240" width="11.421875" style="5" customWidth="1"/>
    <col min="10241" max="10241" width="34.140625" style="5" customWidth="1"/>
    <col min="10242" max="10246" width="19.421875" style="5" customWidth="1"/>
    <col min="10247" max="10247" width="24.00390625" style="5" bestFit="1" customWidth="1"/>
    <col min="10248" max="10248" width="12.00390625" style="5" customWidth="1"/>
    <col min="10249" max="10496" width="11.421875" style="5" customWidth="1"/>
    <col min="10497" max="10497" width="34.140625" style="5" customWidth="1"/>
    <col min="10498" max="10502" width="19.421875" style="5" customWidth="1"/>
    <col min="10503" max="10503" width="24.00390625" style="5" bestFit="1" customWidth="1"/>
    <col min="10504" max="10504" width="12.00390625" style="5" customWidth="1"/>
    <col min="10505" max="10752" width="11.421875" style="5" customWidth="1"/>
    <col min="10753" max="10753" width="34.140625" style="5" customWidth="1"/>
    <col min="10754" max="10758" width="19.421875" style="5" customWidth="1"/>
    <col min="10759" max="10759" width="24.00390625" style="5" bestFit="1" customWidth="1"/>
    <col min="10760" max="10760" width="12.00390625" style="5" customWidth="1"/>
    <col min="10761" max="11008" width="11.421875" style="5" customWidth="1"/>
    <col min="11009" max="11009" width="34.140625" style="5" customWidth="1"/>
    <col min="11010" max="11014" width="19.421875" style="5" customWidth="1"/>
    <col min="11015" max="11015" width="24.00390625" style="5" bestFit="1" customWidth="1"/>
    <col min="11016" max="11016" width="12.00390625" style="5" customWidth="1"/>
    <col min="11017" max="11264" width="11.421875" style="5" customWidth="1"/>
    <col min="11265" max="11265" width="34.140625" style="5" customWidth="1"/>
    <col min="11266" max="11270" width="19.421875" style="5" customWidth="1"/>
    <col min="11271" max="11271" width="24.00390625" style="5" bestFit="1" customWidth="1"/>
    <col min="11272" max="11272" width="12.00390625" style="5" customWidth="1"/>
    <col min="11273" max="11520" width="11.421875" style="5" customWidth="1"/>
    <col min="11521" max="11521" width="34.140625" style="5" customWidth="1"/>
    <col min="11522" max="11526" width="19.421875" style="5" customWidth="1"/>
    <col min="11527" max="11527" width="24.00390625" style="5" bestFit="1" customWidth="1"/>
    <col min="11528" max="11528" width="12.00390625" style="5" customWidth="1"/>
    <col min="11529" max="11776" width="11.421875" style="5" customWidth="1"/>
    <col min="11777" max="11777" width="34.140625" style="5" customWidth="1"/>
    <col min="11778" max="11782" width="19.421875" style="5" customWidth="1"/>
    <col min="11783" max="11783" width="24.00390625" style="5" bestFit="1" customWidth="1"/>
    <col min="11784" max="11784" width="12.00390625" style="5" customWidth="1"/>
    <col min="11785" max="12032" width="11.421875" style="5" customWidth="1"/>
    <col min="12033" max="12033" width="34.140625" style="5" customWidth="1"/>
    <col min="12034" max="12038" width="19.421875" style="5" customWidth="1"/>
    <col min="12039" max="12039" width="24.00390625" style="5" bestFit="1" customWidth="1"/>
    <col min="12040" max="12040" width="12.00390625" style="5" customWidth="1"/>
    <col min="12041" max="12288" width="11.421875" style="5" customWidth="1"/>
    <col min="12289" max="12289" width="34.140625" style="5" customWidth="1"/>
    <col min="12290" max="12294" width="19.421875" style="5" customWidth="1"/>
    <col min="12295" max="12295" width="24.00390625" style="5" bestFit="1" customWidth="1"/>
    <col min="12296" max="12296" width="12.00390625" style="5" customWidth="1"/>
    <col min="12297" max="12544" width="11.421875" style="5" customWidth="1"/>
    <col min="12545" max="12545" width="34.140625" style="5" customWidth="1"/>
    <col min="12546" max="12550" width="19.421875" style="5" customWidth="1"/>
    <col min="12551" max="12551" width="24.00390625" style="5" bestFit="1" customWidth="1"/>
    <col min="12552" max="12552" width="12.00390625" style="5" customWidth="1"/>
    <col min="12553" max="12800" width="11.421875" style="5" customWidth="1"/>
    <col min="12801" max="12801" width="34.140625" style="5" customWidth="1"/>
    <col min="12802" max="12806" width="19.421875" style="5" customWidth="1"/>
    <col min="12807" max="12807" width="24.00390625" style="5" bestFit="1" customWidth="1"/>
    <col min="12808" max="12808" width="12.00390625" style="5" customWidth="1"/>
    <col min="12809" max="13056" width="11.421875" style="5" customWidth="1"/>
    <col min="13057" max="13057" width="34.140625" style="5" customWidth="1"/>
    <col min="13058" max="13062" width="19.421875" style="5" customWidth="1"/>
    <col min="13063" max="13063" width="24.00390625" style="5" bestFit="1" customWidth="1"/>
    <col min="13064" max="13064" width="12.00390625" style="5" customWidth="1"/>
    <col min="13065" max="13312" width="11.421875" style="5" customWidth="1"/>
    <col min="13313" max="13313" width="34.140625" style="5" customWidth="1"/>
    <col min="13314" max="13318" width="19.421875" style="5" customWidth="1"/>
    <col min="13319" max="13319" width="24.00390625" style="5" bestFit="1" customWidth="1"/>
    <col min="13320" max="13320" width="12.00390625" style="5" customWidth="1"/>
    <col min="13321" max="13568" width="11.421875" style="5" customWidth="1"/>
    <col min="13569" max="13569" width="34.140625" style="5" customWidth="1"/>
    <col min="13570" max="13574" width="19.421875" style="5" customWidth="1"/>
    <col min="13575" max="13575" width="24.00390625" style="5" bestFit="1" customWidth="1"/>
    <col min="13576" max="13576" width="12.00390625" style="5" customWidth="1"/>
    <col min="13577" max="13824" width="11.421875" style="5" customWidth="1"/>
    <col min="13825" max="13825" width="34.140625" style="5" customWidth="1"/>
    <col min="13826" max="13830" width="19.421875" style="5" customWidth="1"/>
    <col min="13831" max="13831" width="24.00390625" style="5" bestFit="1" customWidth="1"/>
    <col min="13832" max="13832" width="12.00390625" style="5" customWidth="1"/>
    <col min="13833" max="14080" width="11.421875" style="5" customWidth="1"/>
    <col min="14081" max="14081" width="34.140625" style="5" customWidth="1"/>
    <col min="14082" max="14086" width="19.421875" style="5" customWidth="1"/>
    <col min="14087" max="14087" width="24.00390625" style="5" bestFit="1" customWidth="1"/>
    <col min="14088" max="14088" width="12.00390625" style="5" customWidth="1"/>
    <col min="14089" max="14336" width="11.421875" style="5" customWidth="1"/>
    <col min="14337" max="14337" width="34.140625" style="5" customWidth="1"/>
    <col min="14338" max="14342" width="19.421875" style="5" customWidth="1"/>
    <col min="14343" max="14343" width="24.00390625" style="5" bestFit="1" customWidth="1"/>
    <col min="14344" max="14344" width="12.00390625" style="5" customWidth="1"/>
    <col min="14345" max="14592" width="11.421875" style="5" customWidth="1"/>
    <col min="14593" max="14593" width="34.140625" style="5" customWidth="1"/>
    <col min="14594" max="14598" width="19.421875" style="5" customWidth="1"/>
    <col min="14599" max="14599" width="24.00390625" style="5" bestFit="1" customWidth="1"/>
    <col min="14600" max="14600" width="12.00390625" style="5" customWidth="1"/>
    <col min="14601" max="14848" width="11.421875" style="5" customWidth="1"/>
    <col min="14849" max="14849" width="34.140625" style="5" customWidth="1"/>
    <col min="14850" max="14854" width="19.421875" style="5" customWidth="1"/>
    <col min="14855" max="14855" width="24.00390625" style="5" bestFit="1" customWidth="1"/>
    <col min="14856" max="14856" width="12.00390625" style="5" customWidth="1"/>
    <col min="14857" max="15104" width="11.421875" style="5" customWidth="1"/>
    <col min="15105" max="15105" width="34.140625" style="5" customWidth="1"/>
    <col min="15106" max="15110" width="19.421875" style="5" customWidth="1"/>
    <col min="15111" max="15111" width="24.00390625" style="5" bestFit="1" customWidth="1"/>
    <col min="15112" max="15112" width="12.00390625" style="5" customWidth="1"/>
    <col min="15113" max="15360" width="11.421875" style="5" customWidth="1"/>
    <col min="15361" max="15361" width="34.140625" style="5" customWidth="1"/>
    <col min="15362" max="15366" width="19.421875" style="5" customWidth="1"/>
    <col min="15367" max="15367" width="24.00390625" style="5" bestFit="1" customWidth="1"/>
    <col min="15368" max="15368" width="12.00390625" style="5" customWidth="1"/>
    <col min="15369" max="15616" width="11.421875" style="5" customWidth="1"/>
    <col min="15617" max="15617" width="34.140625" style="5" customWidth="1"/>
    <col min="15618" max="15622" width="19.421875" style="5" customWidth="1"/>
    <col min="15623" max="15623" width="24.00390625" style="5" bestFit="1" customWidth="1"/>
    <col min="15624" max="15624" width="12.00390625" style="5" customWidth="1"/>
    <col min="15625" max="15872" width="11.421875" style="5" customWidth="1"/>
    <col min="15873" max="15873" width="34.140625" style="5" customWidth="1"/>
    <col min="15874" max="15878" width="19.421875" style="5" customWidth="1"/>
    <col min="15879" max="15879" width="24.00390625" style="5" bestFit="1" customWidth="1"/>
    <col min="15880" max="15880" width="12.00390625" style="5" customWidth="1"/>
    <col min="15881" max="16128" width="11.421875" style="5" customWidth="1"/>
    <col min="16129" max="16129" width="34.140625" style="5" customWidth="1"/>
    <col min="16130" max="16134" width="19.421875" style="5" customWidth="1"/>
    <col min="16135" max="16135" width="24.00390625" style="5" bestFit="1" customWidth="1"/>
    <col min="16136" max="16136" width="12.00390625" style="5" customWidth="1"/>
    <col min="16137" max="16384" width="11.421875" style="5" customWidth="1"/>
  </cols>
  <sheetData>
    <row r="1" spans="1:7" s="371" customFormat="1" ht="16.5" customHeight="1">
      <c r="A1" s="1232" t="s">
        <v>1054</v>
      </c>
      <c r="B1" s="1"/>
      <c r="C1" s="1"/>
      <c r="D1" s="1"/>
      <c r="E1" s="1"/>
      <c r="F1" s="1"/>
      <c r="G1" s="1"/>
    </row>
    <row r="2" spans="1:7" s="517" customFormat="1" ht="24" customHeight="1">
      <c r="A2" s="1369" t="s">
        <v>998</v>
      </c>
      <c r="B2" s="1369"/>
      <c r="C2" s="1369"/>
      <c r="D2" s="1369"/>
      <c r="E2" s="1369"/>
      <c r="F2" s="1369"/>
      <c r="G2" s="1369"/>
    </row>
    <row r="3" spans="1:7" s="518" customFormat="1" ht="19.5" customHeight="1">
      <c r="A3" s="1403">
        <v>44469</v>
      </c>
      <c r="B3" s="1403"/>
      <c r="C3" s="1403"/>
      <c r="D3" s="1403"/>
      <c r="E3" s="1403"/>
      <c r="F3" s="1403"/>
      <c r="G3" s="1403"/>
    </row>
    <row r="4" spans="1:7" s="519" customFormat="1" ht="18.75" customHeight="1">
      <c r="A4" s="1379" t="s">
        <v>70</v>
      </c>
      <c r="B4" s="1379"/>
      <c r="C4" s="1379"/>
      <c r="D4" s="1379"/>
      <c r="E4" s="1379"/>
      <c r="F4" s="1379"/>
      <c r="G4" s="1379"/>
    </row>
    <row r="5" s="521" customFormat="1" ht="8.25" customHeight="1" thickBot="1"/>
    <row r="6" spans="1:8" s="1124" customFormat="1" ht="33.75" customHeight="1">
      <c r="A6" s="564" t="s">
        <v>1</v>
      </c>
      <c r="B6" s="1122" t="s">
        <v>999</v>
      </c>
      <c r="C6" s="1122" t="s">
        <v>1000</v>
      </c>
      <c r="D6" s="1122" t="s">
        <v>1001</v>
      </c>
      <c r="E6" s="1122" t="s">
        <v>1002</v>
      </c>
      <c r="F6" s="1122" t="s">
        <v>1003</v>
      </c>
      <c r="G6" s="1123" t="s">
        <v>1004</v>
      </c>
      <c r="H6" s="217"/>
    </row>
    <row r="7" spans="1:8" s="1124" customFormat="1" ht="6.75" customHeight="1">
      <c r="A7" s="1125"/>
      <c r="B7" s="1125"/>
      <c r="C7" s="1125"/>
      <c r="D7" s="1125"/>
      <c r="E7" s="1125"/>
      <c r="F7" s="1125"/>
      <c r="G7" s="1126"/>
      <c r="H7" s="217"/>
    </row>
    <row r="8" spans="1:8" s="1129" customFormat="1" ht="15" customHeight="1">
      <c r="A8" s="79" t="s">
        <v>28</v>
      </c>
      <c r="B8" s="1127">
        <v>4881117</v>
      </c>
      <c r="C8" s="1127">
        <v>1467036.775</v>
      </c>
      <c r="D8" s="1127">
        <v>2443609.313</v>
      </c>
      <c r="E8" s="1127">
        <v>50849.967</v>
      </c>
      <c r="F8" s="1127">
        <v>2567523.41</v>
      </c>
      <c r="G8" s="1128">
        <v>1393972.645</v>
      </c>
      <c r="H8" s="217"/>
    </row>
    <row r="9" spans="1:8" s="1129" customFormat="1" ht="15" customHeight="1">
      <c r="A9" s="14" t="s">
        <v>29</v>
      </c>
      <c r="B9" s="1127">
        <v>194782</v>
      </c>
      <c r="C9" s="1127">
        <v>1908978.139</v>
      </c>
      <c r="D9" s="1127">
        <v>154117.995</v>
      </c>
      <c r="E9" s="1127">
        <v>0</v>
      </c>
      <c r="F9" s="1127">
        <v>118317.04</v>
      </c>
      <c r="G9" s="1128">
        <v>1944779.094</v>
      </c>
      <c r="H9" s="217"/>
    </row>
    <row r="10" spans="1:8" s="1129" customFormat="1" ht="15" customHeight="1">
      <c r="A10" s="14" t="s">
        <v>30</v>
      </c>
      <c r="B10" s="1127">
        <v>1265847</v>
      </c>
      <c r="C10" s="1127">
        <v>1471055.806</v>
      </c>
      <c r="D10" s="1127">
        <v>590368.687</v>
      </c>
      <c r="E10" s="1127">
        <v>1212.562</v>
      </c>
      <c r="F10" s="1127">
        <v>580276.719</v>
      </c>
      <c r="G10" s="1128">
        <v>1482360.337</v>
      </c>
      <c r="H10" s="217"/>
    </row>
    <row r="11" spans="1:8" s="1129" customFormat="1" ht="15" customHeight="1">
      <c r="A11" s="14" t="s">
        <v>31</v>
      </c>
      <c r="B11" s="1127">
        <v>2995</v>
      </c>
      <c r="C11" s="1127">
        <v>438989.528</v>
      </c>
      <c r="D11" s="1127">
        <v>28689.136</v>
      </c>
      <c r="E11" s="1127">
        <v>0</v>
      </c>
      <c r="F11" s="1127">
        <v>21133.871</v>
      </c>
      <c r="G11" s="1128">
        <v>446544.794</v>
      </c>
      <c r="H11" s="217"/>
    </row>
    <row r="12" spans="1:8" s="1129" customFormat="1" ht="15" customHeight="1">
      <c r="A12" s="14" t="s">
        <v>32</v>
      </c>
      <c r="B12" s="1127">
        <v>31059</v>
      </c>
      <c r="C12" s="1127">
        <v>265231.358</v>
      </c>
      <c r="D12" s="1127">
        <v>52878.559</v>
      </c>
      <c r="E12" s="1127">
        <v>1023.341</v>
      </c>
      <c r="F12" s="1127">
        <v>58016.792</v>
      </c>
      <c r="G12" s="1128">
        <v>261116.466</v>
      </c>
      <c r="H12" s="217"/>
    </row>
    <row r="13" spans="1:12" s="1129" customFormat="1" ht="15" customHeight="1">
      <c r="A13" s="14" t="s">
        <v>33</v>
      </c>
      <c r="B13" s="1127">
        <v>49845</v>
      </c>
      <c r="C13" s="1127">
        <v>403873.29</v>
      </c>
      <c r="D13" s="1127">
        <v>58159.051</v>
      </c>
      <c r="E13" s="1127">
        <v>1042.187</v>
      </c>
      <c r="F13" s="1127">
        <v>24672.388</v>
      </c>
      <c r="G13" s="1128">
        <v>438402.139</v>
      </c>
      <c r="H13" s="217"/>
      <c r="I13" s="1130"/>
      <c r="J13" s="1130"/>
      <c r="K13" s="1130"/>
      <c r="L13" s="1130"/>
    </row>
    <row r="14" spans="1:8" s="1129" customFormat="1" ht="15" customHeight="1">
      <c r="A14" s="14" t="s">
        <v>34</v>
      </c>
      <c r="B14" s="1127">
        <v>0</v>
      </c>
      <c r="C14" s="1127">
        <v>0</v>
      </c>
      <c r="D14" s="1127">
        <v>0</v>
      </c>
      <c r="E14" s="1127">
        <v>0</v>
      </c>
      <c r="F14" s="1127">
        <v>0</v>
      </c>
      <c r="G14" s="1128">
        <v>0</v>
      </c>
      <c r="H14" s="217"/>
    </row>
    <row r="15" spans="1:8" s="1129" customFormat="1" ht="14.25" customHeight="1">
      <c r="A15" s="79" t="s">
        <v>35</v>
      </c>
      <c r="B15" s="1127">
        <v>0</v>
      </c>
      <c r="C15" s="1127">
        <v>0</v>
      </c>
      <c r="D15" s="1127">
        <v>0</v>
      </c>
      <c r="E15" s="1127">
        <v>0</v>
      </c>
      <c r="F15" s="1127">
        <v>0</v>
      </c>
      <c r="G15" s="1128">
        <v>0</v>
      </c>
      <c r="H15" s="217"/>
    </row>
    <row r="16" spans="1:8" s="1129" customFormat="1" ht="14.25" customHeight="1">
      <c r="A16" s="79" t="s">
        <v>36</v>
      </c>
      <c r="B16" s="1127">
        <v>43478</v>
      </c>
      <c r="C16" s="1127">
        <v>417797.448</v>
      </c>
      <c r="D16" s="1127">
        <v>148493.893</v>
      </c>
      <c r="E16" s="1127">
        <v>817.045</v>
      </c>
      <c r="F16" s="1127">
        <v>112266.108</v>
      </c>
      <c r="G16" s="1128">
        <v>454842.278</v>
      </c>
      <c r="H16" s="217"/>
    </row>
    <row r="17" spans="1:8" s="1129" customFormat="1" ht="14.25" customHeight="1">
      <c r="A17" s="79" t="s">
        <v>37</v>
      </c>
      <c r="B17" s="1127">
        <v>100968</v>
      </c>
      <c r="C17" s="1127">
        <v>707156.347</v>
      </c>
      <c r="D17" s="1127">
        <v>128351.071</v>
      </c>
      <c r="E17" s="1127">
        <v>577.912</v>
      </c>
      <c r="F17" s="1127">
        <v>124547.509</v>
      </c>
      <c r="G17" s="1128">
        <v>711537.821</v>
      </c>
      <c r="H17" s="217"/>
    </row>
    <row r="18" spans="1:8" s="1129" customFormat="1" ht="21.95" customHeight="1">
      <c r="A18" s="1131" t="s">
        <v>38</v>
      </c>
      <c r="B18" s="1132">
        <v>6570091</v>
      </c>
      <c r="C18" s="1132">
        <v>7080118.691</v>
      </c>
      <c r="D18" s="1132">
        <v>3604667.705</v>
      </c>
      <c r="E18" s="1132">
        <v>55523.01399999999</v>
      </c>
      <c r="F18" s="1132">
        <v>3606753.837</v>
      </c>
      <c r="G18" s="1132">
        <v>7133555.574000001</v>
      </c>
      <c r="H18" s="217"/>
    </row>
    <row r="19" spans="1:8" s="1124" customFormat="1" ht="6" customHeight="1">
      <c r="A19" s="79"/>
      <c r="B19" s="79"/>
      <c r="C19" s="1133"/>
      <c r="D19" s="1133"/>
      <c r="E19" s="1133"/>
      <c r="F19" s="1133"/>
      <c r="G19" s="1133"/>
      <c r="H19" s="217"/>
    </row>
    <row r="20" spans="1:8" s="1135" customFormat="1" ht="24" customHeight="1">
      <c r="A20" s="1134" t="s">
        <v>1005</v>
      </c>
      <c r="B20" s="1134"/>
      <c r="C20" s="1134"/>
      <c r="D20" s="1134"/>
      <c r="E20" s="1134"/>
      <c r="F20" s="1134"/>
      <c r="G20" s="1134"/>
      <c r="H20" s="217"/>
    </row>
    <row r="21" spans="1:8" s="1137" customFormat="1" ht="16.5" customHeight="1">
      <c r="A21" s="1136"/>
      <c r="B21" s="220"/>
      <c r="C21" s="220"/>
      <c r="D21" s="220"/>
      <c r="E21" s="220"/>
      <c r="F21" s="220"/>
      <c r="G21" s="220"/>
      <c r="H21" s="217"/>
    </row>
    <row r="22" spans="1:8" s="1138" customFormat="1" ht="16.5" customHeight="1">
      <c r="A22" s="220"/>
      <c r="B22" s="220"/>
      <c r="C22" s="220"/>
      <c r="D22" s="220"/>
      <c r="E22" s="220"/>
      <c r="F22" s="220"/>
      <c r="G22" s="220"/>
      <c r="H22" s="217"/>
    </row>
    <row r="23" spans="1:8" s="521" customFormat="1" ht="7.5" customHeight="1">
      <c r="A23" s="220"/>
      <c r="B23" s="220"/>
      <c r="C23" s="220"/>
      <c r="D23" s="220"/>
      <c r="E23" s="220"/>
      <c r="F23" s="220"/>
      <c r="G23" s="220"/>
      <c r="H23" s="217"/>
    </row>
    <row r="24" s="1124" customFormat="1" ht="31.5" customHeight="1"/>
    <row r="25" s="1124" customFormat="1" ht="5.25" customHeight="1"/>
    <row r="26" s="1129" customFormat="1" ht="15" customHeight="1"/>
    <row r="27" s="1129" customFormat="1" ht="15" customHeight="1"/>
    <row r="28" s="1129" customFormat="1" ht="15" customHeight="1"/>
    <row r="29" s="1129" customFormat="1" ht="15" customHeight="1"/>
    <row r="30" s="1129" customFormat="1" ht="15" customHeight="1"/>
    <row r="31" s="1129" customFormat="1" ht="15" customHeight="1"/>
    <row r="32" spans="8:12" s="1129" customFormat="1" ht="15" customHeight="1">
      <c r="H32" s="1127"/>
      <c r="I32" s="1127"/>
      <c r="J32" s="1127"/>
      <c r="K32" s="1127"/>
      <c r="L32" s="1128"/>
    </row>
    <row r="33" spans="8:12" s="1129" customFormat="1" ht="15" customHeight="1">
      <c r="H33" s="1130"/>
      <c r="I33" s="1130"/>
      <c r="J33" s="1130"/>
      <c r="K33" s="1130"/>
      <c r="L33" s="1130"/>
    </row>
    <row r="34" s="1129" customFormat="1" ht="15" customHeight="1"/>
    <row r="35" s="1139" customFormat="1" ht="13.5" customHeight="1"/>
    <row r="36" s="1139" customFormat="1" ht="13.5" customHeight="1"/>
    <row r="37" s="1139" customFormat="1" ht="13.5" customHeight="1"/>
    <row r="38" s="1139" customFormat="1" ht="21.95" customHeight="1"/>
    <row r="39" s="1140" customFormat="1" ht="8.25" customHeight="1"/>
    <row r="40" s="1141" customFormat="1" ht="9"/>
    <row r="41" ht="15">
      <c r="G41" s="1142"/>
    </row>
    <row r="76" s="7" customFormat="1" ht="15"/>
    <row r="77" s="7" customFormat="1" ht="15"/>
    <row r="78" s="7" customFormat="1" ht="15"/>
    <row r="79" s="7" customFormat="1" ht="15"/>
    <row r="80" s="7" customFormat="1" ht="15"/>
    <row r="81" s="7" customFormat="1" ht="15"/>
    <row r="82" s="7" customFormat="1" ht="15"/>
    <row r="83" s="7" customFormat="1" ht="15"/>
    <row r="84" s="7" customFormat="1" ht="15"/>
    <row r="85" s="7" customFormat="1" ht="15"/>
    <row r="86" s="7" customFormat="1" ht="15"/>
    <row r="87" s="7" customFormat="1" ht="15"/>
  </sheetData>
  <mergeCells count="3">
    <mergeCell ref="A2:G2"/>
    <mergeCell ref="A3:G3"/>
    <mergeCell ref="A4:G4"/>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600" verticalDpi="600" orientation="landscape" paperSize="9" scale="71"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workbookViewId="0" topLeftCell="A1"/>
  </sheetViews>
  <sheetFormatPr defaultColWidth="11.421875" defaultRowHeight="15"/>
  <cols>
    <col min="1" max="1" width="34.28125" style="217" customWidth="1"/>
    <col min="2" max="7" width="19.57421875" style="217" customWidth="1"/>
    <col min="8" max="256" width="10.8515625" style="217" customWidth="1"/>
    <col min="257" max="257" width="34.28125" style="217" customWidth="1"/>
    <col min="258" max="263" width="19.57421875" style="217" customWidth="1"/>
    <col min="264" max="512" width="10.8515625" style="217" customWidth="1"/>
    <col min="513" max="513" width="34.28125" style="217" customWidth="1"/>
    <col min="514" max="519" width="19.57421875" style="217" customWidth="1"/>
    <col min="520" max="768" width="10.8515625" style="217" customWidth="1"/>
    <col min="769" max="769" width="34.28125" style="217" customWidth="1"/>
    <col min="770" max="775" width="19.57421875" style="217" customWidth="1"/>
    <col min="776" max="1024" width="10.8515625" style="217" customWidth="1"/>
    <col min="1025" max="1025" width="34.28125" style="217" customWidth="1"/>
    <col min="1026" max="1031" width="19.57421875" style="217" customWidth="1"/>
    <col min="1032" max="1280" width="10.8515625" style="217" customWidth="1"/>
    <col min="1281" max="1281" width="34.28125" style="217" customWidth="1"/>
    <col min="1282" max="1287" width="19.57421875" style="217" customWidth="1"/>
    <col min="1288" max="1536" width="10.8515625" style="217" customWidth="1"/>
    <col min="1537" max="1537" width="34.28125" style="217" customWidth="1"/>
    <col min="1538" max="1543" width="19.57421875" style="217" customWidth="1"/>
    <col min="1544" max="1792" width="10.8515625" style="217" customWidth="1"/>
    <col min="1793" max="1793" width="34.28125" style="217" customWidth="1"/>
    <col min="1794" max="1799" width="19.57421875" style="217" customWidth="1"/>
    <col min="1800" max="2048" width="10.8515625" style="217" customWidth="1"/>
    <col min="2049" max="2049" width="34.28125" style="217" customWidth="1"/>
    <col min="2050" max="2055" width="19.57421875" style="217" customWidth="1"/>
    <col min="2056" max="2304" width="10.8515625" style="217" customWidth="1"/>
    <col min="2305" max="2305" width="34.28125" style="217" customWidth="1"/>
    <col min="2306" max="2311" width="19.57421875" style="217" customWidth="1"/>
    <col min="2312" max="2560" width="10.8515625" style="217" customWidth="1"/>
    <col min="2561" max="2561" width="34.28125" style="217" customWidth="1"/>
    <col min="2562" max="2567" width="19.57421875" style="217" customWidth="1"/>
    <col min="2568" max="2816" width="10.8515625" style="217" customWidth="1"/>
    <col min="2817" max="2817" width="34.28125" style="217" customWidth="1"/>
    <col min="2818" max="2823" width="19.57421875" style="217" customWidth="1"/>
    <col min="2824" max="3072" width="10.8515625" style="217" customWidth="1"/>
    <col min="3073" max="3073" width="34.28125" style="217" customWidth="1"/>
    <col min="3074" max="3079" width="19.57421875" style="217" customWidth="1"/>
    <col min="3080" max="3328" width="10.8515625" style="217" customWidth="1"/>
    <col min="3329" max="3329" width="34.28125" style="217" customWidth="1"/>
    <col min="3330" max="3335" width="19.57421875" style="217" customWidth="1"/>
    <col min="3336" max="3584" width="10.8515625" style="217" customWidth="1"/>
    <col min="3585" max="3585" width="34.28125" style="217" customWidth="1"/>
    <col min="3586" max="3591" width="19.57421875" style="217" customWidth="1"/>
    <col min="3592" max="3840" width="10.8515625" style="217" customWidth="1"/>
    <col min="3841" max="3841" width="34.28125" style="217" customWidth="1"/>
    <col min="3842" max="3847" width="19.57421875" style="217" customWidth="1"/>
    <col min="3848" max="4096" width="10.8515625" style="217" customWidth="1"/>
    <col min="4097" max="4097" width="34.28125" style="217" customWidth="1"/>
    <col min="4098" max="4103" width="19.57421875" style="217" customWidth="1"/>
    <col min="4104" max="4352" width="10.8515625" style="217" customWidth="1"/>
    <col min="4353" max="4353" width="34.28125" style="217" customWidth="1"/>
    <col min="4354" max="4359" width="19.57421875" style="217" customWidth="1"/>
    <col min="4360" max="4608" width="10.8515625" style="217" customWidth="1"/>
    <col min="4609" max="4609" width="34.28125" style="217" customWidth="1"/>
    <col min="4610" max="4615" width="19.57421875" style="217" customWidth="1"/>
    <col min="4616" max="4864" width="10.8515625" style="217" customWidth="1"/>
    <col min="4865" max="4865" width="34.28125" style="217" customWidth="1"/>
    <col min="4866" max="4871" width="19.57421875" style="217" customWidth="1"/>
    <col min="4872" max="5120" width="10.8515625" style="217" customWidth="1"/>
    <col min="5121" max="5121" width="34.28125" style="217" customWidth="1"/>
    <col min="5122" max="5127" width="19.57421875" style="217" customWidth="1"/>
    <col min="5128" max="5376" width="10.8515625" style="217" customWidth="1"/>
    <col min="5377" max="5377" width="34.28125" style="217" customWidth="1"/>
    <col min="5378" max="5383" width="19.57421875" style="217" customWidth="1"/>
    <col min="5384" max="5632" width="10.8515625" style="217" customWidth="1"/>
    <col min="5633" max="5633" width="34.28125" style="217" customWidth="1"/>
    <col min="5634" max="5639" width="19.57421875" style="217" customWidth="1"/>
    <col min="5640" max="5888" width="10.8515625" style="217" customWidth="1"/>
    <col min="5889" max="5889" width="34.28125" style="217" customWidth="1"/>
    <col min="5890" max="5895" width="19.57421875" style="217" customWidth="1"/>
    <col min="5896" max="6144" width="10.8515625" style="217" customWidth="1"/>
    <col min="6145" max="6145" width="34.28125" style="217" customWidth="1"/>
    <col min="6146" max="6151" width="19.57421875" style="217" customWidth="1"/>
    <col min="6152" max="6400" width="10.8515625" style="217" customWidth="1"/>
    <col min="6401" max="6401" width="34.28125" style="217" customWidth="1"/>
    <col min="6402" max="6407" width="19.57421875" style="217" customWidth="1"/>
    <col min="6408" max="6656" width="10.8515625" style="217" customWidth="1"/>
    <col min="6657" max="6657" width="34.28125" style="217" customWidth="1"/>
    <col min="6658" max="6663" width="19.57421875" style="217" customWidth="1"/>
    <col min="6664" max="6912" width="10.8515625" style="217" customWidth="1"/>
    <col min="6913" max="6913" width="34.28125" style="217" customWidth="1"/>
    <col min="6914" max="6919" width="19.57421875" style="217" customWidth="1"/>
    <col min="6920" max="7168" width="10.8515625" style="217" customWidth="1"/>
    <col min="7169" max="7169" width="34.28125" style="217" customWidth="1"/>
    <col min="7170" max="7175" width="19.57421875" style="217" customWidth="1"/>
    <col min="7176" max="7424" width="10.8515625" style="217" customWidth="1"/>
    <col min="7425" max="7425" width="34.28125" style="217" customWidth="1"/>
    <col min="7426" max="7431" width="19.57421875" style="217" customWidth="1"/>
    <col min="7432" max="7680" width="10.8515625" style="217" customWidth="1"/>
    <col min="7681" max="7681" width="34.28125" style="217" customWidth="1"/>
    <col min="7682" max="7687" width="19.57421875" style="217" customWidth="1"/>
    <col min="7688" max="7936" width="10.8515625" style="217" customWidth="1"/>
    <col min="7937" max="7937" width="34.28125" style="217" customWidth="1"/>
    <col min="7938" max="7943" width="19.57421875" style="217" customWidth="1"/>
    <col min="7944" max="8192" width="10.8515625" style="217" customWidth="1"/>
    <col min="8193" max="8193" width="34.28125" style="217" customWidth="1"/>
    <col min="8194" max="8199" width="19.57421875" style="217" customWidth="1"/>
    <col min="8200" max="8448" width="10.8515625" style="217" customWidth="1"/>
    <col min="8449" max="8449" width="34.28125" style="217" customWidth="1"/>
    <col min="8450" max="8455" width="19.57421875" style="217" customWidth="1"/>
    <col min="8456" max="8704" width="10.8515625" style="217" customWidth="1"/>
    <col min="8705" max="8705" width="34.28125" style="217" customWidth="1"/>
    <col min="8706" max="8711" width="19.57421875" style="217" customWidth="1"/>
    <col min="8712" max="8960" width="10.8515625" style="217" customWidth="1"/>
    <col min="8961" max="8961" width="34.28125" style="217" customWidth="1"/>
    <col min="8962" max="8967" width="19.57421875" style="217" customWidth="1"/>
    <col min="8968" max="9216" width="10.8515625" style="217" customWidth="1"/>
    <col min="9217" max="9217" width="34.28125" style="217" customWidth="1"/>
    <col min="9218" max="9223" width="19.57421875" style="217" customWidth="1"/>
    <col min="9224" max="9472" width="10.8515625" style="217" customWidth="1"/>
    <col min="9473" max="9473" width="34.28125" style="217" customWidth="1"/>
    <col min="9474" max="9479" width="19.57421875" style="217" customWidth="1"/>
    <col min="9480" max="9728" width="10.8515625" style="217" customWidth="1"/>
    <col min="9729" max="9729" width="34.28125" style="217" customWidth="1"/>
    <col min="9730" max="9735" width="19.57421875" style="217" customWidth="1"/>
    <col min="9736" max="9984" width="10.8515625" style="217" customWidth="1"/>
    <col min="9985" max="9985" width="34.28125" style="217" customWidth="1"/>
    <col min="9986" max="9991" width="19.57421875" style="217" customWidth="1"/>
    <col min="9992" max="10240" width="10.8515625" style="217" customWidth="1"/>
    <col min="10241" max="10241" width="34.28125" style="217" customWidth="1"/>
    <col min="10242" max="10247" width="19.57421875" style="217" customWidth="1"/>
    <col min="10248" max="10496" width="10.8515625" style="217" customWidth="1"/>
    <col min="10497" max="10497" width="34.28125" style="217" customWidth="1"/>
    <col min="10498" max="10503" width="19.57421875" style="217" customWidth="1"/>
    <col min="10504" max="10752" width="10.8515625" style="217" customWidth="1"/>
    <col min="10753" max="10753" width="34.28125" style="217" customWidth="1"/>
    <col min="10754" max="10759" width="19.57421875" style="217" customWidth="1"/>
    <col min="10760" max="11008" width="10.8515625" style="217" customWidth="1"/>
    <col min="11009" max="11009" width="34.28125" style="217" customWidth="1"/>
    <col min="11010" max="11015" width="19.57421875" style="217" customWidth="1"/>
    <col min="11016" max="11264" width="10.8515625" style="217" customWidth="1"/>
    <col min="11265" max="11265" width="34.28125" style="217" customWidth="1"/>
    <col min="11266" max="11271" width="19.57421875" style="217" customWidth="1"/>
    <col min="11272" max="11520" width="10.8515625" style="217" customWidth="1"/>
    <col min="11521" max="11521" width="34.28125" style="217" customWidth="1"/>
    <col min="11522" max="11527" width="19.57421875" style="217" customWidth="1"/>
    <col min="11528" max="11776" width="10.8515625" style="217" customWidth="1"/>
    <col min="11777" max="11777" width="34.28125" style="217" customWidth="1"/>
    <col min="11778" max="11783" width="19.57421875" style="217" customWidth="1"/>
    <col min="11784" max="12032" width="10.8515625" style="217" customWidth="1"/>
    <col min="12033" max="12033" width="34.28125" style="217" customWidth="1"/>
    <col min="12034" max="12039" width="19.57421875" style="217" customWidth="1"/>
    <col min="12040" max="12288" width="10.8515625" style="217" customWidth="1"/>
    <col min="12289" max="12289" width="34.28125" style="217" customWidth="1"/>
    <col min="12290" max="12295" width="19.57421875" style="217" customWidth="1"/>
    <col min="12296" max="12544" width="10.8515625" style="217" customWidth="1"/>
    <col min="12545" max="12545" width="34.28125" style="217" customWidth="1"/>
    <col min="12546" max="12551" width="19.57421875" style="217" customWidth="1"/>
    <col min="12552" max="12800" width="10.8515625" style="217" customWidth="1"/>
    <col min="12801" max="12801" width="34.28125" style="217" customWidth="1"/>
    <col min="12802" max="12807" width="19.57421875" style="217" customWidth="1"/>
    <col min="12808" max="13056" width="10.8515625" style="217" customWidth="1"/>
    <col min="13057" max="13057" width="34.28125" style="217" customWidth="1"/>
    <col min="13058" max="13063" width="19.57421875" style="217" customWidth="1"/>
    <col min="13064" max="13312" width="10.8515625" style="217" customWidth="1"/>
    <col min="13313" max="13313" width="34.28125" style="217" customWidth="1"/>
    <col min="13314" max="13319" width="19.57421875" style="217" customWidth="1"/>
    <col min="13320" max="13568" width="10.8515625" style="217" customWidth="1"/>
    <col min="13569" max="13569" width="34.28125" style="217" customWidth="1"/>
    <col min="13570" max="13575" width="19.57421875" style="217" customWidth="1"/>
    <col min="13576" max="13824" width="10.8515625" style="217" customWidth="1"/>
    <col min="13825" max="13825" width="34.28125" style="217" customWidth="1"/>
    <col min="13826" max="13831" width="19.57421875" style="217" customWidth="1"/>
    <col min="13832" max="14080" width="10.8515625" style="217" customWidth="1"/>
    <col min="14081" max="14081" width="34.28125" style="217" customWidth="1"/>
    <col min="14082" max="14087" width="19.57421875" style="217" customWidth="1"/>
    <col min="14088" max="14336" width="10.8515625" style="217" customWidth="1"/>
    <col min="14337" max="14337" width="34.28125" style="217" customWidth="1"/>
    <col min="14338" max="14343" width="19.57421875" style="217" customWidth="1"/>
    <col min="14344" max="14592" width="10.8515625" style="217" customWidth="1"/>
    <col min="14593" max="14593" width="34.28125" style="217" customWidth="1"/>
    <col min="14594" max="14599" width="19.57421875" style="217" customWidth="1"/>
    <col min="14600" max="14848" width="10.8515625" style="217" customWidth="1"/>
    <col min="14849" max="14849" width="34.28125" style="217" customWidth="1"/>
    <col min="14850" max="14855" width="19.57421875" style="217" customWidth="1"/>
    <col min="14856" max="15104" width="10.8515625" style="217" customWidth="1"/>
    <col min="15105" max="15105" width="34.28125" style="217" customWidth="1"/>
    <col min="15106" max="15111" width="19.57421875" style="217" customWidth="1"/>
    <col min="15112" max="15360" width="10.8515625" style="217" customWidth="1"/>
    <col min="15361" max="15361" width="34.28125" style="217" customWidth="1"/>
    <col min="15362" max="15367" width="19.57421875" style="217" customWidth="1"/>
    <col min="15368" max="15616" width="10.8515625" style="217" customWidth="1"/>
    <col min="15617" max="15617" width="34.28125" style="217" customWidth="1"/>
    <col min="15618" max="15623" width="19.57421875" style="217" customWidth="1"/>
    <col min="15624" max="15872" width="10.8515625" style="217" customWidth="1"/>
    <col min="15873" max="15873" width="34.28125" style="217" customWidth="1"/>
    <col min="15874" max="15879" width="19.57421875" style="217" customWidth="1"/>
    <col min="15880" max="16128" width="10.8515625" style="217" customWidth="1"/>
    <col min="16129" max="16129" width="34.28125" style="217" customWidth="1"/>
    <col min="16130" max="16135" width="19.57421875" style="217" customWidth="1"/>
    <col min="16136" max="16384" width="10.8515625" style="217" customWidth="1"/>
  </cols>
  <sheetData>
    <row r="1" spans="1:7" s="371" customFormat="1" ht="16.5" customHeight="1">
      <c r="A1" s="1232" t="s">
        <v>1054</v>
      </c>
      <c r="B1" s="1"/>
      <c r="C1" s="1"/>
      <c r="D1" s="1"/>
      <c r="E1" s="1"/>
      <c r="F1" s="1"/>
      <c r="G1" s="1"/>
    </row>
    <row r="2" spans="1:7" s="517" customFormat="1" ht="24" customHeight="1">
      <c r="A2" s="1369" t="s">
        <v>1006</v>
      </c>
      <c r="B2" s="1369"/>
      <c r="C2" s="1369"/>
      <c r="D2" s="1369"/>
      <c r="E2" s="1369"/>
      <c r="F2" s="1369"/>
      <c r="G2" s="1369"/>
    </row>
    <row r="3" spans="1:7" s="518" customFormat="1" ht="19.5" customHeight="1">
      <c r="A3" s="1403">
        <v>44469</v>
      </c>
      <c r="B3" s="1403"/>
      <c r="C3" s="1403"/>
      <c r="D3" s="1403"/>
      <c r="E3" s="1403"/>
      <c r="F3" s="1403"/>
      <c r="G3" s="1403"/>
    </row>
    <row r="4" spans="1:7" s="519" customFormat="1" ht="18.75" customHeight="1">
      <c r="A4" s="1379" t="s">
        <v>70</v>
      </c>
      <c r="B4" s="1379"/>
      <c r="C4" s="1379"/>
      <c r="D4" s="1379"/>
      <c r="E4" s="1379"/>
      <c r="F4" s="1379"/>
      <c r="G4" s="1379"/>
    </row>
    <row r="5" spans="1:7" ht="13.5" thickBot="1">
      <c r="A5" s="521"/>
      <c r="B5" s="521"/>
      <c r="C5" s="521"/>
      <c r="D5" s="521"/>
      <c r="E5" s="521"/>
      <c r="F5" s="521"/>
      <c r="G5" s="521"/>
    </row>
    <row r="6" spans="1:7" ht="25.5">
      <c r="A6" s="564" t="s">
        <v>1</v>
      </c>
      <c r="B6" s="1122" t="s">
        <v>999</v>
      </c>
      <c r="C6" s="1122" t="s">
        <v>1000</v>
      </c>
      <c r="D6" s="1122" t="s">
        <v>1001</v>
      </c>
      <c r="E6" s="1122" t="s">
        <v>1002</v>
      </c>
      <c r="F6" s="1122" t="s">
        <v>1003</v>
      </c>
      <c r="G6" s="1123" t="s">
        <v>1004</v>
      </c>
    </row>
    <row r="7" spans="1:7" ht="13.5">
      <c r="A7" s="1125"/>
      <c r="B7" s="1125"/>
      <c r="C7" s="1125"/>
      <c r="D7" s="1125"/>
      <c r="E7" s="1125"/>
      <c r="F7" s="1125"/>
      <c r="G7" s="1126"/>
    </row>
    <row r="8" spans="1:7" ht="15" customHeight="1">
      <c r="A8" s="79" t="s">
        <v>28</v>
      </c>
      <c r="B8" s="1127">
        <v>201375</v>
      </c>
      <c r="C8" s="1127">
        <v>109603.404</v>
      </c>
      <c r="D8" s="1127">
        <v>10361.241</v>
      </c>
      <c r="E8" s="1127">
        <v>6438.296</v>
      </c>
      <c r="F8" s="1127">
        <v>17552.789</v>
      </c>
      <c r="G8" s="1128">
        <v>108850.152</v>
      </c>
    </row>
    <row r="9" spans="1:7" ht="15" customHeight="1">
      <c r="A9" s="14" t="s">
        <v>29</v>
      </c>
      <c r="B9" s="1127">
        <v>1477</v>
      </c>
      <c r="C9" s="1127">
        <v>21423.737</v>
      </c>
      <c r="D9" s="1127">
        <v>6214.853</v>
      </c>
      <c r="E9" s="1127">
        <v>0</v>
      </c>
      <c r="F9" s="1127">
        <v>4434.564</v>
      </c>
      <c r="G9" s="1128">
        <v>23204.026</v>
      </c>
    </row>
    <row r="10" spans="1:7" ht="15" customHeight="1">
      <c r="A10" s="14" t="s">
        <v>30</v>
      </c>
      <c r="B10" s="1127">
        <v>7201</v>
      </c>
      <c r="C10" s="1127">
        <v>29477.092</v>
      </c>
      <c r="D10" s="1127">
        <v>3371.771</v>
      </c>
      <c r="E10" s="1127">
        <v>7.181</v>
      </c>
      <c r="F10" s="1127">
        <v>3465.248</v>
      </c>
      <c r="G10" s="1128">
        <v>29390.795</v>
      </c>
    </row>
    <row r="11" spans="1:7" ht="15" customHeight="1">
      <c r="A11" s="14" t="s">
        <v>31</v>
      </c>
      <c r="B11" s="1127">
        <v>0</v>
      </c>
      <c r="C11" s="1127">
        <v>0</v>
      </c>
      <c r="D11" s="1127">
        <v>0</v>
      </c>
      <c r="E11" s="1127">
        <v>0</v>
      </c>
      <c r="F11" s="1127">
        <v>0</v>
      </c>
      <c r="G11" s="1128">
        <v>0</v>
      </c>
    </row>
    <row r="12" spans="1:7" ht="15" customHeight="1">
      <c r="A12" s="14" t="s">
        <v>32</v>
      </c>
      <c r="B12" s="1127">
        <v>283</v>
      </c>
      <c r="C12" s="1127">
        <v>2168.243</v>
      </c>
      <c r="D12" s="1127">
        <v>118.482</v>
      </c>
      <c r="E12" s="1127">
        <v>1.054</v>
      </c>
      <c r="F12" s="1127">
        <v>106.028</v>
      </c>
      <c r="G12" s="1128">
        <v>2181.75</v>
      </c>
    </row>
    <row r="13" spans="1:7" ht="15" customHeight="1">
      <c r="A13" s="14" t="s">
        <v>33</v>
      </c>
      <c r="B13" s="1127">
        <v>0</v>
      </c>
      <c r="C13" s="1127">
        <v>0</v>
      </c>
      <c r="D13" s="1127">
        <v>0</v>
      </c>
      <c r="E13" s="1127">
        <v>0</v>
      </c>
      <c r="F13" s="1127">
        <v>0</v>
      </c>
      <c r="G13" s="1128">
        <v>0</v>
      </c>
    </row>
    <row r="14" spans="1:7" ht="15" customHeight="1">
      <c r="A14" s="14" t="s">
        <v>34</v>
      </c>
      <c r="B14" s="1127">
        <v>0</v>
      </c>
      <c r="C14" s="1127">
        <v>0</v>
      </c>
      <c r="D14" s="1127">
        <v>0</v>
      </c>
      <c r="E14" s="1127">
        <v>0</v>
      </c>
      <c r="F14" s="1127">
        <v>0</v>
      </c>
      <c r="G14" s="1128">
        <v>0</v>
      </c>
    </row>
    <row r="15" spans="1:7" ht="15" customHeight="1">
      <c r="A15" s="79" t="s">
        <v>35</v>
      </c>
      <c r="B15" s="1127">
        <v>0</v>
      </c>
      <c r="C15" s="1127">
        <v>0</v>
      </c>
      <c r="D15" s="1127">
        <v>0</v>
      </c>
      <c r="E15" s="1127">
        <v>0</v>
      </c>
      <c r="F15" s="1127">
        <v>0</v>
      </c>
      <c r="G15" s="1128">
        <v>0</v>
      </c>
    </row>
    <row r="16" spans="1:7" ht="15" customHeight="1">
      <c r="A16" s="79" t="s">
        <v>36</v>
      </c>
      <c r="B16" s="1127">
        <v>576</v>
      </c>
      <c r="C16" s="1127">
        <v>4075.337</v>
      </c>
      <c r="D16" s="1127">
        <v>3958.91</v>
      </c>
      <c r="E16" s="1127">
        <v>0.363</v>
      </c>
      <c r="F16" s="1127">
        <v>2322.854</v>
      </c>
      <c r="G16" s="1128">
        <v>5711.755</v>
      </c>
    </row>
    <row r="17" spans="1:7" ht="15" customHeight="1">
      <c r="A17" s="79" t="s">
        <v>37</v>
      </c>
      <c r="B17" s="1127">
        <v>2876</v>
      </c>
      <c r="C17" s="1127">
        <v>18899.445</v>
      </c>
      <c r="D17" s="1127">
        <v>9013.654</v>
      </c>
      <c r="E17" s="1127">
        <v>5.667</v>
      </c>
      <c r="F17" s="1127">
        <v>6192.281</v>
      </c>
      <c r="G17" s="1128">
        <v>21726.485</v>
      </c>
    </row>
    <row r="18" spans="1:7" ht="15" customHeight="1">
      <c r="A18" s="1131" t="s">
        <v>38</v>
      </c>
      <c r="B18" s="1132">
        <v>213788</v>
      </c>
      <c r="C18" s="1132">
        <v>185647.258</v>
      </c>
      <c r="D18" s="1132">
        <v>33038.911</v>
      </c>
      <c r="E18" s="1132">
        <v>6452.561000000001</v>
      </c>
      <c r="F18" s="1132">
        <v>34073.764</v>
      </c>
      <c r="G18" s="1132">
        <v>191064.963</v>
      </c>
    </row>
    <row r="19" spans="1:7" ht="13.5">
      <c r="A19" s="79"/>
      <c r="B19" s="79"/>
      <c r="C19" s="1133"/>
      <c r="D19" s="1133"/>
      <c r="E19" s="1133"/>
      <c r="F19" s="1133"/>
      <c r="G19" s="1133"/>
    </row>
    <row r="20" spans="1:7" ht="13.5">
      <c r="A20" s="1134" t="s">
        <v>1005</v>
      </c>
      <c r="B20" s="1134"/>
      <c r="C20" s="1134"/>
      <c r="D20" s="1134"/>
      <c r="E20" s="1134"/>
      <c r="F20" s="1134"/>
      <c r="G20" s="1134"/>
    </row>
    <row r="21" spans="1:7" ht="13.5">
      <c r="A21" s="1136"/>
      <c r="B21" s="220"/>
      <c r="C21" s="220"/>
      <c r="D21" s="220"/>
      <c r="E21" s="220"/>
      <c r="F21" s="220"/>
      <c r="G21" s="220"/>
    </row>
    <row r="22" spans="1:7" ht="13.5">
      <c r="A22" s="220"/>
      <c r="B22" s="220"/>
      <c r="C22" s="220"/>
      <c r="D22" s="220"/>
      <c r="E22" s="220"/>
      <c r="F22" s="220"/>
      <c r="G22" s="220"/>
    </row>
    <row r="23" spans="1:7" ht="13.5">
      <c r="A23" s="220"/>
      <c r="B23" s="220"/>
      <c r="C23" s="220"/>
      <c r="D23" s="220"/>
      <c r="E23" s="220"/>
      <c r="F23" s="220"/>
      <c r="G23" s="220"/>
    </row>
    <row r="24" spans="1:7" ht="13.5">
      <c r="A24" s="220"/>
      <c r="B24" s="220"/>
      <c r="C24" s="220"/>
      <c r="D24" s="220"/>
      <c r="E24" s="220"/>
      <c r="F24" s="220"/>
      <c r="G24" s="220"/>
    </row>
    <row r="25" spans="1:7" ht="15">
      <c r="A25" s="1143"/>
      <c r="B25" s="1143"/>
      <c r="C25" s="1143"/>
      <c r="D25" s="1143"/>
      <c r="E25" s="1143"/>
      <c r="F25" s="1143"/>
      <c r="G25" s="1143"/>
    </row>
    <row r="26" spans="1:7" ht="15">
      <c r="A26" s="1143"/>
      <c r="B26" s="1143"/>
      <c r="C26" s="1143"/>
      <c r="D26" s="1143"/>
      <c r="E26" s="1143"/>
      <c r="F26" s="1143"/>
      <c r="G26" s="1143"/>
    </row>
    <row r="27" spans="1:7" ht="15">
      <c r="A27" s="1143"/>
      <c r="B27" s="1143"/>
      <c r="C27" s="1143"/>
      <c r="D27" s="1143"/>
      <c r="E27" s="1143"/>
      <c r="F27" s="1143"/>
      <c r="G27" s="1143"/>
    </row>
    <row r="28" spans="1:7" ht="15">
      <c r="A28" s="1143"/>
      <c r="B28" s="1143"/>
      <c r="C28" s="1143"/>
      <c r="D28" s="1143"/>
      <c r="E28" s="1143"/>
      <c r="F28" s="1143"/>
      <c r="G28" s="1143"/>
    </row>
  </sheetData>
  <mergeCells count="3">
    <mergeCell ref="A2:G2"/>
    <mergeCell ref="A3:G3"/>
    <mergeCell ref="A4:G4"/>
  </mergeCells>
  <hyperlinks>
    <hyperlink ref="A1" location="Índice!A1" display="Volver al Índice"/>
  </hyperlink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00"/>
  <sheetViews>
    <sheetView showGridLines="0" workbookViewId="0" topLeftCell="A1"/>
  </sheetViews>
  <sheetFormatPr defaultColWidth="10.8515625" defaultRowHeight="15"/>
  <cols>
    <col min="1" max="1" width="35.57421875" style="5" customWidth="1"/>
    <col min="2" max="2" width="11.140625" style="5" customWidth="1"/>
    <col min="3" max="10" width="11.7109375" style="5" customWidth="1"/>
    <col min="11" max="11" width="14.00390625" style="5" customWidth="1"/>
    <col min="12" max="12" width="10.8515625" style="5" customWidth="1"/>
    <col min="13" max="13" width="13.57421875" style="5" customWidth="1"/>
    <col min="14" max="14" width="10.8515625" style="5" customWidth="1"/>
    <col min="15" max="15" width="12.7109375" style="5" customWidth="1"/>
    <col min="16" max="16384" width="10.8515625" style="5" customWidth="1"/>
  </cols>
  <sheetData>
    <row r="1" spans="1:10" s="93" customFormat="1" ht="18.75" customHeight="1">
      <c r="A1" s="1232" t="s">
        <v>1054</v>
      </c>
      <c r="B1" s="1"/>
      <c r="C1" s="1"/>
      <c r="D1" s="1"/>
      <c r="E1" s="1"/>
      <c r="F1" s="1"/>
      <c r="G1" s="1"/>
      <c r="H1" s="1"/>
      <c r="I1" s="1"/>
      <c r="J1" s="1"/>
    </row>
    <row r="2" spans="1:15" s="94" customFormat="1" ht="30" customHeight="1">
      <c r="A2" s="1446" t="s">
        <v>1017</v>
      </c>
      <c r="B2" s="1446"/>
      <c r="C2" s="1446"/>
      <c r="D2" s="1446"/>
      <c r="E2" s="1446"/>
      <c r="F2" s="1446"/>
      <c r="G2" s="1446"/>
      <c r="H2" s="1446"/>
      <c r="I2" s="1446"/>
      <c r="J2" s="1446"/>
      <c r="K2" s="609"/>
      <c r="L2" s="609"/>
      <c r="M2" s="609"/>
      <c r="N2" s="609"/>
      <c r="O2" s="609"/>
    </row>
    <row r="3" spans="1:15" s="93" customFormat="1" ht="21" customHeight="1">
      <c r="A3" s="1447">
        <v>44469</v>
      </c>
      <c r="B3" s="1447"/>
      <c r="C3" s="1447"/>
      <c r="D3" s="1447"/>
      <c r="E3" s="1447"/>
      <c r="F3" s="1447"/>
      <c r="G3" s="1447"/>
      <c r="H3" s="1447"/>
      <c r="I3" s="1447"/>
      <c r="J3" s="1447"/>
      <c r="K3" s="610"/>
      <c r="L3" s="610"/>
      <c r="M3" s="610"/>
      <c r="N3" s="610"/>
      <c r="O3" s="610"/>
    </row>
    <row r="4" spans="1:15" s="93" customFormat="1" ht="18.75" customHeight="1">
      <c r="A4" s="1448" t="s">
        <v>70</v>
      </c>
      <c r="B4" s="1448"/>
      <c r="C4" s="1448"/>
      <c r="D4" s="1448"/>
      <c r="E4" s="1448"/>
      <c r="F4" s="1448"/>
      <c r="G4" s="1448"/>
      <c r="H4" s="1448"/>
      <c r="I4" s="1448"/>
      <c r="J4" s="1448"/>
      <c r="K4" s="610"/>
      <c r="L4" s="610"/>
      <c r="M4" s="610"/>
      <c r="N4" s="610"/>
      <c r="O4" s="610"/>
    </row>
    <row r="5" spans="1:15" s="99" customFormat="1" ht="22.5" customHeight="1" thickBot="1">
      <c r="A5" s="1168"/>
      <c r="B5" s="97"/>
      <c r="C5" s="97"/>
      <c r="D5" s="5"/>
      <c r="E5" s="5"/>
      <c r="F5" s="5"/>
      <c r="G5" s="5"/>
      <c r="H5" s="5"/>
      <c r="I5" s="5"/>
      <c r="J5" s="97"/>
      <c r="K5" s="611"/>
      <c r="L5" s="611"/>
      <c r="M5" s="611"/>
      <c r="N5" s="611"/>
      <c r="O5" s="611"/>
    </row>
    <row r="6" spans="1:9" s="89" customFormat="1" ht="24.75" customHeight="1">
      <c r="A6" s="1169"/>
      <c r="B6" s="1170"/>
      <c r="D6" s="1449" t="s">
        <v>1018</v>
      </c>
      <c r="E6" s="1449"/>
      <c r="F6" s="1449"/>
      <c r="G6" s="1449"/>
      <c r="H6" s="1449"/>
      <c r="I6" s="1171"/>
    </row>
    <row r="7" spans="1:10" s="89" customFormat="1" ht="42" customHeight="1">
      <c r="A7" s="1172"/>
      <c r="B7" s="100" t="s">
        <v>1019</v>
      </c>
      <c r="C7" s="1173" t="s">
        <v>669</v>
      </c>
      <c r="D7" s="100" t="s">
        <v>1020</v>
      </c>
      <c r="E7" s="100" t="s">
        <v>1021</v>
      </c>
      <c r="F7" s="100" t="s">
        <v>1022</v>
      </c>
      <c r="G7" s="100" t="s">
        <v>1023</v>
      </c>
      <c r="H7" s="100" t="s">
        <v>1024</v>
      </c>
      <c r="I7" s="100" t="s">
        <v>1025</v>
      </c>
      <c r="J7" s="366" t="s">
        <v>100</v>
      </c>
    </row>
    <row r="8" spans="1:34" s="104" customFormat="1" ht="8.25" customHeight="1">
      <c r="A8" s="101"/>
      <c r="B8" s="101"/>
      <c r="C8" s="101"/>
      <c r="D8" s="101"/>
      <c r="E8" s="101"/>
      <c r="F8" s="101"/>
      <c r="G8" s="101"/>
      <c r="H8" s="101"/>
      <c r="I8" s="101"/>
      <c r="J8" s="101"/>
      <c r="K8" s="102"/>
      <c r="L8" s="103"/>
      <c r="M8" s="103"/>
      <c r="N8" s="103"/>
      <c r="O8" s="103"/>
      <c r="P8" s="103"/>
      <c r="Q8" s="103"/>
      <c r="R8" s="103"/>
      <c r="S8" s="103"/>
      <c r="T8" s="103"/>
      <c r="U8" s="103"/>
      <c r="V8" s="103"/>
      <c r="W8" s="103"/>
      <c r="X8" s="103"/>
      <c r="Y8" s="103"/>
      <c r="Z8" s="103"/>
      <c r="AA8" s="103"/>
      <c r="AB8" s="103"/>
      <c r="AC8" s="103"/>
      <c r="AD8" s="103"/>
      <c r="AE8" s="103"/>
      <c r="AF8" s="103"/>
      <c r="AG8" s="103"/>
      <c r="AH8" s="103"/>
    </row>
    <row r="9" spans="1:11" s="20" customFormat="1" ht="18" customHeight="1">
      <c r="A9" s="1156" t="s">
        <v>28</v>
      </c>
      <c r="B9" s="105">
        <v>1160.8402804545453</v>
      </c>
      <c r="C9" s="105">
        <v>181169.72061136368</v>
      </c>
      <c r="D9" s="105">
        <v>64855.600358181815</v>
      </c>
      <c r="E9" s="105">
        <v>94084.55198818183</v>
      </c>
      <c r="F9" s="105">
        <v>144159.70285181818</v>
      </c>
      <c r="G9" s="105">
        <v>447983.6818104544</v>
      </c>
      <c r="H9" s="105">
        <v>383312.39594863635</v>
      </c>
      <c r="I9" s="105">
        <v>60444.50510863635</v>
      </c>
      <c r="J9" s="1174">
        <v>1377170.998957727</v>
      </c>
      <c r="K9" s="1175"/>
    </row>
    <row r="10" spans="1:11" s="20" customFormat="1" ht="18" customHeight="1">
      <c r="A10" s="1156" t="s">
        <v>29</v>
      </c>
      <c r="B10" s="105">
        <v>0</v>
      </c>
      <c r="C10" s="105">
        <v>414107.48447909096</v>
      </c>
      <c r="D10" s="105">
        <v>673.4545454545454</v>
      </c>
      <c r="E10" s="105">
        <v>20050.63681090909</v>
      </c>
      <c r="F10" s="105">
        <v>145921.82047181818</v>
      </c>
      <c r="G10" s="105">
        <v>290873.2550304546</v>
      </c>
      <c r="H10" s="105">
        <v>980668.7800668182</v>
      </c>
      <c r="I10" s="105">
        <v>60398.65981454546</v>
      </c>
      <c r="J10" s="1174">
        <v>1912694.0912190909</v>
      </c>
      <c r="K10" s="1175"/>
    </row>
    <row r="11" spans="1:11" s="20" customFormat="1" ht="18" customHeight="1">
      <c r="A11" s="1156" t="s">
        <v>30</v>
      </c>
      <c r="B11" s="105">
        <v>0</v>
      </c>
      <c r="C11" s="105">
        <v>212916.01885318183</v>
      </c>
      <c r="D11" s="105">
        <v>161.5169868181818</v>
      </c>
      <c r="E11" s="105">
        <v>3264.544443181818</v>
      </c>
      <c r="F11" s="105">
        <v>42613.283655</v>
      </c>
      <c r="G11" s="105">
        <v>77176.277595</v>
      </c>
      <c r="H11" s="105">
        <v>862466.057838182</v>
      </c>
      <c r="I11" s="105">
        <v>195942.22887545454</v>
      </c>
      <c r="J11" s="1174">
        <v>1394539.9282468183</v>
      </c>
      <c r="K11" s="1175"/>
    </row>
    <row r="12" spans="1:11" s="20" customFormat="1" ht="18" customHeight="1">
      <c r="A12" s="1156" t="s">
        <v>31</v>
      </c>
      <c r="B12" s="105">
        <v>0</v>
      </c>
      <c r="C12" s="105">
        <v>0</v>
      </c>
      <c r="D12" s="105">
        <v>0</v>
      </c>
      <c r="E12" s="105">
        <v>294.28348545454554</v>
      </c>
      <c r="F12" s="105">
        <v>12635.752308636362</v>
      </c>
      <c r="G12" s="105">
        <v>60184.486363636366</v>
      </c>
      <c r="H12" s="105">
        <v>370114.78507272725</v>
      </c>
      <c r="I12" s="105">
        <v>0</v>
      </c>
      <c r="J12" s="1174">
        <v>443229.3072304545</v>
      </c>
      <c r="K12" s="1175"/>
    </row>
    <row r="13" spans="1:11" s="20" customFormat="1" ht="18" customHeight="1">
      <c r="A13" s="1156" t="s">
        <v>32</v>
      </c>
      <c r="B13" s="105">
        <v>0</v>
      </c>
      <c r="C13" s="105">
        <v>54669.18158545456</v>
      </c>
      <c r="D13" s="105">
        <v>0</v>
      </c>
      <c r="E13" s="105">
        <v>3469.9439727272716</v>
      </c>
      <c r="F13" s="105">
        <v>10324.349947727273</v>
      </c>
      <c r="G13" s="105">
        <v>50921.75353272727</v>
      </c>
      <c r="H13" s="105">
        <v>123181.87047999997</v>
      </c>
      <c r="I13" s="105">
        <v>19580.968875909093</v>
      </c>
      <c r="J13" s="1174">
        <v>262148.06839454547</v>
      </c>
      <c r="K13" s="1175"/>
    </row>
    <row r="14" spans="1:11" s="20" customFormat="1" ht="18" customHeight="1">
      <c r="A14" s="1156" t="s">
        <v>33</v>
      </c>
      <c r="B14" s="105">
        <v>0</v>
      </c>
      <c r="C14" s="105">
        <v>0</v>
      </c>
      <c r="D14" s="105">
        <v>1.2546172727272729</v>
      </c>
      <c r="E14" s="105">
        <v>143.9370140909091</v>
      </c>
      <c r="F14" s="105">
        <v>28320.03898363637</v>
      </c>
      <c r="G14" s="105">
        <v>92304.07390954546</v>
      </c>
      <c r="H14" s="105">
        <v>225441.8921586364</v>
      </c>
      <c r="I14" s="105">
        <v>83675.2453390909</v>
      </c>
      <c r="J14" s="1174">
        <v>429886.44202227273</v>
      </c>
      <c r="K14" s="1175"/>
    </row>
    <row r="15" spans="1:11" s="20" customFormat="1" ht="18" customHeight="1">
      <c r="A15" s="1156" t="s">
        <v>34</v>
      </c>
      <c r="B15" s="105">
        <v>0</v>
      </c>
      <c r="C15" s="105">
        <v>0</v>
      </c>
      <c r="D15" s="105">
        <v>0</v>
      </c>
      <c r="E15" s="105">
        <v>0</v>
      </c>
      <c r="F15" s="105">
        <v>0</v>
      </c>
      <c r="G15" s="105">
        <v>0</v>
      </c>
      <c r="H15" s="105">
        <v>0</v>
      </c>
      <c r="I15" s="105">
        <v>0</v>
      </c>
      <c r="J15" s="1174">
        <v>0</v>
      </c>
      <c r="K15" s="1175"/>
    </row>
    <row r="16" spans="1:11" s="20" customFormat="1" ht="18" customHeight="1">
      <c r="A16" s="1156" t="s">
        <v>35</v>
      </c>
      <c r="B16" s="105">
        <v>0</v>
      </c>
      <c r="C16" s="105">
        <v>0</v>
      </c>
      <c r="D16" s="105">
        <v>0</v>
      </c>
      <c r="E16" s="105">
        <v>0</v>
      </c>
      <c r="F16" s="105">
        <v>0</v>
      </c>
      <c r="G16" s="105">
        <v>0</v>
      </c>
      <c r="H16" s="105">
        <v>0</v>
      </c>
      <c r="I16" s="105">
        <v>0</v>
      </c>
      <c r="J16" s="1174">
        <v>0</v>
      </c>
      <c r="K16" s="1175"/>
    </row>
    <row r="17" spans="1:11" s="20" customFormat="1" ht="18" customHeight="1">
      <c r="A17" s="1156" t="s">
        <v>36</v>
      </c>
      <c r="B17" s="105">
        <v>0</v>
      </c>
      <c r="C17" s="105">
        <v>21407.729680909095</v>
      </c>
      <c r="D17" s="105">
        <v>0</v>
      </c>
      <c r="E17" s="105">
        <v>1367.2526577272724</v>
      </c>
      <c r="F17" s="105">
        <v>1546.3453231818182</v>
      </c>
      <c r="G17" s="105">
        <v>11855.603002272725</v>
      </c>
      <c r="H17" s="105">
        <v>279849.88290909096</v>
      </c>
      <c r="I17" s="105">
        <v>117004.19258045453</v>
      </c>
      <c r="J17" s="1174">
        <v>433031.0061536364</v>
      </c>
      <c r="K17" s="1175"/>
    </row>
    <row r="18" spans="1:11" s="20" customFormat="1" ht="18" customHeight="1">
      <c r="A18" s="1156" t="s">
        <v>37</v>
      </c>
      <c r="B18" s="105">
        <v>0</v>
      </c>
      <c r="C18" s="105">
        <v>130548.23961181818</v>
      </c>
      <c r="D18" s="105">
        <v>3866.6945454545453</v>
      </c>
      <c r="E18" s="105">
        <v>4351.389252727274</v>
      </c>
      <c r="F18" s="105">
        <v>43969.07806681818</v>
      </c>
      <c r="G18" s="105">
        <v>124005.80584954548</v>
      </c>
      <c r="H18" s="105">
        <v>325215.92586454545</v>
      </c>
      <c r="I18" s="105">
        <v>72793.44062818181</v>
      </c>
      <c r="J18" s="1174">
        <v>704750.573819091</v>
      </c>
      <c r="K18" s="1175"/>
    </row>
    <row r="19" spans="1:11" s="20" customFormat="1" ht="21.95" customHeight="1" thickBot="1">
      <c r="A19" s="85" t="s">
        <v>38</v>
      </c>
      <c r="B19" s="108">
        <v>1160.8402804545453</v>
      </c>
      <c r="C19" s="108">
        <v>1014818.3748218182</v>
      </c>
      <c r="D19" s="108">
        <v>69558.52105318182</v>
      </c>
      <c r="E19" s="108">
        <v>127026.539625</v>
      </c>
      <c r="F19" s="108">
        <v>429490.3716086364</v>
      </c>
      <c r="G19" s="108">
        <v>1155304.9370936363</v>
      </c>
      <c r="H19" s="108">
        <v>3550251.5903386367</v>
      </c>
      <c r="I19" s="108">
        <v>609839.2412222727</v>
      </c>
      <c r="J19" s="108">
        <v>6957450.416043636</v>
      </c>
      <c r="K19" s="1175"/>
    </row>
    <row r="20" spans="1:11" s="20" customFormat="1" ht="21" customHeight="1">
      <c r="A20" s="112" t="s">
        <v>1026</v>
      </c>
      <c r="B20" s="113"/>
      <c r="C20" s="113"/>
      <c r="D20" s="113"/>
      <c r="E20" s="113"/>
      <c r="F20" s="113"/>
      <c r="G20" s="113"/>
      <c r="H20" s="113"/>
      <c r="I20" s="113"/>
      <c r="J20" s="114"/>
      <c r="K20" s="1175"/>
    </row>
    <row r="21" spans="1:19" s="20" customFormat="1" ht="16.5" customHeight="1">
      <c r="A21" s="30"/>
      <c r="B21" s="30"/>
      <c r="C21" s="30"/>
      <c r="D21" s="30"/>
      <c r="E21" s="30"/>
      <c r="F21" s="30"/>
      <c r="G21" s="30"/>
      <c r="H21" s="30"/>
      <c r="I21" s="30"/>
      <c r="J21" s="30"/>
      <c r="K21" s="30"/>
      <c r="L21" s="30"/>
      <c r="M21" s="30"/>
      <c r="N21" s="30"/>
      <c r="O21" s="30"/>
      <c r="P21" s="30"/>
      <c r="Q21" s="30"/>
      <c r="R21" s="30"/>
      <c r="S21" s="30"/>
    </row>
    <row r="22" spans="1:11" s="20" customFormat="1" ht="21.95" customHeight="1">
      <c r="A22" s="125"/>
      <c r="B22" s="89"/>
      <c r="C22" s="89"/>
      <c r="D22" s="89"/>
      <c r="E22" s="89"/>
      <c r="F22" s="89"/>
      <c r="G22" s="89"/>
      <c r="H22" s="89"/>
      <c r="I22" s="89"/>
      <c r="J22" s="89"/>
      <c r="K22" s="1175"/>
    </row>
    <row r="23" spans="1:11" s="121" customFormat="1" ht="30.75" customHeight="1">
      <c r="A23" s="5"/>
      <c r="B23" s="5"/>
      <c r="C23" s="5"/>
      <c r="D23" s="5"/>
      <c r="E23" s="5"/>
      <c r="F23" s="5"/>
      <c r="G23" s="5"/>
      <c r="H23" s="5"/>
      <c r="I23" s="5"/>
      <c r="J23" s="5"/>
      <c r="K23" s="1176"/>
    </row>
    <row r="24" spans="1:11" s="6" customFormat="1" ht="7.5" customHeight="1">
      <c r="A24" s="5"/>
      <c r="B24" s="5"/>
      <c r="C24" s="5"/>
      <c r="D24" s="5"/>
      <c r="E24" s="5"/>
      <c r="F24" s="5"/>
      <c r="G24" s="5"/>
      <c r="H24" s="5"/>
      <c r="I24" s="5"/>
      <c r="J24" s="5"/>
      <c r="K24" s="621"/>
    </row>
    <row r="25" spans="1:10" s="122" customFormat="1" ht="13.5" customHeight="1">
      <c r="A25" s="5"/>
      <c r="B25" s="5"/>
      <c r="C25" s="5"/>
      <c r="D25" s="5"/>
      <c r="E25" s="5"/>
      <c r="F25" s="5"/>
      <c r="G25" s="5"/>
      <c r="H25" s="5"/>
      <c r="I25" s="5"/>
      <c r="J25" s="5"/>
    </row>
    <row r="200" ht="15">
      <c r="C200" s="5" t="s">
        <v>58</v>
      </c>
    </row>
  </sheetData>
  <mergeCells count="4">
    <mergeCell ref="A2:J2"/>
    <mergeCell ref="A3:J3"/>
    <mergeCell ref="A4:J4"/>
    <mergeCell ref="D6:H6"/>
  </mergeCells>
  <hyperlinks>
    <hyperlink ref="A1" location="Índice!A1" display="Volver al Índice"/>
  </hyperlinks>
  <printOptions horizontalCentered="1" verticalCentered="1"/>
  <pageMargins left="0.984251968503937" right="0.984251968503937" top="0.984251968503937" bottom="0.984251968503937" header="0" footer="0"/>
  <pageSetup horizontalDpi="600" verticalDpi="600" orientation="landscape" paperSize="9" scale="76"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5"/>
  <sheetViews>
    <sheetView showGridLines="0" workbookViewId="0" topLeftCell="A1"/>
  </sheetViews>
  <sheetFormatPr defaultColWidth="10.8515625" defaultRowHeight="15"/>
  <cols>
    <col min="1" max="1" width="35.57421875" style="5" customWidth="1"/>
    <col min="2" max="2" width="11.140625" style="5" customWidth="1"/>
    <col min="3" max="10" width="11.7109375" style="5" customWidth="1"/>
    <col min="11" max="11" width="14.00390625" style="5" customWidth="1"/>
    <col min="12" max="12" width="10.8515625" style="5" customWidth="1"/>
    <col min="13" max="13" width="13.57421875" style="5" customWidth="1"/>
    <col min="14" max="14" width="10.8515625" style="5" customWidth="1"/>
    <col min="15" max="15" width="12.7109375" style="5" customWidth="1"/>
    <col min="16" max="16384" width="10.8515625" style="5" customWidth="1"/>
  </cols>
  <sheetData>
    <row r="1" spans="1:10" s="93" customFormat="1" ht="18.75" customHeight="1">
      <c r="A1" s="1232" t="s">
        <v>1054</v>
      </c>
      <c r="B1" s="1"/>
      <c r="C1" s="1"/>
      <c r="D1" s="1"/>
      <c r="E1" s="1"/>
      <c r="F1" s="1"/>
      <c r="G1" s="1"/>
      <c r="H1" s="1"/>
      <c r="I1" s="1"/>
      <c r="J1" s="1"/>
    </row>
    <row r="2" spans="1:15" s="94" customFormat="1" ht="30" customHeight="1">
      <c r="A2" s="1446" t="s">
        <v>1027</v>
      </c>
      <c r="B2" s="1446"/>
      <c r="C2" s="1446"/>
      <c r="D2" s="1446"/>
      <c r="E2" s="1446"/>
      <c r="F2" s="1446"/>
      <c r="G2" s="1446"/>
      <c r="H2" s="1446"/>
      <c r="I2" s="1446"/>
      <c r="J2" s="1446"/>
      <c r="K2" s="609"/>
      <c r="L2" s="609"/>
      <c r="M2" s="609"/>
      <c r="N2" s="609"/>
      <c r="O2" s="609"/>
    </row>
    <row r="3" spans="1:15" s="93" customFormat="1" ht="21" customHeight="1">
      <c r="A3" s="1447">
        <v>44469</v>
      </c>
      <c r="B3" s="1447"/>
      <c r="C3" s="1447"/>
      <c r="D3" s="1447"/>
      <c r="E3" s="1447"/>
      <c r="F3" s="1447"/>
      <c r="G3" s="1447"/>
      <c r="H3" s="1447"/>
      <c r="I3" s="1447"/>
      <c r="J3" s="1447"/>
      <c r="K3" s="610"/>
      <c r="L3" s="610"/>
      <c r="M3" s="610"/>
      <c r="N3" s="610"/>
      <c r="O3" s="610"/>
    </row>
    <row r="4" spans="1:15" s="93" customFormat="1" ht="18.75" customHeight="1">
      <c r="A4" s="1448" t="s">
        <v>1028</v>
      </c>
      <c r="B4" s="1448"/>
      <c r="C4" s="1448"/>
      <c r="D4" s="1448"/>
      <c r="E4" s="1448"/>
      <c r="F4" s="1448"/>
      <c r="G4" s="1448"/>
      <c r="H4" s="1448"/>
      <c r="I4" s="1448"/>
      <c r="J4" s="1448"/>
      <c r="K4" s="610"/>
      <c r="L4" s="610"/>
      <c r="M4" s="610"/>
      <c r="N4" s="610"/>
      <c r="O4" s="610"/>
    </row>
    <row r="5" spans="1:15" s="99" customFormat="1" ht="26.25" customHeight="1" thickBot="1">
      <c r="A5" s="1168"/>
      <c r="B5" s="97"/>
      <c r="C5" s="97"/>
      <c r="D5" s="5"/>
      <c r="E5" s="5"/>
      <c r="F5" s="5"/>
      <c r="G5" s="5"/>
      <c r="H5" s="5"/>
      <c r="I5" s="5"/>
      <c r="J5" s="97"/>
      <c r="K5" s="611"/>
      <c r="L5" s="611"/>
      <c r="M5" s="611"/>
      <c r="N5" s="611"/>
      <c r="O5" s="611"/>
    </row>
    <row r="6" spans="1:9" s="89" customFormat="1" ht="24.75" customHeight="1">
      <c r="A6" s="1169"/>
      <c r="B6" s="1170"/>
      <c r="D6" s="1449" t="s">
        <v>1018</v>
      </c>
      <c r="E6" s="1449"/>
      <c r="F6" s="1449"/>
      <c r="G6" s="1449"/>
      <c r="H6" s="1449"/>
      <c r="I6" s="1171"/>
    </row>
    <row r="7" spans="1:10" s="89" customFormat="1" ht="42" customHeight="1">
      <c r="A7" s="1172"/>
      <c r="B7" s="100" t="s">
        <v>1019</v>
      </c>
      <c r="C7" s="1173" t="s">
        <v>669</v>
      </c>
      <c r="D7" s="100" t="s">
        <v>1020</v>
      </c>
      <c r="E7" s="100" t="s">
        <v>1021</v>
      </c>
      <c r="F7" s="100" t="s">
        <v>1022</v>
      </c>
      <c r="G7" s="100" t="s">
        <v>1023</v>
      </c>
      <c r="H7" s="100" t="s">
        <v>1024</v>
      </c>
      <c r="I7" s="100" t="s">
        <v>1025</v>
      </c>
      <c r="J7" s="366" t="s">
        <v>100</v>
      </c>
    </row>
    <row r="8" spans="1:34" s="104" customFormat="1" ht="8.25" customHeight="1">
      <c r="A8" s="101"/>
      <c r="B8" s="101"/>
      <c r="C8" s="101"/>
      <c r="D8" s="101"/>
      <c r="E8" s="101"/>
      <c r="F8" s="101"/>
      <c r="G8" s="101"/>
      <c r="H8" s="101"/>
      <c r="I8" s="101"/>
      <c r="J8" s="101"/>
      <c r="K8" s="102"/>
      <c r="L8" s="103"/>
      <c r="M8" s="103"/>
      <c r="N8" s="103"/>
      <c r="O8" s="103"/>
      <c r="P8" s="103"/>
      <c r="Q8" s="103"/>
      <c r="R8" s="103"/>
      <c r="S8" s="103"/>
      <c r="T8" s="103"/>
      <c r="U8" s="103"/>
      <c r="V8" s="103"/>
      <c r="W8" s="103"/>
      <c r="X8" s="103"/>
      <c r="Y8" s="103"/>
      <c r="Z8" s="103"/>
      <c r="AA8" s="103"/>
      <c r="AB8" s="103"/>
      <c r="AC8" s="103"/>
      <c r="AD8" s="103"/>
      <c r="AE8" s="103"/>
      <c r="AF8" s="103"/>
      <c r="AG8" s="103"/>
      <c r="AH8" s="103"/>
    </row>
    <row r="9" spans="1:11" s="20" customFormat="1" ht="18" customHeight="1">
      <c r="A9" s="1156" t="s">
        <v>28</v>
      </c>
      <c r="B9" s="105">
        <v>620.0929222727274</v>
      </c>
      <c r="C9" s="105">
        <v>6904.781719999999</v>
      </c>
      <c r="D9" s="105">
        <v>0</v>
      </c>
      <c r="E9" s="105">
        <v>715.4135222727269</v>
      </c>
      <c r="F9" s="105">
        <v>535.7556831818181</v>
      </c>
      <c r="G9" s="105">
        <v>2588.8385550000003</v>
      </c>
      <c r="H9" s="105">
        <v>11730.127833636367</v>
      </c>
      <c r="I9" s="105">
        <v>3526.3274318181825</v>
      </c>
      <c r="J9" s="1174">
        <v>26621.337668181823</v>
      </c>
      <c r="K9" s="1175"/>
    </row>
    <row r="10" spans="1:11" s="20" customFormat="1" ht="18" customHeight="1">
      <c r="A10" s="1156" t="s">
        <v>29</v>
      </c>
      <c r="B10" s="105">
        <v>0</v>
      </c>
      <c r="C10" s="105">
        <v>1733.7420568181822</v>
      </c>
      <c r="D10" s="105">
        <v>0</v>
      </c>
      <c r="E10" s="105">
        <v>0</v>
      </c>
      <c r="F10" s="105">
        <v>548.4220199999999</v>
      </c>
      <c r="G10" s="105">
        <v>1686.812304545455</v>
      </c>
      <c r="H10" s="105">
        <v>1268.3753849999996</v>
      </c>
      <c r="I10" s="105">
        <v>29.26931818181818</v>
      </c>
      <c r="J10" s="1174">
        <v>5266.621084545455</v>
      </c>
      <c r="K10" s="1175"/>
    </row>
    <row r="11" spans="1:11" s="20" customFormat="1" ht="18" customHeight="1">
      <c r="A11" s="1156" t="s">
        <v>30</v>
      </c>
      <c r="B11" s="105">
        <v>0</v>
      </c>
      <c r="C11" s="105">
        <v>2274.2054095454546</v>
      </c>
      <c r="D11" s="105">
        <v>0</v>
      </c>
      <c r="E11" s="105">
        <v>24.52666999999999</v>
      </c>
      <c r="F11" s="105">
        <v>217.4060427272727</v>
      </c>
      <c r="G11" s="105">
        <v>544.4877486363639</v>
      </c>
      <c r="H11" s="105">
        <v>1481.526262272727</v>
      </c>
      <c r="I11" s="105">
        <v>1665.8186290909086</v>
      </c>
      <c r="J11" s="1174">
        <v>6207.970762272727</v>
      </c>
      <c r="K11" s="1175"/>
    </row>
    <row r="12" spans="1:11" s="20" customFormat="1" ht="18" customHeight="1">
      <c r="A12" s="1156" t="s">
        <v>31</v>
      </c>
      <c r="B12" s="105">
        <v>0</v>
      </c>
      <c r="C12" s="105">
        <v>0</v>
      </c>
      <c r="D12" s="105">
        <v>0</v>
      </c>
      <c r="E12" s="105">
        <v>0</v>
      </c>
      <c r="F12" s="105">
        <v>0</v>
      </c>
      <c r="G12" s="105">
        <v>0</v>
      </c>
      <c r="H12" s="105">
        <v>0</v>
      </c>
      <c r="I12" s="105">
        <v>0</v>
      </c>
      <c r="J12" s="1174">
        <v>0</v>
      </c>
      <c r="K12" s="1175"/>
    </row>
    <row r="13" spans="1:11" s="20" customFormat="1" ht="18" customHeight="1">
      <c r="A13" s="1156" t="s">
        <v>32</v>
      </c>
      <c r="B13" s="105">
        <v>0</v>
      </c>
      <c r="C13" s="105">
        <v>196.94927954545452</v>
      </c>
      <c r="D13" s="105">
        <v>0</v>
      </c>
      <c r="E13" s="105">
        <v>1.6549399999999996</v>
      </c>
      <c r="F13" s="105">
        <v>21.207980909090907</v>
      </c>
      <c r="G13" s="105">
        <v>77.48528000000002</v>
      </c>
      <c r="H13" s="105">
        <v>127.39576818181816</v>
      </c>
      <c r="I13" s="105">
        <v>106.58906090909095</v>
      </c>
      <c r="J13" s="1174">
        <v>531.2823095454545</v>
      </c>
      <c r="K13" s="1175"/>
    </row>
    <row r="14" spans="1:11" s="20" customFormat="1" ht="18" customHeight="1">
      <c r="A14" s="1156" t="s">
        <v>33</v>
      </c>
      <c r="B14" s="105">
        <v>0</v>
      </c>
      <c r="C14" s="105">
        <v>0</v>
      </c>
      <c r="D14" s="105">
        <v>0</v>
      </c>
      <c r="E14" s="105">
        <v>0</v>
      </c>
      <c r="F14" s="105">
        <v>0</v>
      </c>
      <c r="G14" s="105">
        <v>0</v>
      </c>
      <c r="H14" s="105">
        <v>0</v>
      </c>
      <c r="I14" s="105">
        <v>0</v>
      </c>
      <c r="J14" s="1174">
        <v>0</v>
      </c>
      <c r="K14" s="1175"/>
    </row>
    <row r="15" spans="1:11" s="20" customFormat="1" ht="18" customHeight="1">
      <c r="A15" s="1156" t="s">
        <v>34</v>
      </c>
      <c r="B15" s="105">
        <v>0</v>
      </c>
      <c r="C15" s="105">
        <v>0</v>
      </c>
      <c r="D15" s="105">
        <v>0</v>
      </c>
      <c r="E15" s="105">
        <v>0</v>
      </c>
      <c r="F15" s="105">
        <v>0</v>
      </c>
      <c r="G15" s="105">
        <v>0</v>
      </c>
      <c r="H15" s="105">
        <v>0</v>
      </c>
      <c r="I15" s="105">
        <v>0</v>
      </c>
      <c r="J15" s="1174">
        <v>0</v>
      </c>
      <c r="K15" s="1175"/>
    </row>
    <row r="16" spans="1:11" s="20" customFormat="1" ht="18" customHeight="1">
      <c r="A16" s="1156" t="s">
        <v>35</v>
      </c>
      <c r="B16" s="105">
        <v>0</v>
      </c>
      <c r="C16" s="105">
        <v>0</v>
      </c>
      <c r="D16" s="105">
        <v>0</v>
      </c>
      <c r="E16" s="105">
        <v>0</v>
      </c>
      <c r="F16" s="105">
        <v>0</v>
      </c>
      <c r="G16" s="105">
        <v>0</v>
      </c>
      <c r="H16" s="105">
        <v>0</v>
      </c>
      <c r="I16" s="105">
        <v>0</v>
      </c>
      <c r="J16" s="1174">
        <v>0</v>
      </c>
      <c r="K16" s="1175"/>
    </row>
    <row r="17" spans="1:11" s="20" customFormat="1" ht="18" customHeight="1">
      <c r="A17" s="1156" t="s">
        <v>36</v>
      </c>
      <c r="B17" s="105">
        <v>0</v>
      </c>
      <c r="C17" s="105">
        <v>573.5584881818182</v>
      </c>
      <c r="D17" s="105">
        <v>0</v>
      </c>
      <c r="E17" s="105">
        <v>0</v>
      </c>
      <c r="F17" s="105">
        <v>39.93898636363638</v>
      </c>
      <c r="G17" s="105">
        <v>75.35181863636362</v>
      </c>
      <c r="H17" s="105">
        <v>166.93772045454543</v>
      </c>
      <c r="I17" s="105">
        <v>225.12556090909086</v>
      </c>
      <c r="J17" s="1174">
        <v>1080.9125745454546</v>
      </c>
      <c r="K17" s="1175"/>
    </row>
    <row r="18" spans="1:11" s="20" customFormat="1" ht="18" customHeight="1">
      <c r="A18" s="1156" t="s">
        <v>37</v>
      </c>
      <c r="B18" s="105">
        <v>0</v>
      </c>
      <c r="C18" s="105">
        <v>2551.8538613636356</v>
      </c>
      <c r="D18" s="105">
        <v>0</v>
      </c>
      <c r="E18" s="105">
        <v>185.5717999999999</v>
      </c>
      <c r="F18" s="105">
        <v>380.87797318181833</v>
      </c>
      <c r="G18" s="105">
        <v>229.45626090909087</v>
      </c>
      <c r="H18" s="105">
        <v>559.6265481818184</v>
      </c>
      <c r="I18" s="105">
        <v>1172.3669036363635</v>
      </c>
      <c r="J18" s="1174">
        <v>5079.753347272726</v>
      </c>
      <c r="K18" s="1175"/>
    </row>
    <row r="19" spans="1:11" s="20" customFormat="1" ht="21.95" customHeight="1" thickBot="1">
      <c r="A19" s="85" t="s">
        <v>38</v>
      </c>
      <c r="B19" s="108">
        <v>620.0929222727274</v>
      </c>
      <c r="C19" s="108">
        <v>14235.090815454543</v>
      </c>
      <c r="D19" s="108">
        <v>0</v>
      </c>
      <c r="E19" s="108">
        <v>927.1669322727269</v>
      </c>
      <c r="F19" s="108">
        <v>1743.6086863636365</v>
      </c>
      <c r="G19" s="108">
        <v>5202.431967727273</v>
      </c>
      <c r="H19" s="108">
        <v>15333.989517727274</v>
      </c>
      <c r="I19" s="108">
        <v>6725.4969045454545</v>
      </c>
      <c r="J19" s="108">
        <v>44787.877746363636</v>
      </c>
      <c r="K19" s="1175"/>
    </row>
    <row r="20" spans="1:11" s="20" customFormat="1" ht="21" customHeight="1">
      <c r="A20" s="112" t="s">
        <v>1026</v>
      </c>
      <c r="B20" s="113"/>
      <c r="C20" s="113"/>
      <c r="D20" s="113"/>
      <c r="E20" s="113"/>
      <c r="F20" s="113"/>
      <c r="G20" s="113"/>
      <c r="H20" s="113"/>
      <c r="I20" s="113"/>
      <c r="J20" s="114"/>
      <c r="K20" s="1175"/>
    </row>
    <row r="21" spans="1:19" s="20" customFormat="1" ht="16.5" customHeight="1">
      <c r="A21" s="30"/>
      <c r="B21" s="30"/>
      <c r="C21" s="30"/>
      <c r="D21" s="30"/>
      <c r="E21" s="30"/>
      <c r="F21" s="30"/>
      <c r="G21" s="30"/>
      <c r="H21" s="30"/>
      <c r="I21" s="30"/>
      <c r="J21" s="30"/>
      <c r="K21" s="30"/>
      <c r="L21" s="30"/>
      <c r="M21" s="30"/>
      <c r="N21" s="30"/>
      <c r="O21" s="30"/>
      <c r="P21" s="30"/>
      <c r="Q21" s="30"/>
      <c r="R21" s="30"/>
      <c r="S21" s="30"/>
    </row>
    <row r="22" spans="1:11" s="20" customFormat="1" ht="21.95" customHeight="1">
      <c r="A22" s="125"/>
      <c r="B22" s="89"/>
      <c r="C22" s="89"/>
      <c r="D22" s="89"/>
      <c r="E22" s="89"/>
      <c r="F22" s="89"/>
      <c r="G22" s="89"/>
      <c r="H22" s="89"/>
      <c r="I22" s="89"/>
      <c r="J22" s="89"/>
      <c r="K22" s="1175"/>
    </row>
    <row r="23" spans="1:11" s="121" customFormat="1" ht="30.75" customHeight="1">
      <c r="A23" s="5"/>
      <c r="B23" s="5"/>
      <c r="C23" s="5"/>
      <c r="D23" s="5"/>
      <c r="E23" s="5"/>
      <c r="F23" s="5"/>
      <c r="G23" s="5"/>
      <c r="H23" s="5"/>
      <c r="I23" s="5"/>
      <c r="J23" s="5"/>
      <c r="K23" s="1176"/>
    </row>
    <row r="24" spans="1:11" s="6" customFormat="1" ht="7.5" customHeight="1">
      <c r="A24" s="5"/>
      <c r="B24" s="5"/>
      <c r="C24" s="5"/>
      <c r="D24" s="5"/>
      <c r="E24" s="5"/>
      <c r="F24" s="5"/>
      <c r="G24" s="5"/>
      <c r="H24" s="5"/>
      <c r="I24" s="5"/>
      <c r="J24" s="5"/>
      <c r="K24" s="621"/>
    </row>
    <row r="25" spans="1:10" s="122" customFormat="1" ht="13.5" customHeight="1">
      <c r="A25" s="5"/>
      <c r="B25" s="5"/>
      <c r="C25" s="5"/>
      <c r="D25" s="5"/>
      <c r="E25" s="5"/>
      <c r="F25" s="5"/>
      <c r="G25" s="5"/>
      <c r="H25" s="5"/>
      <c r="I25" s="5"/>
      <c r="J25" s="5"/>
    </row>
  </sheetData>
  <mergeCells count="4">
    <mergeCell ref="A2:J2"/>
    <mergeCell ref="A3:J3"/>
    <mergeCell ref="A4:J4"/>
    <mergeCell ref="D6:H6"/>
  </mergeCells>
  <hyperlinks>
    <hyperlink ref="A1" location="Índice!A1" display="Volver al Índice"/>
  </hyperlinks>
  <printOptions horizontalCentered="1" verticalCentered="1"/>
  <pageMargins left="0.984251968503937" right="0.984251968503937" top="0.984251968503937" bottom="0.984251968503937" header="0" footer="0"/>
  <pageSetup horizontalDpi="600" verticalDpi="600" orientation="landscape" paperSize="9" scale="76"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9"/>
  <sheetViews>
    <sheetView showGridLines="0" workbookViewId="0" topLeftCell="A1"/>
  </sheetViews>
  <sheetFormatPr defaultColWidth="11.421875" defaultRowHeight="15"/>
  <cols>
    <col min="1" max="1" width="33.57421875" style="5" customWidth="1"/>
    <col min="2" max="6" width="25.57421875" style="5" customWidth="1"/>
    <col min="7" max="7" width="11.57421875" style="621" customWidth="1"/>
    <col min="8" max="8" width="20.140625" style="5" bestFit="1" customWidth="1"/>
    <col min="9" max="256" width="10.8515625" style="5" customWidth="1"/>
    <col min="257" max="257" width="33.57421875" style="5" customWidth="1"/>
    <col min="258" max="262" width="25.57421875" style="5" customWidth="1"/>
    <col min="263" max="263" width="11.57421875" style="5" customWidth="1"/>
    <col min="264" max="264" width="20.140625" style="5" bestFit="1" customWidth="1"/>
    <col min="265" max="512" width="10.8515625" style="5" customWidth="1"/>
    <col min="513" max="513" width="33.57421875" style="5" customWidth="1"/>
    <col min="514" max="518" width="25.57421875" style="5" customWidth="1"/>
    <col min="519" max="519" width="11.57421875" style="5" customWidth="1"/>
    <col min="520" max="520" width="20.140625" style="5" bestFit="1" customWidth="1"/>
    <col min="521" max="768" width="10.8515625" style="5" customWidth="1"/>
    <col min="769" max="769" width="33.57421875" style="5" customWidth="1"/>
    <col min="770" max="774" width="25.57421875" style="5" customWidth="1"/>
    <col min="775" max="775" width="11.57421875" style="5" customWidth="1"/>
    <col min="776" max="776" width="20.140625" style="5" bestFit="1" customWidth="1"/>
    <col min="777" max="1024" width="10.8515625" style="5" customWidth="1"/>
    <col min="1025" max="1025" width="33.57421875" style="5" customWidth="1"/>
    <col min="1026" max="1030" width="25.57421875" style="5" customWidth="1"/>
    <col min="1031" max="1031" width="11.57421875" style="5" customWidth="1"/>
    <col min="1032" max="1032" width="20.140625" style="5" bestFit="1" customWidth="1"/>
    <col min="1033" max="1280" width="10.8515625" style="5" customWidth="1"/>
    <col min="1281" max="1281" width="33.57421875" style="5" customWidth="1"/>
    <col min="1282" max="1286" width="25.57421875" style="5" customWidth="1"/>
    <col min="1287" max="1287" width="11.57421875" style="5" customWidth="1"/>
    <col min="1288" max="1288" width="20.140625" style="5" bestFit="1" customWidth="1"/>
    <col min="1289" max="1536" width="10.8515625" style="5" customWidth="1"/>
    <col min="1537" max="1537" width="33.57421875" style="5" customWidth="1"/>
    <col min="1538" max="1542" width="25.57421875" style="5" customWidth="1"/>
    <col min="1543" max="1543" width="11.57421875" style="5" customWidth="1"/>
    <col min="1544" max="1544" width="20.140625" style="5" bestFit="1" customWidth="1"/>
    <col min="1545" max="1792" width="10.8515625" style="5" customWidth="1"/>
    <col min="1793" max="1793" width="33.57421875" style="5" customWidth="1"/>
    <col min="1794" max="1798" width="25.57421875" style="5" customWidth="1"/>
    <col min="1799" max="1799" width="11.57421875" style="5" customWidth="1"/>
    <col min="1800" max="1800" width="20.140625" style="5" bestFit="1" customWidth="1"/>
    <col min="1801" max="2048" width="10.8515625" style="5" customWidth="1"/>
    <col min="2049" max="2049" width="33.57421875" style="5" customWidth="1"/>
    <col min="2050" max="2054" width="25.57421875" style="5" customWidth="1"/>
    <col min="2055" max="2055" width="11.57421875" style="5" customWidth="1"/>
    <col min="2056" max="2056" width="20.140625" style="5" bestFit="1" customWidth="1"/>
    <col min="2057" max="2304" width="10.8515625" style="5" customWidth="1"/>
    <col min="2305" max="2305" width="33.57421875" style="5" customWidth="1"/>
    <col min="2306" max="2310" width="25.57421875" style="5" customWidth="1"/>
    <col min="2311" max="2311" width="11.57421875" style="5" customWidth="1"/>
    <col min="2312" max="2312" width="20.140625" style="5" bestFit="1" customWidth="1"/>
    <col min="2313" max="2560" width="10.8515625" style="5" customWidth="1"/>
    <col min="2561" max="2561" width="33.57421875" style="5" customWidth="1"/>
    <col min="2562" max="2566" width="25.57421875" style="5" customWidth="1"/>
    <col min="2567" max="2567" width="11.57421875" style="5" customWidth="1"/>
    <col min="2568" max="2568" width="20.140625" style="5" bestFit="1" customWidth="1"/>
    <col min="2569" max="2816" width="10.8515625" style="5" customWidth="1"/>
    <col min="2817" max="2817" width="33.57421875" style="5" customWidth="1"/>
    <col min="2818" max="2822" width="25.57421875" style="5" customWidth="1"/>
    <col min="2823" max="2823" width="11.57421875" style="5" customWidth="1"/>
    <col min="2824" max="2824" width="20.140625" style="5" bestFit="1" customWidth="1"/>
    <col min="2825" max="3072" width="10.8515625" style="5" customWidth="1"/>
    <col min="3073" max="3073" width="33.57421875" style="5" customWidth="1"/>
    <col min="3074" max="3078" width="25.57421875" style="5" customWidth="1"/>
    <col min="3079" max="3079" width="11.57421875" style="5" customWidth="1"/>
    <col min="3080" max="3080" width="20.140625" style="5" bestFit="1" customWidth="1"/>
    <col min="3081" max="3328" width="10.8515625" style="5" customWidth="1"/>
    <col min="3329" max="3329" width="33.57421875" style="5" customWidth="1"/>
    <col min="3330" max="3334" width="25.57421875" style="5" customWidth="1"/>
    <col min="3335" max="3335" width="11.57421875" style="5" customWidth="1"/>
    <col min="3336" max="3336" width="20.140625" style="5" bestFit="1" customWidth="1"/>
    <col min="3337" max="3584" width="10.8515625" style="5" customWidth="1"/>
    <col min="3585" max="3585" width="33.57421875" style="5" customWidth="1"/>
    <col min="3586" max="3590" width="25.57421875" style="5" customWidth="1"/>
    <col min="3591" max="3591" width="11.57421875" style="5" customWidth="1"/>
    <col min="3592" max="3592" width="20.140625" style="5" bestFit="1" customWidth="1"/>
    <col min="3593" max="3840" width="10.8515625" style="5" customWidth="1"/>
    <col min="3841" max="3841" width="33.57421875" style="5" customWidth="1"/>
    <col min="3842" max="3846" width="25.57421875" style="5" customWidth="1"/>
    <col min="3847" max="3847" width="11.57421875" style="5" customWidth="1"/>
    <col min="3848" max="3848" width="20.140625" style="5" bestFit="1" customWidth="1"/>
    <col min="3849" max="4096" width="10.8515625" style="5" customWidth="1"/>
    <col min="4097" max="4097" width="33.57421875" style="5" customWidth="1"/>
    <col min="4098" max="4102" width="25.57421875" style="5" customWidth="1"/>
    <col min="4103" max="4103" width="11.57421875" style="5" customWidth="1"/>
    <col min="4104" max="4104" width="20.140625" style="5" bestFit="1" customWidth="1"/>
    <col min="4105" max="4352" width="10.8515625" style="5" customWidth="1"/>
    <col min="4353" max="4353" width="33.57421875" style="5" customWidth="1"/>
    <col min="4354" max="4358" width="25.57421875" style="5" customWidth="1"/>
    <col min="4359" max="4359" width="11.57421875" style="5" customWidth="1"/>
    <col min="4360" max="4360" width="20.140625" style="5" bestFit="1" customWidth="1"/>
    <col min="4361" max="4608" width="10.8515625" style="5" customWidth="1"/>
    <col min="4609" max="4609" width="33.57421875" style="5" customWidth="1"/>
    <col min="4610" max="4614" width="25.57421875" style="5" customWidth="1"/>
    <col min="4615" max="4615" width="11.57421875" style="5" customWidth="1"/>
    <col min="4616" max="4616" width="20.140625" style="5" bestFit="1" customWidth="1"/>
    <col min="4617" max="4864" width="10.8515625" style="5" customWidth="1"/>
    <col min="4865" max="4865" width="33.57421875" style="5" customWidth="1"/>
    <col min="4866" max="4870" width="25.57421875" style="5" customWidth="1"/>
    <col min="4871" max="4871" width="11.57421875" style="5" customWidth="1"/>
    <col min="4872" max="4872" width="20.140625" style="5" bestFit="1" customWidth="1"/>
    <col min="4873" max="5120" width="10.8515625" style="5" customWidth="1"/>
    <col min="5121" max="5121" width="33.57421875" style="5" customWidth="1"/>
    <col min="5122" max="5126" width="25.57421875" style="5" customWidth="1"/>
    <col min="5127" max="5127" width="11.57421875" style="5" customWidth="1"/>
    <col min="5128" max="5128" width="20.140625" style="5" bestFit="1" customWidth="1"/>
    <col min="5129" max="5376" width="10.8515625" style="5" customWidth="1"/>
    <col min="5377" max="5377" width="33.57421875" style="5" customWidth="1"/>
    <col min="5378" max="5382" width="25.57421875" style="5" customWidth="1"/>
    <col min="5383" max="5383" width="11.57421875" style="5" customWidth="1"/>
    <col min="5384" max="5384" width="20.140625" style="5" bestFit="1" customWidth="1"/>
    <col min="5385" max="5632" width="10.8515625" style="5" customWidth="1"/>
    <col min="5633" max="5633" width="33.57421875" style="5" customWidth="1"/>
    <col min="5634" max="5638" width="25.57421875" style="5" customWidth="1"/>
    <col min="5639" max="5639" width="11.57421875" style="5" customWidth="1"/>
    <col min="5640" max="5640" width="20.140625" style="5" bestFit="1" customWidth="1"/>
    <col min="5641" max="5888" width="10.8515625" style="5" customWidth="1"/>
    <col min="5889" max="5889" width="33.57421875" style="5" customWidth="1"/>
    <col min="5890" max="5894" width="25.57421875" style="5" customWidth="1"/>
    <col min="5895" max="5895" width="11.57421875" style="5" customWidth="1"/>
    <col min="5896" max="5896" width="20.140625" style="5" bestFit="1" customWidth="1"/>
    <col min="5897" max="6144" width="10.8515625" style="5" customWidth="1"/>
    <col min="6145" max="6145" width="33.57421875" style="5" customWidth="1"/>
    <col min="6146" max="6150" width="25.57421875" style="5" customWidth="1"/>
    <col min="6151" max="6151" width="11.57421875" style="5" customWidth="1"/>
    <col min="6152" max="6152" width="20.140625" style="5" bestFit="1" customWidth="1"/>
    <col min="6153" max="6400" width="10.8515625" style="5" customWidth="1"/>
    <col min="6401" max="6401" width="33.57421875" style="5" customWidth="1"/>
    <col min="6402" max="6406" width="25.57421875" style="5" customWidth="1"/>
    <col min="6407" max="6407" width="11.57421875" style="5" customWidth="1"/>
    <col min="6408" max="6408" width="20.140625" style="5" bestFit="1" customWidth="1"/>
    <col min="6409" max="6656" width="10.8515625" style="5" customWidth="1"/>
    <col min="6657" max="6657" width="33.57421875" style="5" customWidth="1"/>
    <col min="6658" max="6662" width="25.57421875" style="5" customWidth="1"/>
    <col min="6663" max="6663" width="11.57421875" style="5" customWidth="1"/>
    <col min="6664" max="6664" width="20.140625" style="5" bestFit="1" customWidth="1"/>
    <col min="6665" max="6912" width="10.8515625" style="5" customWidth="1"/>
    <col min="6913" max="6913" width="33.57421875" style="5" customWidth="1"/>
    <col min="6914" max="6918" width="25.57421875" style="5" customWidth="1"/>
    <col min="6919" max="6919" width="11.57421875" style="5" customWidth="1"/>
    <col min="6920" max="6920" width="20.140625" style="5" bestFit="1" customWidth="1"/>
    <col min="6921" max="7168" width="10.8515625" style="5" customWidth="1"/>
    <col min="7169" max="7169" width="33.57421875" style="5" customWidth="1"/>
    <col min="7170" max="7174" width="25.57421875" style="5" customWidth="1"/>
    <col min="7175" max="7175" width="11.57421875" style="5" customWidth="1"/>
    <col min="7176" max="7176" width="20.140625" style="5" bestFit="1" customWidth="1"/>
    <col min="7177" max="7424" width="10.8515625" style="5" customWidth="1"/>
    <col min="7425" max="7425" width="33.57421875" style="5" customWidth="1"/>
    <col min="7426" max="7430" width="25.57421875" style="5" customWidth="1"/>
    <col min="7431" max="7431" width="11.57421875" style="5" customWidth="1"/>
    <col min="7432" max="7432" width="20.140625" style="5" bestFit="1" customWidth="1"/>
    <col min="7433" max="7680" width="10.8515625" style="5" customWidth="1"/>
    <col min="7681" max="7681" width="33.57421875" style="5" customWidth="1"/>
    <col min="7682" max="7686" width="25.57421875" style="5" customWidth="1"/>
    <col min="7687" max="7687" width="11.57421875" style="5" customWidth="1"/>
    <col min="7688" max="7688" width="20.140625" style="5" bestFit="1" customWidth="1"/>
    <col min="7689" max="7936" width="10.8515625" style="5" customWidth="1"/>
    <col min="7937" max="7937" width="33.57421875" style="5" customWidth="1"/>
    <col min="7938" max="7942" width="25.57421875" style="5" customWidth="1"/>
    <col min="7943" max="7943" width="11.57421875" style="5" customWidth="1"/>
    <col min="7944" max="7944" width="20.140625" style="5" bestFit="1" customWidth="1"/>
    <col min="7945" max="8192" width="10.8515625" style="5" customWidth="1"/>
    <col min="8193" max="8193" width="33.57421875" style="5" customWidth="1"/>
    <col min="8194" max="8198" width="25.57421875" style="5" customWidth="1"/>
    <col min="8199" max="8199" width="11.57421875" style="5" customWidth="1"/>
    <col min="8200" max="8200" width="20.140625" style="5" bestFit="1" customWidth="1"/>
    <col min="8201" max="8448" width="10.8515625" style="5" customWidth="1"/>
    <col min="8449" max="8449" width="33.57421875" style="5" customWidth="1"/>
    <col min="8450" max="8454" width="25.57421875" style="5" customWidth="1"/>
    <col min="8455" max="8455" width="11.57421875" style="5" customWidth="1"/>
    <col min="8456" max="8456" width="20.140625" style="5" bestFit="1" customWidth="1"/>
    <col min="8457" max="8704" width="10.8515625" style="5" customWidth="1"/>
    <col min="8705" max="8705" width="33.57421875" style="5" customWidth="1"/>
    <col min="8706" max="8710" width="25.57421875" style="5" customWidth="1"/>
    <col min="8711" max="8711" width="11.57421875" style="5" customWidth="1"/>
    <col min="8712" max="8712" width="20.140625" style="5" bestFit="1" customWidth="1"/>
    <col min="8713" max="8960" width="10.8515625" style="5" customWidth="1"/>
    <col min="8961" max="8961" width="33.57421875" style="5" customWidth="1"/>
    <col min="8962" max="8966" width="25.57421875" style="5" customWidth="1"/>
    <col min="8967" max="8967" width="11.57421875" style="5" customWidth="1"/>
    <col min="8968" max="8968" width="20.140625" style="5" bestFit="1" customWidth="1"/>
    <col min="8969" max="9216" width="10.8515625" style="5" customWidth="1"/>
    <col min="9217" max="9217" width="33.57421875" style="5" customWidth="1"/>
    <col min="9218" max="9222" width="25.57421875" style="5" customWidth="1"/>
    <col min="9223" max="9223" width="11.57421875" style="5" customWidth="1"/>
    <col min="9224" max="9224" width="20.140625" style="5" bestFit="1" customWidth="1"/>
    <col min="9225" max="9472" width="10.8515625" style="5" customWidth="1"/>
    <col min="9473" max="9473" width="33.57421875" style="5" customWidth="1"/>
    <col min="9474" max="9478" width="25.57421875" style="5" customWidth="1"/>
    <col min="9479" max="9479" width="11.57421875" style="5" customWidth="1"/>
    <col min="9480" max="9480" width="20.140625" style="5" bestFit="1" customWidth="1"/>
    <col min="9481" max="9728" width="10.8515625" style="5" customWidth="1"/>
    <col min="9729" max="9729" width="33.57421875" style="5" customWidth="1"/>
    <col min="9730" max="9734" width="25.57421875" style="5" customWidth="1"/>
    <col min="9735" max="9735" width="11.57421875" style="5" customWidth="1"/>
    <col min="9736" max="9736" width="20.140625" style="5" bestFit="1" customWidth="1"/>
    <col min="9737" max="9984" width="10.8515625" style="5" customWidth="1"/>
    <col min="9985" max="9985" width="33.57421875" style="5" customWidth="1"/>
    <col min="9986" max="9990" width="25.57421875" style="5" customWidth="1"/>
    <col min="9991" max="9991" width="11.57421875" style="5" customWidth="1"/>
    <col min="9992" max="9992" width="20.140625" style="5" bestFit="1" customWidth="1"/>
    <col min="9993" max="10240" width="10.8515625" style="5" customWidth="1"/>
    <col min="10241" max="10241" width="33.57421875" style="5" customWidth="1"/>
    <col min="10242" max="10246" width="25.57421875" style="5" customWidth="1"/>
    <col min="10247" max="10247" width="11.57421875" style="5" customWidth="1"/>
    <col min="10248" max="10248" width="20.140625" style="5" bestFit="1" customWidth="1"/>
    <col min="10249" max="10496" width="10.8515625" style="5" customWidth="1"/>
    <col min="10497" max="10497" width="33.57421875" style="5" customWidth="1"/>
    <col min="10498" max="10502" width="25.57421875" style="5" customWidth="1"/>
    <col min="10503" max="10503" width="11.57421875" style="5" customWidth="1"/>
    <col min="10504" max="10504" width="20.140625" style="5" bestFit="1" customWidth="1"/>
    <col min="10505" max="10752" width="10.8515625" style="5" customWidth="1"/>
    <col min="10753" max="10753" width="33.57421875" style="5" customWidth="1"/>
    <col min="10754" max="10758" width="25.57421875" style="5" customWidth="1"/>
    <col min="10759" max="10759" width="11.57421875" style="5" customWidth="1"/>
    <col min="10760" max="10760" width="20.140625" style="5" bestFit="1" customWidth="1"/>
    <col min="10761" max="11008" width="10.8515625" style="5" customWidth="1"/>
    <col min="11009" max="11009" width="33.57421875" style="5" customWidth="1"/>
    <col min="11010" max="11014" width="25.57421875" style="5" customWidth="1"/>
    <col min="11015" max="11015" width="11.57421875" style="5" customWidth="1"/>
    <col min="11016" max="11016" width="20.140625" style="5" bestFit="1" customWidth="1"/>
    <col min="11017" max="11264" width="10.8515625" style="5" customWidth="1"/>
    <col min="11265" max="11265" width="33.57421875" style="5" customWidth="1"/>
    <col min="11266" max="11270" width="25.57421875" style="5" customWidth="1"/>
    <col min="11271" max="11271" width="11.57421875" style="5" customWidth="1"/>
    <col min="11272" max="11272" width="20.140625" style="5" bestFit="1" customWidth="1"/>
    <col min="11273" max="11520" width="10.8515625" style="5" customWidth="1"/>
    <col min="11521" max="11521" width="33.57421875" style="5" customWidth="1"/>
    <col min="11522" max="11526" width="25.57421875" style="5" customWidth="1"/>
    <col min="11527" max="11527" width="11.57421875" style="5" customWidth="1"/>
    <col min="11528" max="11528" width="20.140625" style="5" bestFit="1" customWidth="1"/>
    <col min="11529" max="11776" width="10.8515625" style="5" customWidth="1"/>
    <col min="11777" max="11777" width="33.57421875" style="5" customWidth="1"/>
    <col min="11778" max="11782" width="25.57421875" style="5" customWidth="1"/>
    <col min="11783" max="11783" width="11.57421875" style="5" customWidth="1"/>
    <col min="11784" max="11784" width="20.140625" style="5" bestFit="1" customWidth="1"/>
    <col min="11785" max="12032" width="10.8515625" style="5" customWidth="1"/>
    <col min="12033" max="12033" width="33.57421875" style="5" customWidth="1"/>
    <col min="12034" max="12038" width="25.57421875" style="5" customWidth="1"/>
    <col min="12039" max="12039" width="11.57421875" style="5" customWidth="1"/>
    <col min="12040" max="12040" width="20.140625" style="5" bestFit="1" customWidth="1"/>
    <col min="12041" max="12288" width="10.8515625" style="5" customWidth="1"/>
    <col min="12289" max="12289" width="33.57421875" style="5" customWidth="1"/>
    <col min="12290" max="12294" width="25.57421875" style="5" customWidth="1"/>
    <col min="12295" max="12295" width="11.57421875" style="5" customWidth="1"/>
    <col min="12296" max="12296" width="20.140625" style="5" bestFit="1" customWidth="1"/>
    <col min="12297" max="12544" width="10.8515625" style="5" customWidth="1"/>
    <col min="12545" max="12545" width="33.57421875" style="5" customWidth="1"/>
    <col min="12546" max="12550" width="25.57421875" style="5" customWidth="1"/>
    <col min="12551" max="12551" width="11.57421875" style="5" customWidth="1"/>
    <col min="12552" max="12552" width="20.140625" style="5" bestFit="1" customWidth="1"/>
    <col min="12553" max="12800" width="10.8515625" style="5" customWidth="1"/>
    <col min="12801" max="12801" width="33.57421875" style="5" customWidth="1"/>
    <col min="12802" max="12806" width="25.57421875" style="5" customWidth="1"/>
    <col min="12807" max="12807" width="11.57421875" style="5" customWidth="1"/>
    <col min="12808" max="12808" width="20.140625" style="5" bestFit="1" customWidth="1"/>
    <col min="12809" max="13056" width="10.8515625" style="5" customWidth="1"/>
    <col min="13057" max="13057" width="33.57421875" style="5" customWidth="1"/>
    <col min="13058" max="13062" width="25.57421875" style="5" customWidth="1"/>
    <col min="13063" max="13063" width="11.57421875" style="5" customWidth="1"/>
    <col min="13064" max="13064" width="20.140625" style="5" bestFit="1" customWidth="1"/>
    <col min="13065" max="13312" width="10.8515625" style="5" customWidth="1"/>
    <col min="13313" max="13313" width="33.57421875" style="5" customWidth="1"/>
    <col min="13314" max="13318" width="25.57421875" style="5" customWidth="1"/>
    <col min="13319" max="13319" width="11.57421875" style="5" customWidth="1"/>
    <col min="13320" max="13320" width="20.140625" style="5" bestFit="1" customWidth="1"/>
    <col min="13321" max="13568" width="10.8515625" style="5" customWidth="1"/>
    <col min="13569" max="13569" width="33.57421875" style="5" customWidth="1"/>
    <col min="13570" max="13574" width="25.57421875" style="5" customWidth="1"/>
    <col min="13575" max="13575" width="11.57421875" style="5" customWidth="1"/>
    <col min="13576" max="13576" width="20.140625" style="5" bestFit="1" customWidth="1"/>
    <col min="13577" max="13824" width="10.8515625" style="5" customWidth="1"/>
    <col min="13825" max="13825" width="33.57421875" style="5" customWidth="1"/>
    <col min="13826" max="13830" width="25.57421875" style="5" customWidth="1"/>
    <col min="13831" max="13831" width="11.57421875" style="5" customWidth="1"/>
    <col min="13832" max="13832" width="20.140625" style="5" bestFit="1" customWidth="1"/>
    <col min="13833" max="14080" width="10.8515625" style="5" customWidth="1"/>
    <col min="14081" max="14081" width="33.57421875" style="5" customWidth="1"/>
    <col min="14082" max="14086" width="25.57421875" style="5" customWidth="1"/>
    <col min="14087" max="14087" width="11.57421875" style="5" customWidth="1"/>
    <col min="14088" max="14088" width="20.140625" style="5" bestFit="1" customWidth="1"/>
    <col min="14089" max="14336" width="10.8515625" style="5" customWidth="1"/>
    <col min="14337" max="14337" width="33.57421875" style="5" customWidth="1"/>
    <col min="14338" max="14342" width="25.57421875" style="5" customWidth="1"/>
    <col min="14343" max="14343" width="11.57421875" style="5" customWidth="1"/>
    <col min="14344" max="14344" width="20.140625" style="5" bestFit="1" customWidth="1"/>
    <col min="14345" max="14592" width="10.8515625" style="5" customWidth="1"/>
    <col min="14593" max="14593" width="33.57421875" style="5" customWidth="1"/>
    <col min="14594" max="14598" width="25.57421875" style="5" customWidth="1"/>
    <col min="14599" max="14599" width="11.57421875" style="5" customWidth="1"/>
    <col min="14600" max="14600" width="20.140625" style="5" bestFit="1" customWidth="1"/>
    <col min="14601" max="14848" width="10.8515625" style="5" customWidth="1"/>
    <col min="14849" max="14849" width="33.57421875" style="5" customWidth="1"/>
    <col min="14850" max="14854" width="25.57421875" style="5" customWidth="1"/>
    <col min="14855" max="14855" width="11.57421875" style="5" customWidth="1"/>
    <col min="14856" max="14856" width="20.140625" style="5" bestFit="1" customWidth="1"/>
    <col min="14857" max="15104" width="10.8515625" style="5" customWidth="1"/>
    <col min="15105" max="15105" width="33.57421875" style="5" customWidth="1"/>
    <col min="15106" max="15110" width="25.57421875" style="5" customWidth="1"/>
    <col min="15111" max="15111" width="11.57421875" style="5" customWidth="1"/>
    <col min="15112" max="15112" width="20.140625" style="5" bestFit="1" customWidth="1"/>
    <col min="15113" max="15360" width="10.8515625" style="5" customWidth="1"/>
    <col min="15361" max="15361" width="33.57421875" style="5" customWidth="1"/>
    <col min="15362" max="15366" width="25.57421875" style="5" customWidth="1"/>
    <col min="15367" max="15367" width="11.57421875" style="5" customWidth="1"/>
    <col min="15368" max="15368" width="20.140625" style="5" bestFit="1" customWidth="1"/>
    <col min="15369" max="15616" width="10.8515625" style="5" customWidth="1"/>
    <col min="15617" max="15617" width="33.57421875" style="5" customWidth="1"/>
    <col min="15618" max="15622" width="25.57421875" style="5" customWidth="1"/>
    <col min="15623" max="15623" width="11.57421875" style="5" customWidth="1"/>
    <col min="15624" max="15624" width="20.140625" style="5" bestFit="1" customWidth="1"/>
    <col min="15625" max="15872" width="10.8515625" style="5" customWidth="1"/>
    <col min="15873" max="15873" width="33.57421875" style="5" customWidth="1"/>
    <col min="15874" max="15878" width="25.57421875" style="5" customWidth="1"/>
    <col min="15879" max="15879" width="11.57421875" style="5" customWidth="1"/>
    <col min="15880" max="15880" width="20.140625" style="5" bestFit="1" customWidth="1"/>
    <col min="15881" max="16128" width="10.8515625" style="5" customWidth="1"/>
    <col min="16129" max="16129" width="33.57421875" style="5" customWidth="1"/>
    <col min="16130" max="16134" width="25.57421875" style="5" customWidth="1"/>
    <col min="16135" max="16135" width="11.57421875" style="5" customWidth="1"/>
    <col min="16136" max="16136" width="20.140625" style="5" bestFit="1" customWidth="1"/>
    <col min="16137" max="16384" width="10.8515625" style="5" customWidth="1"/>
  </cols>
  <sheetData>
    <row r="1" spans="1:6" ht="21" customHeight="1">
      <c r="A1" s="1232" t="s">
        <v>1054</v>
      </c>
      <c r="B1" s="713"/>
      <c r="C1" s="713"/>
      <c r="D1" s="713"/>
      <c r="E1" s="713"/>
      <c r="F1" s="713"/>
    </row>
    <row r="2" spans="1:7" s="1178" customFormat="1" ht="48.75" customHeight="1">
      <c r="A2" s="1402" t="s">
        <v>1029</v>
      </c>
      <c r="B2" s="1402"/>
      <c r="C2" s="1402"/>
      <c r="D2" s="1402"/>
      <c r="E2" s="1402"/>
      <c r="F2" s="1402"/>
      <c r="G2" s="1177"/>
    </row>
    <row r="3" spans="1:7" s="94" customFormat="1" ht="24" customHeight="1">
      <c r="A3" s="95">
        <v>44469</v>
      </c>
      <c r="B3" s="95"/>
      <c r="C3" s="95"/>
      <c r="D3" s="95"/>
      <c r="E3" s="95"/>
      <c r="F3" s="95"/>
      <c r="G3" s="1179"/>
    </row>
    <row r="4" spans="1:7" s="94" customFormat="1" ht="17.1" customHeight="1">
      <c r="A4" s="1451" t="s">
        <v>70</v>
      </c>
      <c r="B4" s="1451"/>
      <c r="C4" s="1451"/>
      <c r="D4" s="1451"/>
      <c r="E4" s="1451"/>
      <c r="F4" s="1451"/>
      <c r="G4" s="1179"/>
    </row>
    <row r="5" spans="1:7" s="70" customFormat="1" ht="13.5" thickBot="1">
      <c r="A5" s="1452"/>
      <c r="B5" s="1452"/>
      <c r="C5" s="1452"/>
      <c r="D5" s="1452"/>
      <c r="E5" s="1452"/>
      <c r="F5" s="1452"/>
      <c r="G5" s="1180"/>
    </row>
    <row r="6" spans="1:7" s="70" customFormat="1" ht="24" customHeight="1">
      <c r="A6" s="1453" t="s">
        <v>1</v>
      </c>
      <c r="B6" s="1455" t="s">
        <v>1030</v>
      </c>
      <c r="C6" s="1455"/>
      <c r="D6" s="1455"/>
      <c r="E6" s="1455"/>
      <c r="F6" s="1455"/>
      <c r="G6" s="1180"/>
    </row>
    <row r="7" spans="1:7" s="70" customFormat="1" ht="62.25" customHeight="1">
      <c r="A7" s="1454"/>
      <c r="B7" s="704" t="s">
        <v>1031</v>
      </c>
      <c r="C7" s="1181" t="s">
        <v>1032</v>
      </c>
      <c r="D7" s="1182" t="s">
        <v>1033</v>
      </c>
      <c r="E7" s="1182" t="s">
        <v>1034</v>
      </c>
      <c r="F7" s="1182" t="s">
        <v>1035</v>
      </c>
      <c r="G7" s="1180"/>
    </row>
    <row r="8" spans="1:8" s="83" customFormat="1" ht="20.1" customHeight="1">
      <c r="A8" s="79" t="s">
        <v>28</v>
      </c>
      <c r="B8" s="1183">
        <v>306.76005</v>
      </c>
      <c r="C8" s="1183" t="s">
        <v>39</v>
      </c>
      <c r="D8" s="1183">
        <v>177.21251</v>
      </c>
      <c r="E8" s="1183" t="s">
        <v>39</v>
      </c>
      <c r="F8" s="1184">
        <v>483.97256</v>
      </c>
      <c r="G8" s="1185"/>
      <c r="H8" s="1186"/>
    </row>
    <row r="9" spans="1:8" s="83" customFormat="1" ht="20.1" customHeight="1">
      <c r="A9" s="21" t="s">
        <v>29</v>
      </c>
      <c r="B9" s="1183">
        <v>327.34715</v>
      </c>
      <c r="C9" s="1183" t="s">
        <v>39</v>
      </c>
      <c r="D9" s="1183">
        <v>739.85023</v>
      </c>
      <c r="E9" s="1183" t="s">
        <v>39</v>
      </c>
      <c r="F9" s="1184">
        <v>1067.1973799999998</v>
      </c>
      <c r="G9" s="1185"/>
      <c r="H9" s="1186"/>
    </row>
    <row r="10" spans="1:8" s="83" customFormat="1" ht="20.1" customHeight="1">
      <c r="A10" s="21" t="s">
        <v>30</v>
      </c>
      <c r="B10" s="1183">
        <v>35.35101</v>
      </c>
      <c r="C10" s="1183" t="s">
        <v>39</v>
      </c>
      <c r="D10" s="1183">
        <v>116.70888000000001</v>
      </c>
      <c r="E10" s="1183" t="s">
        <v>39</v>
      </c>
      <c r="F10" s="1184">
        <v>152.05989000000002</v>
      </c>
      <c r="G10" s="1185"/>
      <c r="H10" s="1186"/>
    </row>
    <row r="11" spans="1:8" s="83" customFormat="1" ht="20.1" customHeight="1">
      <c r="A11" s="21" t="s">
        <v>31</v>
      </c>
      <c r="B11" s="1183">
        <v>125.35931</v>
      </c>
      <c r="C11" s="1183" t="s">
        <v>39</v>
      </c>
      <c r="D11" s="1183">
        <v>192.68110000000001</v>
      </c>
      <c r="E11" s="1183" t="s">
        <v>39</v>
      </c>
      <c r="F11" s="1184">
        <v>318.04040999999995</v>
      </c>
      <c r="G11" s="1185"/>
      <c r="H11" s="1186"/>
    </row>
    <row r="12" spans="1:8" s="83" customFormat="1" ht="20.1" customHeight="1">
      <c r="A12" s="21" t="s">
        <v>32</v>
      </c>
      <c r="B12" s="1183">
        <v>88.89083000000001</v>
      </c>
      <c r="C12" s="1183" t="s">
        <v>39</v>
      </c>
      <c r="D12" s="1183" t="s">
        <v>39</v>
      </c>
      <c r="E12" s="1183" t="s">
        <v>39</v>
      </c>
      <c r="F12" s="1184">
        <v>88.89083000000001</v>
      </c>
      <c r="G12" s="1185"/>
      <c r="H12" s="1186"/>
    </row>
    <row r="13" spans="1:8" s="83" customFormat="1" ht="20.1" customHeight="1">
      <c r="A13" s="21" t="s">
        <v>33</v>
      </c>
      <c r="B13" s="1183">
        <v>503.01695</v>
      </c>
      <c r="C13" s="1183" t="s">
        <v>39</v>
      </c>
      <c r="D13" s="1183" t="s">
        <v>39</v>
      </c>
      <c r="E13" s="1183" t="s">
        <v>39</v>
      </c>
      <c r="F13" s="1184">
        <v>503.01695</v>
      </c>
      <c r="G13" s="1185"/>
      <c r="H13" s="1186"/>
    </row>
    <row r="14" spans="1:8" s="83" customFormat="1" ht="20.1" customHeight="1">
      <c r="A14" s="21" t="s">
        <v>34</v>
      </c>
      <c r="B14" s="1183">
        <v>83.82777</v>
      </c>
      <c r="C14" s="1183" t="s">
        <v>39</v>
      </c>
      <c r="D14" s="1183">
        <v>5.93448</v>
      </c>
      <c r="E14" s="1183" t="s">
        <v>39</v>
      </c>
      <c r="F14" s="1184">
        <v>89.76225</v>
      </c>
      <c r="G14" s="1185"/>
      <c r="H14" s="1186"/>
    </row>
    <row r="15" spans="1:8" s="83" customFormat="1" ht="20.1" customHeight="1">
      <c r="A15" s="79" t="s">
        <v>35</v>
      </c>
      <c r="B15" s="1183">
        <v>148.36199</v>
      </c>
      <c r="C15" s="1183" t="s">
        <v>39</v>
      </c>
      <c r="D15" s="1183" t="s">
        <v>39</v>
      </c>
      <c r="E15" s="1183" t="s">
        <v>39</v>
      </c>
      <c r="F15" s="1184">
        <v>148.36199</v>
      </c>
      <c r="G15" s="1185"/>
      <c r="H15" s="1186"/>
    </row>
    <row r="16" spans="1:8" s="83" customFormat="1" ht="20.1" customHeight="1">
      <c r="A16" s="79" t="s">
        <v>36</v>
      </c>
      <c r="B16" s="1183">
        <v>61.26797</v>
      </c>
      <c r="C16" s="1183" t="s">
        <v>39</v>
      </c>
      <c r="D16" s="1183" t="s">
        <v>39</v>
      </c>
      <c r="E16" s="1183" t="s">
        <v>39</v>
      </c>
      <c r="F16" s="1184">
        <v>61.26797</v>
      </c>
      <c r="G16" s="1185"/>
      <c r="H16" s="1186"/>
    </row>
    <row r="17" spans="1:8" s="83" customFormat="1" ht="20.1" customHeight="1">
      <c r="A17" s="79" t="s">
        <v>37</v>
      </c>
      <c r="B17" s="1183">
        <v>23.37913</v>
      </c>
      <c r="C17" s="1183" t="s">
        <v>39</v>
      </c>
      <c r="D17" s="1183" t="s">
        <v>39</v>
      </c>
      <c r="E17" s="1183" t="s">
        <v>39</v>
      </c>
      <c r="F17" s="1184">
        <v>23.37913</v>
      </c>
      <c r="G17" s="1185"/>
      <c r="H17" s="1186"/>
    </row>
    <row r="18" spans="1:8" s="1189" customFormat="1" ht="21.95" customHeight="1">
      <c r="A18" s="1187" t="s">
        <v>38</v>
      </c>
      <c r="B18" s="1184">
        <v>1703.5621600000004</v>
      </c>
      <c r="C18" s="1184" t="s">
        <v>39</v>
      </c>
      <c r="D18" s="1184">
        <v>1232.3872</v>
      </c>
      <c r="E18" s="1184" t="s">
        <v>39</v>
      </c>
      <c r="F18" s="1184">
        <v>2935.94936</v>
      </c>
      <c r="G18" s="1185"/>
      <c r="H18" s="1188"/>
    </row>
    <row r="19" spans="1:7" s="399" customFormat="1" ht="7.5" customHeight="1" thickBot="1">
      <c r="A19" s="1190"/>
      <c r="B19" s="1191"/>
      <c r="C19" s="1191"/>
      <c r="D19" s="1191"/>
      <c r="E19" s="1191"/>
      <c r="F19" s="1191"/>
      <c r="G19" s="1192"/>
    </row>
    <row r="20" spans="1:7" s="414" customFormat="1" ht="17.25" customHeight="1">
      <c r="A20" s="1450" t="s">
        <v>1036</v>
      </c>
      <c r="B20" s="1450"/>
      <c r="C20" s="1450"/>
      <c r="D20" s="1450"/>
      <c r="E20" s="1450"/>
      <c r="F20" s="1450"/>
      <c r="G20" s="1193"/>
    </row>
    <row r="21" spans="1:7" s="414" customFormat="1" ht="16.5" customHeight="1">
      <c r="A21" s="735" t="s">
        <v>1037</v>
      </c>
      <c r="B21" s="1194"/>
      <c r="C21" s="1194"/>
      <c r="D21" s="1194"/>
      <c r="E21" s="1194"/>
      <c r="F21" s="1194"/>
      <c r="G21" s="1193"/>
    </row>
    <row r="22" spans="2:7" s="399" customFormat="1" ht="15">
      <c r="B22" s="1195"/>
      <c r="C22" s="1195"/>
      <c r="D22" s="1195"/>
      <c r="E22" s="1195"/>
      <c r="F22" s="1195"/>
      <c r="G22" s="1196"/>
    </row>
    <row r="23" s="399" customFormat="1" ht="15">
      <c r="G23" s="1196"/>
    </row>
    <row r="24" s="399" customFormat="1" ht="15">
      <c r="G24" s="1196"/>
    </row>
    <row r="25" s="399" customFormat="1" ht="15">
      <c r="G25" s="1196"/>
    </row>
    <row r="26" s="399" customFormat="1" ht="15">
      <c r="G26" s="1196"/>
    </row>
    <row r="27" s="399" customFormat="1" ht="15">
      <c r="G27" s="1196"/>
    </row>
    <row r="28" s="399" customFormat="1" ht="15">
      <c r="G28" s="1196"/>
    </row>
    <row r="29" s="399" customFormat="1" ht="15">
      <c r="G29" s="1196"/>
    </row>
    <row r="30" s="399" customFormat="1" ht="15">
      <c r="G30" s="1196"/>
    </row>
    <row r="31" s="399" customFormat="1" ht="15">
      <c r="G31" s="1196"/>
    </row>
    <row r="32" s="399" customFormat="1" ht="15">
      <c r="G32" s="1196"/>
    </row>
    <row r="33" s="399" customFormat="1" ht="15">
      <c r="G33" s="1196"/>
    </row>
    <row r="34" s="399" customFormat="1" ht="15">
      <c r="G34" s="1196"/>
    </row>
    <row r="35" s="399" customFormat="1" ht="15">
      <c r="G35" s="1196"/>
    </row>
    <row r="36" s="399" customFormat="1" ht="15">
      <c r="G36" s="1196"/>
    </row>
    <row r="37" s="399" customFormat="1" ht="15">
      <c r="G37" s="1196"/>
    </row>
    <row r="38" s="399" customFormat="1" ht="15">
      <c r="G38" s="1196"/>
    </row>
    <row r="39" s="399" customFormat="1" ht="15">
      <c r="G39" s="1196"/>
    </row>
    <row r="40" s="399" customFormat="1" ht="15">
      <c r="G40" s="1196"/>
    </row>
    <row r="41" s="399" customFormat="1" ht="15">
      <c r="G41" s="1196"/>
    </row>
    <row r="42" s="399" customFormat="1" ht="15">
      <c r="G42" s="1196"/>
    </row>
    <row r="43" s="399" customFormat="1" ht="15">
      <c r="G43" s="1196"/>
    </row>
    <row r="44" s="399" customFormat="1" ht="15">
      <c r="G44" s="1196"/>
    </row>
    <row r="45" s="399" customFormat="1" ht="15">
      <c r="G45" s="1196"/>
    </row>
    <row r="46" s="399" customFormat="1" ht="15">
      <c r="G46" s="1196"/>
    </row>
    <row r="47" s="399" customFormat="1" ht="15">
      <c r="G47" s="1196"/>
    </row>
    <row r="48" s="399" customFormat="1" ht="15">
      <c r="G48" s="1196"/>
    </row>
    <row r="49" s="399" customFormat="1" ht="15">
      <c r="G49" s="1196"/>
    </row>
    <row r="50" s="399" customFormat="1" ht="15">
      <c r="G50" s="1196"/>
    </row>
    <row r="51" s="399" customFormat="1" ht="15">
      <c r="G51" s="1196"/>
    </row>
    <row r="52" s="399" customFormat="1" ht="15">
      <c r="G52" s="1196"/>
    </row>
    <row r="53" s="399" customFormat="1" ht="15">
      <c r="G53" s="1196"/>
    </row>
    <row r="54" s="399" customFormat="1" ht="15">
      <c r="G54" s="1196"/>
    </row>
    <row r="55" s="399" customFormat="1" ht="15">
      <c r="G55" s="1196"/>
    </row>
    <row r="56" s="399" customFormat="1" ht="15">
      <c r="G56" s="1196"/>
    </row>
    <row r="57" s="399" customFormat="1" ht="15">
      <c r="G57" s="1196"/>
    </row>
    <row r="58" s="399" customFormat="1" ht="15">
      <c r="G58" s="1196"/>
    </row>
    <row r="59" s="399" customFormat="1" ht="15">
      <c r="G59" s="1196"/>
    </row>
    <row r="60" s="399" customFormat="1" ht="15">
      <c r="G60" s="1196"/>
    </row>
    <row r="61" s="399" customFormat="1" ht="15">
      <c r="G61" s="1196"/>
    </row>
    <row r="62" s="399" customFormat="1" ht="15">
      <c r="G62" s="1196"/>
    </row>
    <row r="63" s="399" customFormat="1" ht="15">
      <c r="G63" s="1196"/>
    </row>
    <row r="64" s="399" customFormat="1" ht="15">
      <c r="G64" s="1196"/>
    </row>
    <row r="65" s="399" customFormat="1" ht="15">
      <c r="G65" s="1196"/>
    </row>
    <row r="66" s="399" customFormat="1" ht="15">
      <c r="G66" s="1196"/>
    </row>
    <row r="67" s="399" customFormat="1" ht="15">
      <c r="G67" s="1196"/>
    </row>
    <row r="68" s="399" customFormat="1" ht="15">
      <c r="G68" s="1196"/>
    </row>
    <row r="69" s="399" customFormat="1" ht="15">
      <c r="G69" s="1196"/>
    </row>
    <row r="70" s="399" customFormat="1" ht="15">
      <c r="G70" s="1196"/>
    </row>
    <row r="71" s="399" customFormat="1" ht="15">
      <c r="G71" s="1196"/>
    </row>
    <row r="72" s="399" customFormat="1" ht="15">
      <c r="G72" s="1196"/>
    </row>
    <row r="73" s="399" customFormat="1" ht="15">
      <c r="G73" s="1196"/>
    </row>
    <row r="74" s="399" customFormat="1" ht="15">
      <c r="G74" s="1196"/>
    </row>
    <row r="75" s="399" customFormat="1" ht="15">
      <c r="G75" s="1196"/>
    </row>
    <row r="76" s="399" customFormat="1" ht="15">
      <c r="G76" s="1196"/>
    </row>
    <row r="77" s="399" customFormat="1" ht="15">
      <c r="G77" s="1196"/>
    </row>
    <row r="78" s="399" customFormat="1" ht="15">
      <c r="G78" s="1196"/>
    </row>
    <row r="79" s="399" customFormat="1" ht="15">
      <c r="G79" s="1196"/>
    </row>
    <row r="80" s="399" customFormat="1" ht="15">
      <c r="G80" s="1196"/>
    </row>
    <row r="81" s="399" customFormat="1" ht="15">
      <c r="G81" s="1196"/>
    </row>
    <row r="82" s="399" customFormat="1" ht="15">
      <c r="G82" s="1196"/>
    </row>
    <row r="83" s="399" customFormat="1" ht="15">
      <c r="G83" s="1196"/>
    </row>
    <row r="84" s="399" customFormat="1" ht="15">
      <c r="G84" s="1196"/>
    </row>
    <row r="85" s="399" customFormat="1" ht="15">
      <c r="G85" s="1196"/>
    </row>
    <row r="86" s="399" customFormat="1" ht="15">
      <c r="G86" s="1196"/>
    </row>
    <row r="87" s="399" customFormat="1" ht="15">
      <c r="G87" s="1196"/>
    </row>
    <row r="88" s="399" customFormat="1" ht="15">
      <c r="G88" s="1196"/>
    </row>
    <row r="89" s="399" customFormat="1" ht="15">
      <c r="G89" s="1196"/>
    </row>
    <row r="90" s="399" customFormat="1" ht="15">
      <c r="G90" s="1196"/>
    </row>
    <row r="91" s="399" customFormat="1" ht="15">
      <c r="G91" s="1196"/>
    </row>
    <row r="92" s="399" customFormat="1" ht="15">
      <c r="G92" s="1196"/>
    </row>
    <row r="93" s="399" customFormat="1" ht="15">
      <c r="G93" s="1196"/>
    </row>
    <row r="94" s="399" customFormat="1" ht="15">
      <c r="G94" s="1196"/>
    </row>
    <row r="95" s="399" customFormat="1" ht="15">
      <c r="G95" s="1196"/>
    </row>
    <row r="96" s="399" customFormat="1" ht="15">
      <c r="G96" s="1196"/>
    </row>
    <row r="97" s="399" customFormat="1" ht="15">
      <c r="G97" s="1196"/>
    </row>
    <row r="98" s="399" customFormat="1" ht="15">
      <c r="G98" s="1196"/>
    </row>
    <row r="99" s="399" customFormat="1" ht="15">
      <c r="G99" s="1196"/>
    </row>
    <row r="100" s="399" customFormat="1" ht="15">
      <c r="G100" s="1196"/>
    </row>
    <row r="101" s="399" customFormat="1" ht="15">
      <c r="G101" s="1196"/>
    </row>
    <row r="102" s="399" customFormat="1" ht="15">
      <c r="G102" s="1196"/>
    </row>
    <row r="103" s="399" customFormat="1" ht="15">
      <c r="G103" s="1196"/>
    </row>
    <row r="104" s="399" customFormat="1" ht="15">
      <c r="G104" s="1196"/>
    </row>
    <row r="105" s="399" customFormat="1" ht="15">
      <c r="G105" s="1196"/>
    </row>
    <row r="106" s="399" customFormat="1" ht="15">
      <c r="G106" s="1196"/>
    </row>
    <row r="107" s="399" customFormat="1" ht="15">
      <c r="G107" s="1196"/>
    </row>
    <row r="108" s="399" customFormat="1" ht="15">
      <c r="G108" s="1196"/>
    </row>
    <row r="109" s="399" customFormat="1" ht="15">
      <c r="G109" s="1196"/>
    </row>
    <row r="110" s="399" customFormat="1" ht="15">
      <c r="G110" s="1196"/>
    </row>
    <row r="111" s="399" customFormat="1" ht="15">
      <c r="G111" s="1196"/>
    </row>
    <row r="112" s="399" customFormat="1" ht="15">
      <c r="G112" s="1196"/>
    </row>
    <row r="113" s="399" customFormat="1" ht="15">
      <c r="G113" s="1196"/>
    </row>
    <row r="114" s="399" customFormat="1" ht="15">
      <c r="G114" s="1196"/>
    </row>
    <row r="115" s="399" customFormat="1" ht="15">
      <c r="G115" s="1196"/>
    </row>
    <row r="116" s="399" customFormat="1" ht="15">
      <c r="G116" s="1196"/>
    </row>
    <row r="117" s="399" customFormat="1" ht="15">
      <c r="G117" s="1196"/>
    </row>
    <row r="118" s="399" customFormat="1" ht="15">
      <c r="G118" s="1196"/>
    </row>
    <row r="119" s="399" customFormat="1" ht="15">
      <c r="G119" s="1196"/>
    </row>
    <row r="120" s="399" customFormat="1" ht="15">
      <c r="G120" s="1196"/>
    </row>
    <row r="121" s="399" customFormat="1" ht="15">
      <c r="G121" s="1196"/>
    </row>
    <row r="122" s="399" customFormat="1" ht="15">
      <c r="G122" s="1196"/>
    </row>
    <row r="123" s="399" customFormat="1" ht="15">
      <c r="G123" s="1196"/>
    </row>
    <row r="124" s="399" customFormat="1" ht="15">
      <c r="G124" s="1196"/>
    </row>
    <row r="125" s="399" customFormat="1" ht="15">
      <c r="G125" s="1196"/>
    </row>
    <row r="126" s="399" customFormat="1" ht="15">
      <c r="G126" s="1196"/>
    </row>
    <row r="127" s="399" customFormat="1" ht="15">
      <c r="G127" s="1196"/>
    </row>
    <row r="128" s="399" customFormat="1" ht="15">
      <c r="G128" s="1196"/>
    </row>
    <row r="129" s="399" customFormat="1" ht="15">
      <c r="G129" s="1196"/>
    </row>
    <row r="130" s="399" customFormat="1" ht="15">
      <c r="G130" s="1196"/>
    </row>
    <row r="131" s="399" customFormat="1" ht="15">
      <c r="G131" s="1196"/>
    </row>
    <row r="132" s="399" customFormat="1" ht="15">
      <c r="G132" s="1196"/>
    </row>
    <row r="133" s="399" customFormat="1" ht="15">
      <c r="G133" s="1196"/>
    </row>
    <row r="134" s="399" customFormat="1" ht="15">
      <c r="G134" s="1196"/>
    </row>
    <row r="135" s="399" customFormat="1" ht="15">
      <c r="G135" s="1196"/>
    </row>
    <row r="136" s="399" customFormat="1" ht="15">
      <c r="G136" s="1196"/>
    </row>
    <row r="137" s="399" customFormat="1" ht="15">
      <c r="G137" s="1196"/>
    </row>
    <row r="138" s="399" customFormat="1" ht="15">
      <c r="G138" s="1196"/>
    </row>
    <row r="139" s="399" customFormat="1" ht="15">
      <c r="G139" s="1196"/>
    </row>
  </sheetData>
  <mergeCells count="6">
    <mergeCell ref="A20:F20"/>
    <mergeCell ref="A2:F2"/>
    <mergeCell ref="A4:F4"/>
    <mergeCell ref="A5:F5"/>
    <mergeCell ref="A6:A7"/>
    <mergeCell ref="B6:F6"/>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300" verticalDpi="300" orientation="landscape" paperSize="9" scale="78"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0"/>
  <sheetViews>
    <sheetView showGridLines="0" workbookViewId="0" topLeftCell="A1"/>
  </sheetViews>
  <sheetFormatPr defaultColWidth="11.421875" defaultRowHeight="15"/>
  <cols>
    <col min="1" max="1" width="45.140625" style="5" customWidth="1"/>
    <col min="2" max="2" width="29.8515625" style="5" customWidth="1"/>
    <col min="3" max="4" width="28.140625" style="5" customWidth="1"/>
    <col min="5" max="5" width="27.57421875" style="5" customWidth="1"/>
    <col min="6" max="6" width="11.57421875" style="621" customWidth="1"/>
    <col min="7" max="7" width="8.8515625" style="5" customWidth="1"/>
    <col min="8" max="8" width="20.140625" style="5" bestFit="1" customWidth="1"/>
    <col min="9" max="256" width="10.8515625" style="5" customWidth="1"/>
    <col min="257" max="257" width="45.140625" style="5" customWidth="1"/>
    <col min="258" max="258" width="29.8515625" style="5" customWidth="1"/>
    <col min="259" max="260" width="28.140625" style="5" customWidth="1"/>
    <col min="261" max="261" width="27.57421875" style="5" customWidth="1"/>
    <col min="262" max="262" width="11.57421875" style="5" customWidth="1"/>
    <col min="263" max="263" width="8.8515625" style="5" customWidth="1"/>
    <col min="264" max="264" width="20.140625" style="5" bestFit="1" customWidth="1"/>
    <col min="265" max="512" width="10.8515625" style="5" customWidth="1"/>
    <col min="513" max="513" width="45.140625" style="5" customWidth="1"/>
    <col min="514" max="514" width="29.8515625" style="5" customWidth="1"/>
    <col min="515" max="516" width="28.140625" style="5" customWidth="1"/>
    <col min="517" max="517" width="27.57421875" style="5" customWidth="1"/>
    <col min="518" max="518" width="11.57421875" style="5" customWidth="1"/>
    <col min="519" max="519" width="8.8515625" style="5" customWidth="1"/>
    <col min="520" max="520" width="20.140625" style="5" bestFit="1" customWidth="1"/>
    <col min="521" max="768" width="10.8515625" style="5" customWidth="1"/>
    <col min="769" max="769" width="45.140625" style="5" customWidth="1"/>
    <col min="770" max="770" width="29.8515625" style="5" customWidth="1"/>
    <col min="771" max="772" width="28.140625" style="5" customWidth="1"/>
    <col min="773" max="773" width="27.57421875" style="5" customWidth="1"/>
    <col min="774" max="774" width="11.57421875" style="5" customWidth="1"/>
    <col min="775" max="775" width="8.8515625" style="5" customWidth="1"/>
    <col min="776" max="776" width="20.140625" style="5" bestFit="1" customWidth="1"/>
    <col min="777" max="1024" width="10.8515625" style="5" customWidth="1"/>
    <col min="1025" max="1025" width="45.140625" style="5" customWidth="1"/>
    <col min="1026" max="1026" width="29.8515625" style="5" customWidth="1"/>
    <col min="1027" max="1028" width="28.140625" style="5" customWidth="1"/>
    <col min="1029" max="1029" width="27.57421875" style="5" customWidth="1"/>
    <col min="1030" max="1030" width="11.57421875" style="5" customWidth="1"/>
    <col min="1031" max="1031" width="8.8515625" style="5" customWidth="1"/>
    <col min="1032" max="1032" width="20.140625" style="5" bestFit="1" customWidth="1"/>
    <col min="1033" max="1280" width="10.8515625" style="5" customWidth="1"/>
    <col min="1281" max="1281" width="45.140625" style="5" customWidth="1"/>
    <col min="1282" max="1282" width="29.8515625" style="5" customWidth="1"/>
    <col min="1283" max="1284" width="28.140625" style="5" customWidth="1"/>
    <col min="1285" max="1285" width="27.57421875" style="5" customWidth="1"/>
    <col min="1286" max="1286" width="11.57421875" style="5" customWidth="1"/>
    <col min="1287" max="1287" width="8.8515625" style="5" customWidth="1"/>
    <col min="1288" max="1288" width="20.140625" style="5" bestFit="1" customWidth="1"/>
    <col min="1289" max="1536" width="10.8515625" style="5" customWidth="1"/>
    <col min="1537" max="1537" width="45.140625" style="5" customWidth="1"/>
    <col min="1538" max="1538" width="29.8515625" style="5" customWidth="1"/>
    <col min="1539" max="1540" width="28.140625" style="5" customWidth="1"/>
    <col min="1541" max="1541" width="27.57421875" style="5" customWidth="1"/>
    <col min="1542" max="1542" width="11.57421875" style="5" customWidth="1"/>
    <col min="1543" max="1543" width="8.8515625" style="5" customWidth="1"/>
    <col min="1544" max="1544" width="20.140625" style="5" bestFit="1" customWidth="1"/>
    <col min="1545" max="1792" width="10.8515625" style="5" customWidth="1"/>
    <col min="1793" max="1793" width="45.140625" style="5" customWidth="1"/>
    <col min="1794" max="1794" width="29.8515625" style="5" customWidth="1"/>
    <col min="1795" max="1796" width="28.140625" style="5" customWidth="1"/>
    <col min="1797" max="1797" width="27.57421875" style="5" customWidth="1"/>
    <col min="1798" max="1798" width="11.57421875" style="5" customWidth="1"/>
    <col min="1799" max="1799" width="8.8515625" style="5" customWidth="1"/>
    <col min="1800" max="1800" width="20.140625" style="5" bestFit="1" customWidth="1"/>
    <col min="1801" max="2048" width="10.8515625" style="5" customWidth="1"/>
    <col min="2049" max="2049" width="45.140625" style="5" customWidth="1"/>
    <col min="2050" max="2050" width="29.8515625" style="5" customWidth="1"/>
    <col min="2051" max="2052" width="28.140625" style="5" customWidth="1"/>
    <col min="2053" max="2053" width="27.57421875" style="5" customWidth="1"/>
    <col min="2054" max="2054" width="11.57421875" style="5" customWidth="1"/>
    <col min="2055" max="2055" width="8.8515625" style="5" customWidth="1"/>
    <col min="2056" max="2056" width="20.140625" style="5" bestFit="1" customWidth="1"/>
    <col min="2057" max="2304" width="10.8515625" style="5" customWidth="1"/>
    <col min="2305" max="2305" width="45.140625" style="5" customWidth="1"/>
    <col min="2306" max="2306" width="29.8515625" style="5" customWidth="1"/>
    <col min="2307" max="2308" width="28.140625" style="5" customWidth="1"/>
    <col min="2309" max="2309" width="27.57421875" style="5" customWidth="1"/>
    <col min="2310" max="2310" width="11.57421875" style="5" customWidth="1"/>
    <col min="2311" max="2311" width="8.8515625" style="5" customWidth="1"/>
    <col min="2312" max="2312" width="20.140625" style="5" bestFit="1" customWidth="1"/>
    <col min="2313" max="2560" width="10.8515625" style="5" customWidth="1"/>
    <col min="2561" max="2561" width="45.140625" style="5" customWidth="1"/>
    <col min="2562" max="2562" width="29.8515625" style="5" customWidth="1"/>
    <col min="2563" max="2564" width="28.140625" style="5" customWidth="1"/>
    <col min="2565" max="2565" width="27.57421875" style="5" customWidth="1"/>
    <col min="2566" max="2566" width="11.57421875" style="5" customWidth="1"/>
    <col min="2567" max="2567" width="8.8515625" style="5" customWidth="1"/>
    <col min="2568" max="2568" width="20.140625" style="5" bestFit="1" customWidth="1"/>
    <col min="2569" max="2816" width="10.8515625" style="5" customWidth="1"/>
    <col min="2817" max="2817" width="45.140625" style="5" customWidth="1"/>
    <col min="2818" max="2818" width="29.8515625" style="5" customWidth="1"/>
    <col min="2819" max="2820" width="28.140625" style="5" customWidth="1"/>
    <col min="2821" max="2821" width="27.57421875" style="5" customWidth="1"/>
    <col min="2822" max="2822" width="11.57421875" style="5" customWidth="1"/>
    <col min="2823" max="2823" width="8.8515625" style="5" customWidth="1"/>
    <col min="2824" max="2824" width="20.140625" style="5" bestFit="1" customWidth="1"/>
    <col min="2825" max="3072" width="10.8515625" style="5" customWidth="1"/>
    <col min="3073" max="3073" width="45.140625" style="5" customWidth="1"/>
    <col min="3074" max="3074" width="29.8515625" style="5" customWidth="1"/>
    <col min="3075" max="3076" width="28.140625" style="5" customWidth="1"/>
    <col min="3077" max="3077" width="27.57421875" style="5" customWidth="1"/>
    <col min="3078" max="3078" width="11.57421875" style="5" customWidth="1"/>
    <col min="3079" max="3079" width="8.8515625" style="5" customWidth="1"/>
    <col min="3080" max="3080" width="20.140625" style="5" bestFit="1" customWidth="1"/>
    <col min="3081" max="3328" width="10.8515625" style="5" customWidth="1"/>
    <col min="3329" max="3329" width="45.140625" style="5" customWidth="1"/>
    <col min="3330" max="3330" width="29.8515625" style="5" customWidth="1"/>
    <col min="3331" max="3332" width="28.140625" style="5" customWidth="1"/>
    <col min="3333" max="3333" width="27.57421875" style="5" customWidth="1"/>
    <col min="3334" max="3334" width="11.57421875" style="5" customWidth="1"/>
    <col min="3335" max="3335" width="8.8515625" style="5" customWidth="1"/>
    <col min="3336" max="3336" width="20.140625" style="5" bestFit="1" customWidth="1"/>
    <col min="3337" max="3584" width="10.8515625" style="5" customWidth="1"/>
    <col min="3585" max="3585" width="45.140625" style="5" customWidth="1"/>
    <col min="3586" max="3586" width="29.8515625" style="5" customWidth="1"/>
    <col min="3587" max="3588" width="28.140625" style="5" customWidth="1"/>
    <col min="3589" max="3589" width="27.57421875" style="5" customWidth="1"/>
    <col min="3590" max="3590" width="11.57421875" style="5" customWidth="1"/>
    <col min="3591" max="3591" width="8.8515625" style="5" customWidth="1"/>
    <col min="3592" max="3592" width="20.140625" style="5" bestFit="1" customWidth="1"/>
    <col min="3593" max="3840" width="10.8515625" style="5" customWidth="1"/>
    <col min="3841" max="3841" width="45.140625" style="5" customWidth="1"/>
    <col min="3842" max="3842" width="29.8515625" style="5" customWidth="1"/>
    <col min="3843" max="3844" width="28.140625" style="5" customWidth="1"/>
    <col min="3845" max="3845" width="27.57421875" style="5" customWidth="1"/>
    <col min="3846" max="3846" width="11.57421875" style="5" customWidth="1"/>
    <col min="3847" max="3847" width="8.8515625" style="5" customWidth="1"/>
    <col min="3848" max="3848" width="20.140625" style="5" bestFit="1" customWidth="1"/>
    <col min="3849" max="4096" width="10.8515625" style="5" customWidth="1"/>
    <col min="4097" max="4097" width="45.140625" style="5" customWidth="1"/>
    <col min="4098" max="4098" width="29.8515625" style="5" customWidth="1"/>
    <col min="4099" max="4100" width="28.140625" style="5" customWidth="1"/>
    <col min="4101" max="4101" width="27.57421875" style="5" customWidth="1"/>
    <col min="4102" max="4102" width="11.57421875" style="5" customWidth="1"/>
    <col min="4103" max="4103" width="8.8515625" style="5" customWidth="1"/>
    <col min="4104" max="4104" width="20.140625" style="5" bestFit="1" customWidth="1"/>
    <col min="4105" max="4352" width="10.8515625" style="5" customWidth="1"/>
    <col min="4353" max="4353" width="45.140625" style="5" customWidth="1"/>
    <col min="4354" max="4354" width="29.8515625" style="5" customWidth="1"/>
    <col min="4355" max="4356" width="28.140625" style="5" customWidth="1"/>
    <col min="4357" max="4357" width="27.57421875" style="5" customWidth="1"/>
    <col min="4358" max="4358" width="11.57421875" style="5" customWidth="1"/>
    <col min="4359" max="4359" width="8.8515625" style="5" customWidth="1"/>
    <col min="4360" max="4360" width="20.140625" style="5" bestFit="1" customWidth="1"/>
    <col min="4361" max="4608" width="10.8515625" style="5" customWidth="1"/>
    <col min="4609" max="4609" width="45.140625" style="5" customWidth="1"/>
    <col min="4610" max="4610" width="29.8515625" style="5" customWidth="1"/>
    <col min="4611" max="4612" width="28.140625" style="5" customWidth="1"/>
    <col min="4613" max="4613" width="27.57421875" style="5" customWidth="1"/>
    <col min="4614" max="4614" width="11.57421875" style="5" customWidth="1"/>
    <col min="4615" max="4615" width="8.8515625" style="5" customWidth="1"/>
    <col min="4616" max="4616" width="20.140625" style="5" bestFit="1" customWidth="1"/>
    <col min="4617" max="4864" width="10.8515625" style="5" customWidth="1"/>
    <col min="4865" max="4865" width="45.140625" style="5" customWidth="1"/>
    <col min="4866" max="4866" width="29.8515625" style="5" customWidth="1"/>
    <col min="4867" max="4868" width="28.140625" style="5" customWidth="1"/>
    <col min="4869" max="4869" width="27.57421875" style="5" customWidth="1"/>
    <col min="4870" max="4870" width="11.57421875" style="5" customWidth="1"/>
    <col min="4871" max="4871" width="8.8515625" style="5" customWidth="1"/>
    <col min="4872" max="4872" width="20.140625" style="5" bestFit="1" customWidth="1"/>
    <col min="4873" max="5120" width="10.8515625" style="5" customWidth="1"/>
    <col min="5121" max="5121" width="45.140625" style="5" customWidth="1"/>
    <col min="5122" max="5122" width="29.8515625" style="5" customWidth="1"/>
    <col min="5123" max="5124" width="28.140625" style="5" customWidth="1"/>
    <col min="5125" max="5125" width="27.57421875" style="5" customWidth="1"/>
    <col min="5126" max="5126" width="11.57421875" style="5" customWidth="1"/>
    <col min="5127" max="5127" width="8.8515625" style="5" customWidth="1"/>
    <col min="5128" max="5128" width="20.140625" style="5" bestFit="1" customWidth="1"/>
    <col min="5129" max="5376" width="10.8515625" style="5" customWidth="1"/>
    <col min="5377" max="5377" width="45.140625" style="5" customWidth="1"/>
    <col min="5378" max="5378" width="29.8515625" style="5" customWidth="1"/>
    <col min="5379" max="5380" width="28.140625" style="5" customWidth="1"/>
    <col min="5381" max="5381" width="27.57421875" style="5" customWidth="1"/>
    <col min="5382" max="5382" width="11.57421875" style="5" customWidth="1"/>
    <col min="5383" max="5383" width="8.8515625" style="5" customWidth="1"/>
    <col min="5384" max="5384" width="20.140625" style="5" bestFit="1" customWidth="1"/>
    <col min="5385" max="5632" width="10.8515625" style="5" customWidth="1"/>
    <col min="5633" max="5633" width="45.140625" style="5" customWidth="1"/>
    <col min="5634" max="5634" width="29.8515625" style="5" customWidth="1"/>
    <col min="5635" max="5636" width="28.140625" style="5" customWidth="1"/>
    <col min="5637" max="5637" width="27.57421875" style="5" customWidth="1"/>
    <col min="5638" max="5638" width="11.57421875" style="5" customWidth="1"/>
    <col min="5639" max="5639" width="8.8515625" style="5" customWidth="1"/>
    <col min="5640" max="5640" width="20.140625" style="5" bestFit="1" customWidth="1"/>
    <col min="5641" max="5888" width="10.8515625" style="5" customWidth="1"/>
    <col min="5889" max="5889" width="45.140625" style="5" customWidth="1"/>
    <col min="5890" max="5890" width="29.8515625" style="5" customWidth="1"/>
    <col min="5891" max="5892" width="28.140625" style="5" customWidth="1"/>
    <col min="5893" max="5893" width="27.57421875" style="5" customWidth="1"/>
    <col min="5894" max="5894" width="11.57421875" style="5" customWidth="1"/>
    <col min="5895" max="5895" width="8.8515625" style="5" customWidth="1"/>
    <col min="5896" max="5896" width="20.140625" style="5" bestFit="1" customWidth="1"/>
    <col min="5897" max="6144" width="10.8515625" style="5" customWidth="1"/>
    <col min="6145" max="6145" width="45.140625" style="5" customWidth="1"/>
    <col min="6146" max="6146" width="29.8515625" style="5" customWidth="1"/>
    <col min="6147" max="6148" width="28.140625" style="5" customWidth="1"/>
    <col min="6149" max="6149" width="27.57421875" style="5" customWidth="1"/>
    <col min="6150" max="6150" width="11.57421875" style="5" customWidth="1"/>
    <col min="6151" max="6151" width="8.8515625" style="5" customWidth="1"/>
    <col min="6152" max="6152" width="20.140625" style="5" bestFit="1" customWidth="1"/>
    <col min="6153" max="6400" width="10.8515625" style="5" customWidth="1"/>
    <col min="6401" max="6401" width="45.140625" style="5" customWidth="1"/>
    <col min="6402" max="6402" width="29.8515625" style="5" customWidth="1"/>
    <col min="6403" max="6404" width="28.140625" style="5" customWidth="1"/>
    <col min="6405" max="6405" width="27.57421875" style="5" customWidth="1"/>
    <col min="6406" max="6406" width="11.57421875" style="5" customWidth="1"/>
    <col min="6407" max="6407" width="8.8515625" style="5" customWidth="1"/>
    <col min="6408" max="6408" width="20.140625" style="5" bestFit="1" customWidth="1"/>
    <col min="6409" max="6656" width="10.8515625" style="5" customWidth="1"/>
    <col min="6657" max="6657" width="45.140625" style="5" customWidth="1"/>
    <col min="6658" max="6658" width="29.8515625" style="5" customWidth="1"/>
    <col min="6659" max="6660" width="28.140625" style="5" customWidth="1"/>
    <col min="6661" max="6661" width="27.57421875" style="5" customWidth="1"/>
    <col min="6662" max="6662" width="11.57421875" style="5" customWidth="1"/>
    <col min="6663" max="6663" width="8.8515625" style="5" customWidth="1"/>
    <col min="6664" max="6664" width="20.140625" style="5" bestFit="1" customWidth="1"/>
    <col min="6665" max="6912" width="10.8515625" style="5" customWidth="1"/>
    <col min="6913" max="6913" width="45.140625" style="5" customWidth="1"/>
    <col min="6914" max="6914" width="29.8515625" style="5" customWidth="1"/>
    <col min="6915" max="6916" width="28.140625" style="5" customWidth="1"/>
    <col min="6917" max="6917" width="27.57421875" style="5" customWidth="1"/>
    <col min="6918" max="6918" width="11.57421875" style="5" customWidth="1"/>
    <col min="6919" max="6919" width="8.8515625" style="5" customWidth="1"/>
    <col min="6920" max="6920" width="20.140625" style="5" bestFit="1" customWidth="1"/>
    <col min="6921" max="7168" width="10.8515625" style="5" customWidth="1"/>
    <col min="7169" max="7169" width="45.140625" style="5" customWidth="1"/>
    <col min="7170" max="7170" width="29.8515625" style="5" customWidth="1"/>
    <col min="7171" max="7172" width="28.140625" style="5" customWidth="1"/>
    <col min="7173" max="7173" width="27.57421875" style="5" customWidth="1"/>
    <col min="7174" max="7174" width="11.57421875" style="5" customWidth="1"/>
    <col min="7175" max="7175" width="8.8515625" style="5" customWidth="1"/>
    <col min="7176" max="7176" width="20.140625" style="5" bestFit="1" customWidth="1"/>
    <col min="7177" max="7424" width="10.8515625" style="5" customWidth="1"/>
    <col min="7425" max="7425" width="45.140625" style="5" customWidth="1"/>
    <col min="7426" max="7426" width="29.8515625" style="5" customWidth="1"/>
    <col min="7427" max="7428" width="28.140625" style="5" customWidth="1"/>
    <col min="7429" max="7429" width="27.57421875" style="5" customWidth="1"/>
    <col min="7430" max="7430" width="11.57421875" style="5" customWidth="1"/>
    <col min="7431" max="7431" width="8.8515625" style="5" customWidth="1"/>
    <col min="7432" max="7432" width="20.140625" style="5" bestFit="1" customWidth="1"/>
    <col min="7433" max="7680" width="10.8515625" style="5" customWidth="1"/>
    <col min="7681" max="7681" width="45.140625" style="5" customWidth="1"/>
    <col min="7682" max="7682" width="29.8515625" style="5" customWidth="1"/>
    <col min="7683" max="7684" width="28.140625" style="5" customWidth="1"/>
    <col min="7685" max="7685" width="27.57421875" style="5" customWidth="1"/>
    <col min="7686" max="7686" width="11.57421875" style="5" customWidth="1"/>
    <col min="7687" max="7687" width="8.8515625" style="5" customWidth="1"/>
    <col min="7688" max="7688" width="20.140625" style="5" bestFit="1" customWidth="1"/>
    <col min="7689" max="7936" width="10.8515625" style="5" customWidth="1"/>
    <col min="7937" max="7937" width="45.140625" style="5" customWidth="1"/>
    <col min="7938" max="7938" width="29.8515625" style="5" customWidth="1"/>
    <col min="7939" max="7940" width="28.140625" style="5" customWidth="1"/>
    <col min="7941" max="7941" width="27.57421875" style="5" customWidth="1"/>
    <col min="7942" max="7942" width="11.57421875" style="5" customWidth="1"/>
    <col min="7943" max="7943" width="8.8515625" style="5" customWidth="1"/>
    <col min="7944" max="7944" width="20.140625" style="5" bestFit="1" customWidth="1"/>
    <col min="7945" max="8192" width="10.8515625" style="5" customWidth="1"/>
    <col min="8193" max="8193" width="45.140625" style="5" customWidth="1"/>
    <col min="8194" max="8194" width="29.8515625" style="5" customWidth="1"/>
    <col min="8195" max="8196" width="28.140625" style="5" customWidth="1"/>
    <col min="8197" max="8197" width="27.57421875" style="5" customWidth="1"/>
    <col min="8198" max="8198" width="11.57421875" style="5" customWidth="1"/>
    <col min="8199" max="8199" width="8.8515625" style="5" customWidth="1"/>
    <col min="8200" max="8200" width="20.140625" style="5" bestFit="1" customWidth="1"/>
    <col min="8201" max="8448" width="10.8515625" style="5" customWidth="1"/>
    <col min="8449" max="8449" width="45.140625" style="5" customWidth="1"/>
    <col min="8450" max="8450" width="29.8515625" style="5" customWidth="1"/>
    <col min="8451" max="8452" width="28.140625" style="5" customWidth="1"/>
    <col min="8453" max="8453" width="27.57421875" style="5" customWidth="1"/>
    <col min="8454" max="8454" width="11.57421875" style="5" customWidth="1"/>
    <col min="8455" max="8455" width="8.8515625" style="5" customWidth="1"/>
    <col min="8456" max="8456" width="20.140625" style="5" bestFit="1" customWidth="1"/>
    <col min="8457" max="8704" width="10.8515625" style="5" customWidth="1"/>
    <col min="8705" max="8705" width="45.140625" style="5" customWidth="1"/>
    <col min="8706" max="8706" width="29.8515625" style="5" customWidth="1"/>
    <col min="8707" max="8708" width="28.140625" style="5" customWidth="1"/>
    <col min="8709" max="8709" width="27.57421875" style="5" customWidth="1"/>
    <col min="8710" max="8710" width="11.57421875" style="5" customWidth="1"/>
    <col min="8711" max="8711" width="8.8515625" style="5" customWidth="1"/>
    <col min="8712" max="8712" width="20.140625" style="5" bestFit="1" customWidth="1"/>
    <col min="8713" max="8960" width="10.8515625" style="5" customWidth="1"/>
    <col min="8961" max="8961" width="45.140625" style="5" customWidth="1"/>
    <col min="8962" max="8962" width="29.8515625" style="5" customWidth="1"/>
    <col min="8963" max="8964" width="28.140625" style="5" customWidth="1"/>
    <col min="8965" max="8965" width="27.57421875" style="5" customWidth="1"/>
    <col min="8966" max="8966" width="11.57421875" style="5" customWidth="1"/>
    <col min="8967" max="8967" width="8.8515625" style="5" customWidth="1"/>
    <col min="8968" max="8968" width="20.140625" style="5" bestFit="1" customWidth="1"/>
    <col min="8969" max="9216" width="10.8515625" style="5" customWidth="1"/>
    <col min="9217" max="9217" width="45.140625" style="5" customWidth="1"/>
    <col min="9218" max="9218" width="29.8515625" style="5" customWidth="1"/>
    <col min="9219" max="9220" width="28.140625" style="5" customWidth="1"/>
    <col min="9221" max="9221" width="27.57421875" style="5" customWidth="1"/>
    <col min="9222" max="9222" width="11.57421875" style="5" customWidth="1"/>
    <col min="9223" max="9223" width="8.8515625" style="5" customWidth="1"/>
    <col min="9224" max="9224" width="20.140625" style="5" bestFit="1" customWidth="1"/>
    <col min="9225" max="9472" width="10.8515625" style="5" customWidth="1"/>
    <col min="9473" max="9473" width="45.140625" style="5" customWidth="1"/>
    <col min="9474" max="9474" width="29.8515625" style="5" customWidth="1"/>
    <col min="9475" max="9476" width="28.140625" style="5" customWidth="1"/>
    <col min="9477" max="9477" width="27.57421875" style="5" customWidth="1"/>
    <col min="9478" max="9478" width="11.57421875" style="5" customWidth="1"/>
    <col min="9479" max="9479" width="8.8515625" style="5" customWidth="1"/>
    <col min="9480" max="9480" width="20.140625" style="5" bestFit="1" customWidth="1"/>
    <col min="9481" max="9728" width="10.8515625" style="5" customWidth="1"/>
    <col min="9729" max="9729" width="45.140625" style="5" customWidth="1"/>
    <col min="9730" max="9730" width="29.8515625" style="5" customWidth="1"/>
    <col min="9731" max="9732" width="28.140625" style="5" customWidth="1"/>
    <col min="9733" max="9733" width="27.57421875" style="5" customWidth="1"/>
    <col min="9734" max="9734" width="11.57421875" style="5" customWidth="1"/>
    <col min="9735" max="9735" width="8.8515625" style="5" customWidth="1"/>
    <col min="9736" max="9736" width="20.140625" style="5" bestFit="1" customWidth="1"/>
    <col min="9737" max="9984" width="10.8515625" style="5" customWidth="1"/>
    <col min="9985" max="9985" width="45.140625" style="5" customWidth="1"/>
    <col min="9986" max="9986" width="29.8515625" style="5" customWidth="1"/>
    <col min="9987" max="9988" width="28.140625" style="5" customWidth="1"/>
    <col min="9989" max="9989" width="27.57421875" style="5" customWidth="1"/>
    <col min="9990" max="9990" width="11.57421875" style="5" customWidth="1"/>
    <col min="9991" max="9991" width="8.8515625" style="5" customWidth="1"/>
    <col min="9992" max="9992" width="20.140625" style="5" bestFit="1" customWidth="1"/>
    <col min="9993" max="10240" width="10.8515625" style="5" customWidth="1"/>
    <col min="10241" max="10241" width="45.140625" style="5" customWidth="1"/>
    <col min="10242" max="10242" width="29.8515625" style="5" customWidth="1"/>
    <col min="10243" max="10244" width="28.140625" style="5" customWidth="1"/>
    <col min="10245" max="10245" width="27.57421875" style="5" customWidth="1"/>
    <col min="10246" max="10246" width="11.57421875" style="5" customWidth="1"/>
    <col min="10247" max="10247" width="8.8515625" style="5" customWidth="1"/>
    <col min="10248" max="10248" width="20.140625" style="5" bestFit="1" customWidth="1"/>
    <col min="10249" max="10496" width="10.8515625" style="5" customWidth="1"/>
    <col min="10497" max="10497" width="45.140625" style="5" customWidth="1"/>
    <col min="10498" max="10498" width="29.8515625" style="5" customWidth="1"/>
    <col min="10499" max="10500" width="28.140625" style="5" customWidth="1"/>
    <col min="10501" max="10501" width="27.57421875" style="5" customWidth="1"/>
    <col min="10502" max="10502" width="11.57421875" style="5" customWidth="1"/>
    <col min="10503" max="10503" width="8.8515625" style="5" customWidth="1"/>
    <col min="10504" max="10504" width="20.140625" style="5" bestFit="1" customWidth="1"/>
    <col min="10505" max="10752" width="10.8515625" style="5" customWidth="1"/>
    <col min="10753" max="10753" width="45.140625" style="5" customWidth="1"/>
    <col min="10754" max="10754" width="29.8515625" style="5" customWidth="1"/>
    <col min="10755" max="10756" width="28.140625" style="5" customWidth="1"/>
    <col min="10757" max="10757" width="27.57421875" style="5" customWidth="1"/>
    <col min="10758" max="10758" width="11.57421875" style="5" customWidth="1"/>
    <col min="10759" max="10759" width="8.8515625" style="5" customWidth="1"/>
    <col min="10760" max="10760" width="20.140625" style="5" bestFit="1" customWidth="1"/>
    <col min="10761" max="11008" width="10.8515625" style="5" customWidth="1"/>
    <col min="11009" max="11009" width="45.140625" style="5" customWidth="1"/>
    <col min="11010" max="11010" width="29.8515625" style="5" customWidth="1"/>
    <col min="11011" max="11012" width="28.140625" style="5" customWidth="1"/>
    <col min="11013" max="11013" width="27.57421875" style="5" customWidth="1"/>
    <col min="11014" max="11014" width="11.57421875" style="5" customWidth="1"/>
    <col min="11015" max="11015" width="8.8515625" style="5" customWidth="1"/>
    <col min="11016" max="11016" width="20.140625" style="5" bestFit="1" customWidth="1"/>
    <col min="11017" max="11264" width="10.8515625" style="5" customWidth="1"/>
    <col min="11265" max="11265" width="45.140625" style="5" customWidth="1"/>
    <col min="11266" max="11266" width="29.8515625" style="5" customWidth="1"/>
    <col min="11267" max="11268" width="28.140625" style="5" customWidth="1"/>
    <col min="11269" max="11269" width="27.57421875" style="5" customWidth="1"/>
    <col min="11270" max="11270" width="11.57421875" style="5" customWidth="1"/>
    <col min="11271" max="11271" width="8.8515625" style="5" customWidth="1"/>
    <col min="11272" max="11272" width="20.140625" style="5" bestFit="1" customWidth="1"/>
    <col min="11273" max="11520" width="10.8515625" style="5" customWidth="1"/>
    <col min="11521" max="11521" width="45.140625" style="5" customWidth="1"/>
    <col min="11522" max="11522" width="29.8515625" style="5" customWidth="1"/>
    <col min="11523" max="11524" width="28.140625" style="5" customWidth="1"/>
    <col min="11525" max="11525" width="27.57421875" style="5" customWidth="1"/>
    <col min="11526" max="11526" width="11.57421875" style="5" customWidth="1"/>
    <col min="11527" max="11527" width="8.8515625" style="5" customWidth="1"/>
    <col min="11528" max="11528" width="20.140625" style="5" bestFit="1" customWidth="1"/>
    <col min="11529" max="11776" width="10.8515625" style="5" customWidth="1"/>
    <col min="11777" max="11777" width="45.140625" style="5" customWidth="1"/>
    <col min="11778" max="11778" width="29.8515625" style="5" customWidth="1"/>
    <col min="11779" max="11780" width="28.140625" style="5" customWidth="1"/>
    <col min="11781" max="11781" width="27.57421875" style="5" customWidth="1"/>
    <col min="11782" max="11782" width="11.57421875" style="5" customWidth="1"/>
    <col min="11783" max="11783" width="8.8515625" style="5" customWidth="1"/>
    <col min="11784" max="11784" width="20.140625" style="5" bestFit="1" customWidth="1"/>
    <col min="11785" max="12032" width="10.8515625" style="5" customWidth="1"/>
    <col min="12033" max="12033" width="45.140625" style="5" customWidth="1"/>
    <col min="12034" max="12034" width="29.8515625" style="5" customWidth="1"/>
    <col min="12035" max="12036" width="28.140625" style="5" customWidth="1"/>
    <col min="12037" max="12037" width="27.57421875" style="5" customWidth="1"/>
    <col min="12038" max="12038" width="11.57421875" style="5" customWidth="1"/>
    <col min="12039" max="12039" width="8.8515625" style="5" customWidth="1"/>
    <col min="12040" max="12040" width="20.140625" style="5" bestFit="1" customWidth="1"/>
    <col min="12041" max="12288" width="10.8515625" style="5" customWidth="1"/>
    <col min="12289" max="12289" width="45.140625" style="5" customWidth="1"/>
    <col min="12290" max="12290" width="29.8515625" style="5" customWidth="1"/>
    <col min="12291" max="12292" width="28.140625" style="5" customWidth="1"/>
    <col min="12293" max="12293" width="27.57421875" style="5" customWidth="1"/>
    <col min="12294" max="12294" width="11.57421875" style="5" customWidth="1"/>
    <col min="12295" max="12295" width="8.8515625" style="5" customWidth="1"/>
    <col min="12296" max="12296" width="20.140625" style="5" bestFit="1" customWidth="1"/>
    <col min="12297" max="12544" width="10.8515625" style="5" customWidth="1"/>
    <col min="12545" max="12545" width="45.140625" style="5" customWidth="1"/>
    <col min="12546" max="12546" width="29.8515625" style="5" customWidth="1"/>
    <col min="12547" max="12548" width="28.140625" style="5" customWidth="1"/>
    <col min="12549" max="12549" width="27.57421875" style="5" customWidth="1"/>
    <col min="12550" max="12550" width="11.57421875" style="5" customWidth="1"/>
    <col min="12551" max="12551" width="8.8515625" style="5" customWidth="1"/>
    <col min="12552" max="12552" width="20.140625" style="5" bestFit="1" customWidth="1"/>
    <col min="12553" max="12800" width="10.8515625" style="5" customWidth="1"/>
    <col min="12801" max="12801" width="45.140625" style="5" customWidth="1"/>
    <col min="12802" max="12802" width="29.8515625" style="5" customWidth="1"/>
    <col min="12803" max="12804" width="28.140625" style="5" customWidth="1"/>
    <col min="12805" max="12805" width="27.57421875" style="5" customWidth="1"/>
    <col min="12806" max="12806" width="11.57421875" style="5" customWidth="1"/>
    <col min="12807" max="12807" width="8.8515625" style="5" customWidth="1"/>
    <col min="12808" max="12808" width="20.140625" style="5" bestFit="1" customWidth="1"/>
    <col min="12809" max="13056" width="10.8515625" style="5" customWidth="1"/>
    <col min="13057" max="13057" width="45.140625" style="5" customWidth="1"/>
    <col min="13058" max="13058" width="29.8515625" style="5" customWidth="1"/>
    <col min="13059" max="13060" width="28.140625" style="5" customWidth="1"/>
    <col min="13061" max="13061" width="27.57421875" style="5" customWidth="1"/>
    <col min="13062" max="13062" width="11.57421875" style="5" customWidth="1"/>
    <col min="13063" max="13063" width="8.8515625" style="5" customWidth="1"/>
    <col min="13064" max="13064" width="20.140625" style="5" bestFit="1" customWidth="1"/>
    <col min="13065" max="13312" width="10.8515625" style="5" customWidth="1"/>
    <col min="13313" max="13313" width="45.140625" style="5" customWidth="1"/>
    <col min="13314" max="13314" width="29.8515625" style="5" customWidth="1"/>
    <col min="13315" max="13316" width="28.140625" style="5" customWidth="1"/>
    <col min="13317" max="13317" width="27.57421875" style="5" customWidth="1"/>
    <col min="13318" max="13318" width="11.57421875" style="5" customWidth="1"/>
    <col min="13319" max="13319" width="8.8515625" style="5" customWidth="1"/>
    <col min="13320" max="13320" width="20.140625" style="5" bestFit="1" customWidth="1"/>
    <col min="13321" max="13568" width="10.8515625" style="5" customWidth="1"/>
    <col min="13569" max="13569" width="45.140625" style="5" customWidth="1"/>
    <col min="13570" max="13570" width="29.8515625" style="5" customWidth="1"/>
    <col min="13571" max="13572" width="28.140625" style="5" customWidth="1"/>
    <col min="13573" max="13573" width="27.57421875" style="5" customWidth="1"/>
    <col min="13574" max="13574" width="11.57421875" style="5" customWidth="1"/>
    <col min="13575" max="13575" width="8.8515625" style="5" customWidth="1"/>
    <col min="13576" max="13576" width="20.140625" style="5" bestFit="1" customWidth="1"/>
    <col min="13577" max="13824" width="10.8515625" style="5" customWidth="1"/>
    <col min="13825" max="13825" width="45.140625" style="5" customWidth="1"/>
    <col min="13826" max="13826" width="29.8515625" style="5" customWidth="1"/>
    <col min="13827" max="13828" width="28.140625" style="5" customWidth="1"/>
    <col min="13829" max="13829" width="27.57421875" style="5" customWidth="1"/>
    <col min="13830" max="13830" width="11.57421875" style="5" customWidth="1"/>
    <col min="13831" max="13831" width="8.8515625" style="5" customWidth="1"/>
    <col min="13832" max="13832" width="20.140625" style="5" bestFit="1" customWidth="1"/>
    <col min="13833" max="14080" width="10.8515625" style="5" customWidth="1"/>
    <col min="14081" max="14081" width="45.140625" style="5" customWidth="1"/>
    <col min="14082" max="14082" width="29.8515625" style="5" customWidth="1"/>
    <col min="14083" max="14084" width="28.140625" style="5" customWidth="1"/>
    <col min="14085" max="14085" width="27.57421875" style="5" customWidth="1"/>
    <col min="14086" max="14086" width="11.57421875" style="5" customWidth="1"/>
    <col min="14087" max="14087" width="8.8515625" style="5" customWidth="1"/>
    <col min="14088" max="14088" width="20.140625" style="5" bestFit="1" customWidth="1"/>
    <col min="14089" max="14336" width="10.8515625" style="5" customWidth="1"/>
    <col min="14337" max="14337" width="45.140625" style="5" customWidth="1"/>
    <col min="14338" max="14338" width="29.8515625" style="5" customWidth="1"/>
    <col min="14339" max="14340" width="28.140625" style="5" customWidth="1"/>
    <col min="14341" max="14341" width="27.57421875" style="5" customWidth="1"/>
    <col min="14342" max="14342" width="11.57421875" style="5" customWidth="1"/>
    <col min="14343" max="14343" width="8.8515625" style="5" customWidth="1"/>
    <col min="14344" max="14344" width="20.140625" style="5" bestFit="1" customWidth="1"/>
    <col min="14345" max="14592" width="10.8515625" style="5" customWidth="1"/>
    <col min="14593" max="14593" width="45.140625" style="5" customWidth="1"/>
    <col min="14594" max="14594" width="29.8515625" style="5" customWidth="1"/>
    <col min="14595" max="14596" width="28.140625" style="5" customWidth="1"/>
    <col min="14597" max="14597" width="27.57421875" style="5" customWidth="1"/>
    <col min="14598" max="14598" width="11.57421875" style="5" customWidth="1"/>
    <col min="14599" max="14599" width="8.8515625" style="5" customWidth="1"/>
    <col min="14600" max="14600" width="20.140625" style="5" bestFit="1" customWidth="1"/>
    <col min="14601" max="14848" width="10.8515625" style="5" customWidth="1"/>
    <col min="14849" max="14849" width="45.140625" style="5" customWidth="1"/>
    <col min="14850" max="14850" width="29.8515625" style="5" customWidth="1"/>
    <col min="14851" max="14852" width="28.140625" style="5" customWidth="1"/>
    <col min="14853" max="14853" width="27.57421875" style="5" customWidth="1"/>
    <col min="14854" max="14854" width="11.57421875" style="5" customWidth="1"/>
    <col min="14855" max="14855" width="8.8515625" style="5" customWidth="1"/>
    <col min="14856" max="14856" width="20.140625" style="5" bestFit="1" customWidth="1"/>
    <col min="14857" max="15104" width="10.8515625" style="5" customWidth="1"/>
    <col min="15105" max="15105" width="45.140625" style="5" customWidth="1"/>
    <col min="15106" max="15106" width="29.8515625" style="5" customWidth="1"/>
    <col min="15107" max="15108" width="28.140625" style="5" customWidth="1"/>
    <col min="15109" max="15109" width="27.57421875" style="5" customWidth="1"/>
    <col min="15110" max="15110" width="11.57421875" style="5" customWidth="1"/>
    <col min="15111" max="15111" width="8.8515625" style="5" customWidth="1"/>
    <col min="15112" max="15112" width="20.140625" style="5" bestFit="1" customWidth="1"/>
    <col min="15113" max="15360" width="10.8515625" style="5" customWidth="1"/>
    <col min="15361" max="15361" width="45.140625" style="5" customWidth="1"/>
    <col min="15362" max="15362" width="29.8515625" style="5" customWidth="1"/>
    <col min="15363" max="15364" width="28.140625" style="5" customWidth="1"/>
    <col min="15365" max="15365" width="27.57421875" style="5" customWidth="1"/>
    <col min="15366" max="15366" width="11.57421875" style="5" customWidth="1"/>
    <col min="15367" max="15367" width="8.8515625" style="5" customWidth="1"/>
    <col min="15368" max="15368" width="20.140625" style="5" bestFit="1" customWidth="1"/>
    <col min="15369" max="15616" width="10.8515625" style="5" customWidth="1"/>
    <col min="15617" max="15617" width="45.140625" style="5" customWidth="1"/>
    <col min="15618" max="15618" width="29.8515625" style="5" customWidth="1"/>
    <col min="15619" max="15620" width="28.140625" style="5" customWidth="1"/>
    <col min="15621" max="15621" width="27.57421875" style="5" customWidth="1"/>
    <col min="15622" max="15622" width="11.57421875" style="5" customWidth="1"/>
    <col min="15623" max="15623" width="8.8515625" style="5" customWidth="1"/>
    <col min="15624" max="15624" width="20.140625" style="5" bestFit="1" customWidth="1"/>
    <col min="15625" max="15872" width="10.8515625" style="5" customWidth="1"/>
    <col min="15873" max="15873" width="45.140625" style="5" customWidth="1"/>
    <col min="15874" max="15874" width="29.8515625" style="5" customWidth="1"/>
    <col min="15875" max="15876" width="28.140625" style="5" customWidth="1"/>
    <col min="15877" max="15877" width="27.57421875" style="5" customWidth="1"/>
    <col min="15878" max="15878" width="11.57421875" style="5" customWidth="1"/>
    <col min="15879" max="15879" width="8.8515625" style="5" customWidth="1"/>
    <col min="15880" max="15880" width="20.140625" style="5" bestFit="1" customWidth="1"/>
    <col min="15881" max="16128" width="10.8515625" style="5" customWidth="1"/>
    <col min="16129" max="16129" width="45.140625" style="5" customWidth="1"/>
    <col min="16130" max="16130" width="29.8515625" style="5" customWidth="1"/>
    <col min="16131" max="16132" width="28.140625" style="5" customWidth="1"/>
    <col min="16133" max="16133" width="27.57421875" style="5" customWidth="1"/>
    <col min="16134" max="16134" width="11.57421875" style="5" customWidth="1"/>
    <col min="16135" max="16135" width="8.8515625" style="5" customWidth="1"/>
    <col min="16136" max="16136" width="20.140625" style="5" bestFit="1" customWidth="1"/>
    <col min="16137" max="16384" width="10.8515625" style="5" customWidth="1"/>
  </cols>
  <sheetData>
    <row r="1" ht="15">
      <c r="A1" s="1232" t="s">
        <v>1054</v>
      </c>
    </row>
    <row r="2" spans="1:6" s="1178" customFormat="1" ht="33.75" customHeight="1">
      <c r="A2" s="1446" t="s">
        <v>1038</v>
      </c>
      <c r="B2" s="1446"/>
      <c r="C2" s="1446"/>
      <c r="D2" s="1446"/>
      <c r="E2" s="1446"/>
      <c r="F2" s="1177"/>
    </row>
    <row r="3" spans="1:6" s="94" customFormat="1" ht="24" customHeight="1">
      <c r="A3" s="95">
        <v>44469</v>
      </c>
      <c r="B3" s="95"/>
      <c r="C3" s="95"/>
      <c r="D3" s="95"/>
      <c r="E3" s="95"/>
      <c r="F3" s="1179"/>
    </row>
    <row r="4" spans="1:6" s="94" customFormat="1" ht="21" customHeight="1">
      <c r="A4" s="1451" t="s">
        <v>70</v>
      </c>
      <c r="B4" s="1451"/>
      <c r="C4" s="1451"/>
      <c r="D4" s="1451"/>
      <c r="E4" s="1451"/>
      <c r="F4" s="1179"/>
    </row>
    <row r="5" spans="1:6" s="70" customFormat="1" ht="6" customHeight="1" thickBot="1">
      <c r="A5" s="1452"/>
      <c r="B5" s="1452"/>
      <c r="C5" s="1452"/>
      <c r="D5" s="1452"/>
      <c r="E5" s="1452"/>
      <c r="F5" s="1180"/>
    </row>
    <row r="6" spans="1:6" s="70" customFormat="1" ht="20.1" customHeight="1">
      <c r="A6" s="1453" t="s">
        <v>1</v>
      </c>
      <c r="B6" s="1391" t="s">
        <v>1039</v>
      </c>
      <c r="C6" s="1391" t="s">
        <v>1040</v>
      </c>
      <c r="D6" s="1391" t="s">
        <v>1041</v>
      </c>
      <c r="E6" s="1391" t="s">
        <v>1042</v>
      </c>
      <c r="F6" s="1180"/>
    </row>
    <row r="7" spans="1:6" s="70" customFormat="1" ht="80.1" customHeight="1">
      <c r="A7" s="1454"/>
      <c r="B7" s="1392"/>
      <c r="C7" s="1392"/>
      <c r="D7" s="1392"/>
      <c r="E7" s="1392"/>
      <c r="F7" s="1180"/>
    </row>
    <row r="8" spans="1:8" s="83" customFormat="1" ht="21.95" customHeight="1">
      <c r="A8" s="79" t="s">
        <v>28</v>
      </c>
      <c r="B8" s="1183">
        <v>-3834.5006000000003</v>
      </c>
      <c r="C8" s="1183" t="s">
        <v>39</v>
      </c>
      <c r="D8" s="1183" t="s">
        <v>39</v>
      </c>
      <c r="E8" s="1184">
        <v>-3834.5006000000003</v>
      </c>
      <c r="F8" s="1185"/>
      <c r="H8" s="1186"/>
    </row>
    <row r="9" spans="1:8" s="83" customFormat="1" ht="21.95" customHeight="1">
      <c r="A9" s="21" t="s">
        <v>29</v>
      </c>
      <c r="B9" s="1183">
        <v>4091.83941</v>
      </c>
      <c r="C9" s="1183" t="s">
        <v>39</v>
      </c>
      <c r="D9" s="1183" t="s">
        <v>39</v>
      </c>
      <c r="E9" s="1184">
        <v>4091.83941</v>
      </c>
      <c r="F9" s="1185"/>
      <c r="H9" s="1186"/>
    </row>
    <row r="10" spans="1:8" s="83" customFormat="1" ht="21.95" customHeight="1">
      <c r="A10" s="21" t="s">
        <v>30</v>
      </c>
      <c r="B10" s="1183">
        <v>441.88759000000005</v>
      </c>
      <c r="C10" s="1183" t="s">
        <v>39</v>
      </c>
      <c r="D10" s="1183" t="s">
        <v>39</v>
      </c>
      <c r="E10" s="1184">
        <v>441.88759000000005</v>
      </c>
      <c r="F10" s="1185"/>
      <c r="H10" s="1186"/>
    </row>
    <row r="11" spans="1:8" s="83" customFormat="1" ht="21.95" customHeight="1">
      <c r="A11" s="21" t="s">
        <v>31</v>
      </c>
      <c r="B11" s="1183">
        <v>1566.99143</v>
      </c>
      <c r="C11" s="1183" t="s">
        <v>39</v>
      </c>
      <c r="D11" s="1183" t="s">
        <v>39</v>
      </c>
      <c r="E11" s="1184">
        <v>1566.99143</v>
      </c>
      <c r="F11" s="1185"/>
      <c r="H11" s="1186"/>
    </row>
    <row r="12" spans="1:8" s="83" customFormat="1" ht="21.95" customHeight="1">
      <c r="A12" s="21" t="s">
        <v>32</v>
      </c>
      <c r="B12" s="1183">
        <v>1111.13536</v>
      </c>
      <c r="C12" s="1183" t="s">
        <v>39</v>
      </c>
      <c r="D12" s="1183" t="s">
        <v>39</v>
      </c>
      <c r="E12" s="1184">
        <v>1111.13536</v>
      </c>
      <c r="F12" s="1185"/>
      <c r="H12" s="1186"/>
    </row>
    <row r="13" spans="1:8" s="83" customFormat="1" ht="21.95" customHeight="1">
      <c r="A13" s="21" t="s">
        <v>33</v>
      </c>
      <c r="B13" s="1183">
        <v>6287.71191</v>
      </c>
      <c r="C13" s="1183" t="s">
        <v>39</v>
      </c>
      <c r="D13" s="1183" t="s">
        <v>39</v>
      </c>
      <c r="E13" s="1184">
        <v>6287.71191</v>
      </c>
      <c r="F13" s="1185"/>
      <c r="H13" s="1186"/>
    </row>
    <row r="14" spans="1:8" s="83" customFormat="1" ht="21.95" customHeight="1">
      <c r="A14" s="21" t="s">
        <v>34</v>
      </c>
      <c r="B14" s="1183">
        <v>1047.84713</v>
      </c>
      <c r="C14" s="1183" t="s">
        <v>39</v>
      </c>
      <c r="D14" s="1183" t="s">
        <v>39</v>
      </c>
      <c r="E14" s="1184">
        <v>1047.84713</v>
      </c>
      <c r="F14" s="1185"/>
      <c r="H14" s="1186"/>
    </row>
    <row r="15" spans="1:8" s="83" customFormat="1" ht="21.95" customHeight="1">
      <c r="A15" s="79" t="s">
        <v>35</v>
      </c>
      <c r="B15" s="1183">
        <v>-1854.52489</v>
      </c>
      <c r="C15" s="1183" t="s">
        <v>39</v>
      </c>
      <c r="D15" s="1183" t="s">
        <v>39</v>
      </c>
      <c r="E15" s="1184">
        <v>-1854.52489</v>
      </c>
      <c r="F15" s="1185"/>
      <c r="H15" s="1186"/>
    </row>
    <row r="16" spans="1:8" s="83" customFormat="1" ht="21.95" customHeight="1">
      <c r="A16" s="79" t="s">
        <v>36</v>
      </c>
      <c r="B16" s="1183">
        <v>765.84965</v>
      </c>
      <c r="C16" s="1183" t="s">
        <v>39</v>
      </c>
      <c r="D16" s="1183" t="s">
        <v>39</v>
      </c>
      <c r="E16" s="1184">
        <v>765.84965</v>
      </c>
      <c r="F16" s="1185"/>
      <c r="H16" s="1186"/>
    </row>
    <row r="17" spans="1:8" s="83" customFormat="1" ht="21.95" customHeight="1">
      <c r="A17" s="79" t="s">
        <v>37</v>
      </c>
      <c r="B17" s="1183">
        <v>292.23908</v>
      </c>
      <c r="C17" s="1183" t="s">
        <v>39</v>
      </c>
      <c r="D17" s="1183" t="s">
        <v>39</v>
      </c>
      <c r="E17" s="1184">
        <v>292.23908</v>
      </c>
      <c r="F17" s="1185"/>
      <c r="H17" s="1186"/>
    </row>
    <row r="18" spans="1:7" s="1189" customFormat="1" ht="21.95" customHeight="1">
      <c r="A18" s="1187" t="s">
        <v>38</v>
      </c>
      <c r="B18" s="1184">
        <v>9916.47607</v>
      </c>
      <c r="C18" s="1184" t="s">
        <v>39</v>
      </c>
      <c r="D18" s="1184" t="s">
        <v>39</v>
      </c>
      <c r="E18" s="1184">
        <v>9916.47607</v>
      </c>
      <c r="F18" s="1185"/>
      <c r="G18" s="1197"/>
    </row>
    <row r="19" spans="1:6" s="399" customFormat="1" ht="7.5" customHeight="1" thickBot="1">
      <c r="A19" s="1190"/>
      <c r="B19" s="1191"/>
      <c r="C19" s="1191"/>
      <c r="D19" s="1191"/>
      <c r="E19" s="1191"/>
      <c r="F19" s="1198"/>
    </row>
    <row r="20" spans="1:6" s="453" customFormat="1" ht="15.75" customHeight="1">
      <c r="A20" s="701" t="s">
        <v>1043</v>
      </c>
      <c r="B20" s="1199"/>
      <c r="C20" s="1199"/>
      <c r="D20" s="1199"/>
      <c r="E20" s="1199"/>
      <c r="F20" s="1200"/>
    </row>
    <row r="21" spans="1:6" s="414" customFormat="1" ht="12" customHeight="1">
      <c r="A21" s="1201" t="s">
        <v>1044</v>
      </c>
      <c r="B21" s="1199"/>
      <c r="C21" s="1199"/>
      <c r="D21" s="1199"/>
      <c r="E21" s="1199"/>
      <c r="F21" s="1193"/>
    </row>
    <row r="22" spans="1:6" s="414" customFormat="1" ht="12" customHeight="1">
      <c r="A22" s="447"/>
      <c r="B22" s="1199"/>
      <c r="C22" s="1199"/>
      <c r="D22" s="1199"/>
      <c r="E22" s="1199"/>
      <c r="F22" s="1193"/>
    </row>
    <row r="23" s="399" customFormat="1" ht="15">
      <c r="F23" s="1196"/>
    </row>
    <row r="24" s="399" customFormat="1" ht="15">
      <c r="F24" s="1196"/>
    </row>
    <row r="25" s="399" customFormat="1" ht="15">
      <c r="F25" s="1196"/>
    </row>
    <row r="26" s="399" customFormat="1" ht="15">
      <c r="F26" s="1196"/>
    </row>
    <row r="27" s="399" customFormat="1" ht="15">
      <c r="F27" s="1196"/>
    </row>
    <row r="28" s="399" customFormat="1" ht="15">
      <c r="F28" s="1196"/>
    </row>
    <row r="29" s="399" customFormat="1" ht="15">
      <c r="F29" s="1196"/>
    </row>
    <row r="30" s="399" customFormat="1" ht="15">
      <c r="F30" s="1196"/>
    </row>
    <row r="31" s="399" customFormat="1" ht="15">
      <c r="F31" s="1196"/>
    </row>
    <row r="32" s="399" customFormat="1" ht="15">
      <c r="F32" s="1196"/>
    </row>
    <row r="33" s="399" customFormat="1" ht="15">
      <c r="F33" s="1196"/>
    </row>
    <row r="34" s="399" customFormat="1" ht="15">
      <c r="F34" s="1196"/>
    </row>
    <row r="35" s="399" customFormat="1" ht="15">
      <c r="F35" s="1196"/>
    </row>
    <row r="36" s="399" customFormat="1" ht="15">
      <c r="F36" s="1196"/>
    </row>
    <row r="37" s="399" customFormat="1" ht="15">
      <c r="F37" s="1196"/>
    </row>
    <row r="38" s="399" customFormat="1" ht="15">
      <c r="F38" s="1196"/>
    </row>
    <row r="39" s="399" customFormat="1" ht="15">
      <c r="F39" s="1196"/>
    </row>
    <row r="40" s="399" customFormat="1" ht="15">
      <c r="F40" s="1196"/>
    </row>
    <row r="41" s="399" customFormat="1" ht="15">
      <c r="F41" s="1196"/>
    </row>
    <row r="42" s="399" customFormat="1" ht="15">
      <c r="F42" s="1196"/>
    </row>
    <row r="43" s="399" customFormat="1" ht="15">
      <c r="F43" s="1196"/>
    </row>
    <row r="44" s="399" customFormat="1" ht="15">
      <c r="F44" s="1196"/>
    </row>
    <row r="45" s="399" customFormat="1" ht="15">
      <c r="F45" s="1196"/>
    </row>
    <row r="46" s="399" customFormat="1" ht="15">
      <c r="F46" s="1196"/>
    </row>
    <row r="47" s="399" customFormat="1" ht="15">
      <c r="F47" s="1196"/>
    </row>
    <row r="48" s="399" customFormat="1" ht="15">
      <c r="F48" s="1196"/>
    </row>
    <row r="49" s="399" customFormat="1" ht="15">
      <c r="F49" s="1196"/>
    </row>
    <row r="50" s="399" customFormat="1" ht="15">
      <c r="F50" s="1196"/>
    </row>
    <row r="51" s="399" customFormat="1" ht="15">
      <c r="F51" s="1196"/>
    </row>
    <row r="52" s="399" customFormat="1" ht="15">
      <c r="F52" s="1196"/>
    </row>
    <row r="53" s="399" customFormat="1" ht="15">
      <c r="F53" s="1196"/>
    </row>
    <row r="54" s="399" customFormat="1" ht="15">
      <c r="F54" s="1196"/>
    </row>
    <row r="55" s="399" customFormat="1" ht="15">
      <c r="F55" s="1196"/>
    </row>
    <row r="56" s="399" customFormat="1" ht="15">
      <c r="F56" s="1196"/>
    </row>
    <row r="57" s="399" customFormat="1" ht="15">
      <c r="F57" s="1196"/>
    </row>
    <row r="58" s="399" customFormat="1" ht="15">
      <c r="F58" s="1196"/>
    </row>
    <row r="59" s="399" customFormat="1" ht="15">
      <c r="F59" s="1196"/>
    </row>
    <row r="60" s="399" customFormat="1" ht="15">
      <c r="F60" s="1196"/>
    </row>
    <row r="61" s="399" customFormat="1" ht="15">
      <c r="F61" s="1196"/>
    </row>
    <row r="62" s="399" customFormat="1" ht="15">
      <c r="F62" s="1196"/>
    </row>
    <row r="63" s="399" customFormat="1" ht="15">
      <c r="F63" s="1196"/>
    </row>
    <row r="64" s="399" customFormat="1" ht="15">
      <c r="F64" s="1196"/>
    </row>
    <row r="65" s="399" customFormat="1" ht="15">
      <c r="F65" s="1196"/>
    </row>
    <row r="66" s="399" customFormat="1" ht="15">
      <c r="F66" s="1196"/>
    </row>
    <row r="67" s="399" customFormat="1" ht="15">
      <c r="F67" s="1196"/>
    </row>
    <row r="68" s="399" customFormat="1" ht="15">
      <c r="F68" s="1196"/>
    </row>
    <row r="69" s="399" customFormat="1" ht="15">
      <c r="F69" s="1196"/>
    </row>
    <row r="70" s="399" customFormat="1" ht="15">
      <c r="F70" s="1196"/>
    </row>
    <row r="71" s="399" customFormat="1" ht="15">
      <c r="F71" s="1196"/>
    </row>
    <row r="72" s="399" customFormat="1" ht="15">
      <c r="F72" s="1196"/>
    </row>
    <row r="73" s="399" customFormat="1" ht="15">
      <c r="F73" s="1196"/>
    </row>
    <row r="74" s="399" customFormat="1" ht="15">
      <c r="F74" s="1196"/>
    </row>
    <row r="75" s="399" customFormat="1" ht="15">
      <c r="F75" s="1196"/>
    </row>
    <row r="76" s="399" customFormat="1" ht="15">
      <c r="F76" s="1196"/>
    </row>
    <row r="77" s="399" customFormat="1" ht="15">
      <c r="F77" s="1196"/>
    </row>
    <row r="78" s="399" customFormat="1" ht="15">
      <c r="F78" s="1196"/>
    </row>
    <row r="79" s="399" customFormat="1" ht="15">
      <c r="F79" s="1196"/>
    </row>
    <row r="80" s="399" customFormat="1" ht="15">
      <c r="F80" s="1196"/>
    </row>
    <row r="81" s="399" customFormat="1" ht="15">
      <c r="F81" s="1196"/>
    </row>
    <row r="82" s="399" customFormat="1" ht="15">
      <c r="F82" s="1196"/>
    </row>
    <row r="83" s="399" customFormat="1" ht="15">
      <c r="F83" s="1196"/>
    </row>
    <row r="84" s="399" customFormat="1" ht="15">
      <c r="F84" s="1196"/>
    </row>
    <row r="85" s="399" customFormat="1" ht="15">
      <c r="F85" s="1196"/>
    </row>
    <row r="86" s="399" customFormat="1" ht="15">
      <c r="F86" s="1196"/>
    </row>
    <row r="87" s="399" customFormat="1" ht="15">
      <c r="F87" s="1196"/>
    </row>
    <row r="88" s="399" customFormat="1" ht="15">
      <c r="F88" s="1196"/>
    </row>
    <row r="89" s="399" customFormat="1" ht="15">
      <c r="F89" s="1196"/>
    </row>
    <row r="90" s="399" customFormat="1" ht="15">
      <c r="F90" s="1196"/>
    </row>
    <row r="91" s="399" customFormat="1" ht="15">
      <c r="F91" s="1196"/>
    </row>
    <row r="92" s="399" customFormat="1" ht="15">
      <c r="F92" s="1196"/>
    </row>
    <row r="93" s="399" customFormat="1" ht="15">
      <c r="F93" s="1196"/>
    </row>
    <row r="94" s="399" customFormat="1" ht="15">
      <c r="F94" s="1196"/>
    </row>
    <row r="95" s="399" customFormat="1" ht="15">
      <c r="F95" s="1196"/>
    </row>
    <row r="96" s="399" customFormat="1" ht="15">
      <c r="F96" s="1196"/>
    </row>
    <row r="97" s="399" customFormat="1" ht="15">
      <c r="F97" s="1196"/>
    </row>
    <row r="98" s="399" customFormat="1" ht="15">
      <c r="F98" s="1196"/>
    </row>
    <row r="99" s="399" customFormat="1" ht="15">
      <c r="F99" s="1196"/>
    </row>
    <row r="100" s="399" customFormat="1" ht="15">
      <c r="F100" s="1196"/>
    </row>
    <row r="101" s="399" customFormat="1" ht="15">
      <c r="F101" s="1196"/>
    </row>
    <row r="102" s="399" customFormat="1" ht="15">
      <c r="F102" s="1196"/>
    </row>
    <row r="103" s="399" customFormat="1" ht="15">
      <c r="F103" s="1196"/>
    </row>
    <row r="104" s="399" customFormat="1" ht="15">
      <c r="F104" s="1196"/>
    </row>
    <row r="105" s="399" customFormat="1" ht="15">
      <c r="F105" s="1196"/>
    </row>
    <row r="106" s="399" customFormat="1" ht="15">
      <c r="F106" s="1196"/>
    </row>
    <row r="107" s="399" customFormat="1" ht="15">
      <c r="F107" s="1196"/>
    </row>
    <row r="108" s="399" customFormat="1" ht="15">
      <c r="F108" s="1196"/>
    </row>
    <row r="109" s="399" customFormat="1" ht="15">
      <c r="F109" s="1196"/>
    </row>
    <row r="110" s="399" customFormat="1" ht="15">
      <c r="F110" s="1196"/>
    </row>
    <row r="111" s="399" customFormat="1" ht="15">
      <c r="F111" s="1196"/>
    </row>
    <row r="112" s="399" customFormat="1" ht="15">
      <c r="F112" s="1196"/>
    </row>
    <row r="113" s="399" customFormat="1" ht="15">
      <c r="F113" s="1196"/>
    </row>
    <row r="114" s="399" customFormat="1" ht="15">
      <c r="F114" s="1196"/>
    </row>
    <row r="115" s="399" customFormat="1" ht="15">
      <c r="F115" s="1196"/>
    </row>
    <row r="116" s="399" customFormat="1" ht="15">
      <c r="F116" s="1196"/>
    </row>
    <row r="117" s="399" customFormat="1" ht="15">
      <c r="F117" s="1196"/>
    </row>
    <row r="118" s="399" customFormat="1" ht="15">
      <c r="F118" s="1196"/>
    </row>
    <row r="119" s="399" customFormat="1" ht="15">
      <c r="F119" s="1196"/>
    </row>
    <row r="120" s="399" customFormat="1" ht="15">
      <c r="F120" s="1196"/>
    </row>
    <row r="121" s="399" customFormat="1" ht="15">
      <c r="F121" s="1196"/>
    </row>
    <row r="122" s="399" customFormat="1" ht="15">
      <c r="F122" s="1196"/>
    </row>
    <row r="123" s="399" customFormat="1" ht="15">
      <c r="F123" s="1196"/>
    </row>
    <row r="124" s="399" customFormat="1" ht="15">
      <c r="F124" s="1196"/>
    </row>
    <row r="125" s="399" customFormat="1" ht="15">
      <c r="F125" s="1196"/>
    </row>
    <row r="126" s="399" customFormat="1" ht="15">
      <c r="F126" s="1196"/>
    </row>
    <row r="127" s="399" customFormat="1" ht="15">
      <c r="F127" s="1196"/>
    </row>
    <row r="128" s="399" customFormat="1" ht="15">
      <c r="F128" s="1196"/>
    </row>
    <row r="129" s="399" customFormat="1" ht="15">
      <c r="F129" s="1196"/>
    </row>
    <row r="130" s="399" customFormat="1" ht="15">
      <c r="F130" s="1196"/>
    </row>
    <row r="131" s="399" customFormat="1" ht="15">
      <c r="F131" s="1196"/>
    </row>
    <row r="132" s="399" customFormat="1" ht="15">
      <c r="F132" s="1196"/>
    </row>
    <row r="133" s="399" customFormat="1" ht="15">
      <c r="F133" s="1196"/>
    </row>
    <row r="134" s="399" customFormat="1" ht="15">
      <c r="F134" s="1196"/>
    </row>
    <row r="135" s="399" customFormat="1" ht="15">
      <c r="F135" s="1196"/>
    </row>
    <row r="136" s="399" customFormat="1" ht="15">
      <c r="F136" s="1196"/>
    </row>
    <row r="137" s="399" customFormat="1" ht="15">
      <c r="F137" s="1196"/>
    </row>
    <row r="138" s="399" customFormat="1" ht="15">
      <c r="F138" s="1196"/>
    </row>
    <row r="139" s="399" customFormat="1" ht="15">
      <c r="F139" s="1196"/>
    </row>
    <row r="140" s="399" customFormat="1" ht="15">
      <c r="F140" s="1196"/>
    </row>
  </sheetData>
  <mergeCells count="8">
    <mergeCell ref="A2:E2"/>
    <mergeCell ref="A4:E4"/>
    <mergeCell ref="A5:E5"/>
    <mergeCell ref="A6:A7"/>
    <mergeCell ref="B6:B7"/>
    <mergeCell ref="C6:C7"/>
    <mergeCell ref="D6:D7"/>
    <mergeCell ref="E6:E7"/>
  </mergeCells>
  <hyperlinks>
    <hyperlink ref="A1" location="Índice!A1" display="Volver al Índice"/>
  </hyperlinks>
  <printOptions horizontalCentered="1" verticalCentered="1"/>
  <pageMargins left="0.7874015748031497" right="0.7874015748031497" top="0.984251968503937" bottom="0.984251968503937" header="0.5905511811023623" footer="0.5905511811023623"/>
  <pageSetup fitToHeight="0" fitToWidth="0" horizontalDpi="300" verticalDpi="300" orientation="landscape" paperSize="9" scale="7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98"/>
  <sheetViews>
    <sheetView showGridLines="0" workbookViewId="0" topLeftCell="A1">
      <selection activeCell="C92" sqref="C92"/>
    </sheetView>
  </sheetViews>
  <sheetFormatPr defaultColWidth="12.7109375" defaultRowHeight="15"/>
  <cols>
    <col min="1" max="1" width="7.28125" style="1254" bestFit="1" customWidth="1"/>
    <col min="2" max="2" width="69.421875" style="1254" bestFit="1" customWidth="1"/>
    <col min="3" max="3" width="99.7109375" style="1254" customWidth="1"/>
    <col min="4" max="16384" width="12.7109375" style="1254" customWidth="1"/>
  </cols>
  <sheetData>
    <row r="1" ht="15">
      <c r="B1" s="1255" t="s">
        <v>1110</v>
      </c>
    </row>
    <row r="2" ht="6.6" customHeight="1"/>
    <row r="3" spans="2:3" ht="12.75" customHeight="1">
      <c r="B3" s="1312" t="s">
        <v>1111</v>
      </c>
      <c r="C3" s="1313"/>
    </row>
    <row r="4" spans="2:3" ht="15">
      <c r="B4" s="1314"/>
      <c r="C4" s="1315"/>
    </row>
    <row r="5" spans="2:3" ht="15">
      <c r="B5" s="1314"/>
      <c r="C5" s="1315"/>
    </row>
    <row r="6" spans="2:3" ht="30.75" customHeight="1">
      <c r="B6" s="1316"/>
      <c r="C6" s="1317"/>
    </row>
    <row r="7" spans="2:3" ht="15">
      <c r="B7" s="1256"/>
      <c r="C7" s="1256"/>
    </row>
    <row r="8" spans="1:3" ht="15">
      <c r="A8" s="1257"/>
      <c r="B8" s="1257"/>
      <c r="C8" s="1257"/>
    </row>
    <row r="9" spans="1:3" ht="15">
      <c r="A9" s="1258"/>
      <c r="B9" s="1258" t="s">
        <v>1112</v>
      </c>
      <c r="C9" s="1258"/>
    </row>
    <row r="10" spans="1:3" ht="13.5" thickBot="1">
      <c r="A10" s="1259"/>
      <c r="B10" s="1259"/>
      <c r="C10" s="1259"/>
    </row>
    <row r="11" spans="2:3" ht="24" customHeight="1">
      <c r="B11" s="6" t="s">
        <v>1113</v>
      </c>
      <c r="C11" s="1260"/>
    </row>
    <row r="12" spans="2:3" ht="11.45" customHeight="1">
      <c r="B12" s="6"/>
      <c r="C12" s="1260"/>
    </row>
    <row r="13" spans="1:3" ht="15">
      <c r="A13" s="1261" t="s">
        <v>1114</v>
      </c>
      <c r="B13" s="6" t="s">
        <v>430</v>
      </c>
      <c r="C13" s="1262" t="str">
        <f>A14&amp;"+"&amp;A15&amp;"+"&amp;A16&amp;"+"&amp;A17</f>
        <v>(A.1)+(A.2)+(A.3)+(A.4)</v>
      </c>
    </row>
    <row r="14" spans="1:3" ht="15">
      <c r="A14" s="1263" t="s">
        <v>1115</v>
      </c>
      <c r="B14" s="1264" t="s">
        <v>1116</v>
      </c>
      <c r="C14" s="1265">
        <v>1101</v>
      </c>
    </row>
    <row r="15" spans="1:3" ht="15">
      <c r="A15" s="1263" t="s">
        <v>1117</v>
      </c>
      <c r="B15" s="1264" t="s">
        <v>1118</v>
      </c>
      <c r="C15" s="90" t="s">
        <v>1119</v>
      </c>
    </row>
    <row r="16" spans="1:3" ht="15">
      <c r="A16" s="1263" t="s">
        <v>1120</v>
      </c>
      <c r="B16" s="1264" t="s">
        <v>604</v>
      </c>
      <c r="C16" s="90" t="s">
        <v>1121</v>
      </c>
    </row>
    <row r="17" spans="1:3" ht="15">
      <c r="A17" s="1263" t="s">
        <v>1122</v>
      </c>
      <c r="B17" s="1264" t="s">
        <v>1123</v>
      </c>
      <c r="C17" s="1265">
        <v>1105</v>
      </c>
    </row>
    <row r="18" spans="1:3" ht="15">
      <c r="A18" s="1261" t="s">
        <v>1124</v>
      </c>
      <c r="B18" s="6" t="s">
        <v>435</v>
      </c>
      <c r="C18" s="1266">
        <v>1201</v>
      </c>
    </row>
    <row r="19" spans="1:3" ht="18.75" customHeight="1">
      <c r="A19" s="1261" t="s">
        <v>1125</v>
      </c>
      <c r="B19" s="6" t="s">
        <v>1126</v>
      </c>
      <c r="C19" s="1262" t="str">
        <f>A20&amp;"+"&amp;A21&amp;"+"&amp;A22&amp;"+"&amp;A23&amp;"+"&amp;A24&amp;"+"&amp;A25</f>
        <v>(C.1)+(C.2)+(C.3)+(C.4)+(C.5)+(C.6)</v>
      </c>
    </row>
    <row r="20" spans="1:3" ht="15">
      <c r="A20" s="1263" t="s">
        <v>1127</v>
      </c>
      <c r="B20" s="1264" t="s">
        <v>1128</v>
      </c>
      <c r="C20" s="90" t="s">
        <v>1129</v>
      </c>
    </row>
    <row r="21" spans="1:3" ht="15">
      <c r="A21" s="1263" t="s">
        <v>1130</v>
      </c>
      <c r="B21" s="1264" t="s">
        <v>1131</v>
      </c>
      <c r="C21" s="90" t="s">
        <v>1132</v>
      </c>
    </row>
    <row r="22" spans="1:3" ht="15">
      <c r="A22" s="1263" t="s">
        <v>1133</v>
      </c>
      <c r="B22" s="1264" t="s">
        <v>1134</v>
      </c>
      <c r="C22" s="1265">
        <v>1305</v>
      </c>
    </row>
    <row r="23" spans="1:3" ht="15">
      <c r="A23" s="1263" t="s">
        <v>1135</v>
      </c>
      <c r="B23" s="1264" t="s">
        <v>1136</v>
      </c>
      <c r="C23" s="1265">
        <v>1306</v>
      </c>
    </row>
    <row r="24" spans="1:3" ht="15">
      <c r="A24" s="1263" t="s">
        <v>1137</v>
      </c>
      <c r="B24" s="1264" t="s">
        <v>1138</v>
      </c>
      <c r="C24" s="1265" t="s">
        <v>1139</v>
      </c>
    </row>
    <row r="25" spans="1:3" ht="15">
      <c r="A25" s="1263" t="s">
        <v>1140</v>
      </c>
      <c r="B25" s="1264" t="s">
        <v>1141</v>
      </c>
      <c r="C25" s="1267" t="s">
        <v>1142</v>
      </c>
    </row>
    <row r="26" spans="1:3" ht="19.15" customHeight="1">
      <c r="A26" s="1261" t="s">
        <v>1143</v>
      </c>
      <c r="B26" s="6" t="s">
        <v>1144</v>
      </c>
      <c r="C26" s="1262" t="str">
        <f>A27&amp;"+"&amp;A38&amp;"+"&amp;A39&amp;"+"&amp;A42&amp;"+"&amp;A43</f>
        <v>(D.1)+(D.12)+(D.13)+(D.16)+(D.17)</v>
      </c>
    </row>
    <row r="27" spans="1:3" ht="15">
      <c r="A27" s="1263" t="s">
        <v>1145</v>
      </c>
      <c r="B27" s="1268" t="s">
        <v>887</v>
      </c>
      <c r="C27" s="1262" t="str">
        <f>A28&amp;"+"&amp;A29&amp;"+"&amp;A30&amp;"+"&amp;A31&amp;"+"&amp;A32&amp;"+"&amp;A33&amp;"+"&amp;A34&amp;"+"&amp;A35&amp;"+"&amp;A36&amp;"+"&amp;A37</f>
        <v>(D.2)+(D.3)+(D.4)+(D.5)+(D.6)+(D.7)+(D.8)+(D.9)+(D.10)+(D.11)</v>
      </c>
    </row>
    <row r="28" spans="1:3" ht="27.75">
      <c r="A28" s="1263" t="s">
        <v>1146</v>
      </c>
      <c r="B28" s="1269" t="s">
        <v>644</v>
      </c>
      <c r="C28" s="1270" t="s">
        <v>1147</v>
      </c>
    </row>
    <row r="29" spans="1:3" ht="25.5">
      <c r="A29" s="1263" t="s">
        <v>1148</v>
      </c>
      <c r="B29" s="1269" t="s">
        <v>1149</v>
      </c>
      <c r="C29" s="1271" t="s">
        <v>1150</v>
      </c>
    </row>
    <row r="30" spans="1:3" ht="15">
      <c r="A30" s="1263" t="s">
        <v>1151</v>
      </c>
      <c r="B30" s="1269" t="s">
        <v>393</v>
      </c>
      <c r="C30" s="1272" t="s">
        <v>1152</v>
      </c>
    </row>
    <row r="31" spans="1:3" ht="15">
      <c r="A31" s="1263" t="s">
        <v>1153</v>
      </c>
      <c r="B31" s="1269" t="s">
        <v>625</v>
      </c>
      <c r="C31" s="1272" t="s">
        <v>1154</v>
      </c>
    </row>
    <row r="32" spans="1:3" ht="25.5">
      <c r="A32" s="1263" t="s">
        <v>1155</v>
      </c>
      <c r="B32" s="1269" t="s">
        <v>397</v>
      </c>
      <c r="C32" s="1271" t="s">
        <v>1156</v>
      </c>
    </row>
    <row r="33" spans="1:3" ht="25.5">
      <c r="A33" s="1263" t="s">
        <v>1157</v>
      </c>
      <c r="B33" s="1269" t="s">
        <v>1158</v>
      </c>
      <c r="C33" s="1271" t="s">
        <v>1159</v>
      </c>
    </row>
    <row r="34" spans="1:3" ht="15">
      <c r="A34" s="1263" t="s">
        <v>1160</v>
      </c>
      <c r="B34" s="1269" t="s">
        <v>646</v>
      </c>
      <c r="C34" s="1273">
        <v>1401.04</v>
      </c>
    </row>
    <row r="35" spans="1:3" ht="15">
      <c r="A35" s="1263" t="s">
        <v>1161</v>
      </c>
      <c r="B35" s="1269" t="s">
        <v>648</v>
      </c>
      <c r="C35" s="1274" t="s">
        <v>1162</v>
      </c>
    </row>
    <row r="36" spans="1:3" ht="15">
      <c r="A36" s="1275" t="s">
        <v>1163</v>
      </c>
      <c r="B36" s="1269" t="s">
        <v>1164</v>
      </c>
      <c r="C36" s="1271" t="s">
        <v>1165</v>
      </c>
    </row>
    <row r="37" spans="1:3" ht="63.75">
      <c r="A37" s="1275" t="s">
        <v>1166</v>
      </c>
      <c r="B37" s="1269" t="s">
        <v>604</v>
      </c>
      <c r="C37" s="1276" t="s">
        <v>1167</v>
      </c>
    </row>
    <row r="38" spans="1:3" ht="15">
      <c r="A38" s="1275" t="s">
        <v>1168</v>
      </c>
      <c r="B38" s="1268" t="s">
        <v>1169</v>
      </c>
      <c r="C38" s="1277" t="s">
        <v>1170</v>
      </c>
    </row>
    <row r="39" spans="1:3" ht="15">
      <c r="A39" s="1263" t="s">
        <v>1171</v>
      </c>
      <c r="B39" s="1268" t="s">
        <v>903</v>
      </c>
      <c r="C39" s="6" t="str">
        <f>A40&amp;"+"&amp;A41</f>
        <v>(D.14)+(D.15)</v>
      </c>
    </row>
    <row r="40" spans="1:3" ht="15">
      <c r="A40" s="1263" t="s">
        <v>1172</v>
      </c>
      <c r="B40" s="1278" t="s">
        <v>890</v>
      </c>
      <c r="C40" s="1267">
        <v>1405</v>
      </c>
    </row>
    <row r="41" spans="1:3" ht="15">
      <c r="A41" s="1263" t="s">
        <v>1173</v>
      </c>
      <c r="B41" s="1278" t="s">
        <v>1174</v>
      </c>
      <c r="C41" s="1267">
        <v>1406</v>
      </c>
    </row>
    <row r="42" spans="1:3" ht="15">
      <c r="A42" s="1263" t="s">
        <v>1175</v>
      </c>
      <c r="B42" s="1268" t="s">
        <v>1141</v>
      </c>
      <c r="C42" s="1279" t="s">
        <v>1176</v>
      </c>
    </row>
    <row r="43" spans="1:3" ht="24" customHeight="1">
      <c r="A43" s="1263" t="s">
        <v>1177</v>
      </c>
      <c r="B43" s="1268" t="s">
        <v>1178</v>
      </c>
      <c r="C43" s="1280" t="s">
        <v>1179</v>
      </c>
    </row>
    <row r="44" spans="1:3" ht="19.5" customHeight="1">
      <c r="A44" s="1261" t="s">
        <v>1180</v>
      </c>
      <c r="B44" s="6" t="s">
        <v>460</v>
      </c>
      <c r="C44" s="1280" t="s">
        <v>1181</v>
      </c>
    </row>
    <row r="45" spans="1:3" ht="15">
      <c r="A45" s="1261" t="s">
        <v>1182</v>
      </c>
      <c r="B45" s="6" t="s">
        <v>1183</v>
      </c>
      <c r="C45" s="6" t="str">
        <f>A46&amp;"+"&amp;A47&amp;"+"&amp;A48&amp;"+"&amp;A49&amp;"+"&amp;A50</f>
        <v>(F.1)+(F.2)+(F.3)+(F.4)+(F.5)</v>
      </c>
    </row>
    <row r="46" spans="1:3" ht="15">
      <c r="A46" s="1263" t="s">
        <v>1184</v>
      </c>
      <c r="B46" s="1264" t="s">
        <v>462</v>
      </c>
      <c r="C46" s="1265">
        <v>1108</v>
      </c>
    </row>
    <row r="47" spans="1:3" ht="15">
      <c r="A47" s="1263" t="s">
        <v>1185</v>
      </c>
      <c r="B47" s="1264" t="s">
        <v>606</v>
      </c>
      <c r="C47" s="1265">
        <v>1208</v>
      </c>
    </row>
    <row r="48" spans="1:3" ht="15">
      <c r="A48" s="1263" t="s">
        <v>1186</v>
      </c>
      <c r="B48" s="1264" t="s">
        <v>607</v>
      </c>
      <c r="C48" s="1265">
        <v>1308</v>
      </c>
    </row>
    <row r="49" spans="1:3" ht="15">
      <c r="A49" s="1263" t="s">
        <v>1187</v>
      </c>
      <c r="B49" s="1264" t="s">
        <v>608</v>
      </c>
      <c r="C49" s="1265">
        <v>1408</v>
      </c>
    </row>
    <row r="50" spans="1:3" ht="15">
      <c r="A50" s="1263" t="s">
        <v>1188</v>
      </c>
      <c r="B50" s="1264" t="s">
        <v>1189</v>
      </c>
      <c r="C50" s="1265">
        <v>1508</v>
      </c>
    </row>
    <row r="51" spans="1:3" ht="18.75" customHeight="1">
      <c r="A51" s="1261" t="s">
        <v>1190</v>
      </c>
      <c r="B51" s="1277" t="s">
        <v>467</v>
      </c>
      <c r="C51" s="1281" t="s">
        <v>1191</v>
      </c>
    </row>
    <row r="52" spans="1:3" ht="21" customHeight="1">
      <c r="A52" s="1261" t="s">
        <v>1192</v>
      </c>
      <c r="B52" s="6" t="s">
        <v>1193</v>
      </c>
      <c r="C52" s="1266">
        <v>18</v>
      </c>
    </row>
    <row r="53" spans="1:3" ht="42.75">
      <c r="A53" s="1318" t="s">
        <v>1194</v>
      </c>
      <c r="B53" s="1319" t="s">
        <v>1195</v>
      </c>
      <c r="C53" s="1282" t="s">
        <v>1196</v>
      </c>
    </row>
    <row r="54" spans="1:3" ht="42.75">
      <c r="A54" s="1318"/>
      <c r="B54" s="1319"/>
      <c r="C54" s="1282" t="s">
        <v>1197</v>
      </c>
    </row>
    <row r="55" spans="1:3" ht="18.6" customHeight="1">
      <c r="A55" s="1261" t="s">
        <v>1198</v>
      </c>
      <c r="B55" s="1283" t="s">
        <v>1199</v>
      </c>
      <c r="C55" s="1262" t="str">
        <f>A13&amp;"+"&amp;A18&amp;"+"&amp;A19&amp;"+"&amp;A26&amp;"+"&amp;A44&amp;"+"&amp;A45&amp;"+"&amp;A51&amp;"+"&amp;A52&amp;"+"&amp;A53</f>
        <v>(A)+(B)+(C)+(D)+(E)+(F)+(G)+(H)+(I)</v>
      </c>
    </row>
    <row r="56" ht="15">
      <c r="B56" s="1284"/>
    </row>
    <row r="57" ht="15">
      <c r="B57" s="1284"/>
    </row>
    <row r="58" ht="15">
      <c r="B58" s="1285" t="s">
        <v>1200</v>
      </c>
    </row>
    <row r="59" ht="15">
      <c r="B59" s="1285"/>
    </row>
    <row r="60" spans="1:3" ht="15">
      <c r="A60" s="1261" t="s">
        <v>1201</v>
      </c>
      <c r="B60" s="1285" t="s">
        <v>473</v>
      </c>
      <c r="C60" s="1262" t="str">
        <f>A61&amp;"+"&amp;A62&amp;"+"&amp;A63&amp;"+"&amp;A68&amp;"+"&amp;A69</f>
        <v>(K.1)+(K.2)+(K.3)+(K.8)+(K.9)</v>
      </c>
    </row>
    <row r="61" spans="1:3" ht="15">
      <c r="A61" s="1263" t="s">
        <v>1202</v>
      </c>
      <c r="B61" s="1264" t="s">
        <v>71</v>
      </c>
      <c r="C61" s="1286" t="s">
        <v>1203</v>
      </c>
    </row>
    <row r="62" spans="1:3" ht="15">
      <c r="A62" s="1263" t="s">
        <v>1204</v>
      </c>
      <c r="B62" s="1264" t="s">
        <v>72</v>
      </c>
      <c r="C62" s="1265">
        <v>2102</v>
      </c>
    </row>
    <row r="63" spans="1:3" ht="15">
      <c r="A63" s="1263" t="s">
        <v>1205</v>
      </c>
      <c r="B63" s="1264" t="s">
        <v>73</v>
      </c>
      <c r="C63" s="1287" t="str">
        <f>A64&amp;"+"&amp;A65&amp;"+"&amp;A66&amp;"+"&amp;A67</f>
        <v>(K.4)+(K.5)+(K.6)+(K.7)</v>
      </c>
    </row>
    <row r="64" spans="1:3" ht="15">
      <c r="A64" s="1263" t="s">
        <v>1206</v>
      </c>
      <c r="B64" s="1264" t="s">
        <v>1207</v>
      </c>
      <c r="C64" s="1288" t="s">
        <v>1208</v>
      </c>
    </row>
    <row r="65" spans="1:3" ht="15">
      <c r="A65" s="1263" t="s">
        <v>1209</v>
      </c>
      <c r="B65" s="1264" t="s">
        <v>1210</v>
      </c>
      <c r="C65" s="1288">
        <v>2103.03</v>
      </c>
    </row>
    <row r="66" spans="1:3" ht="15">
      <c r="A66" s="1263" t="s">
        <v>1211</v>
      </c>
      <c r="B66" s="1264" t="s">
        <v>1212</v>
      </c>
      <c r="C66" s="1288">
        <v>2103.05</v>
      </c>
    </row>
    <row r="67" spans="1:3" ht="15">
      <c r="A67" s="1263" t="s">
        <v>1213</v>
      </c>
      <c r="B67" s="1264" t="s">
        <v>1214</v>
      </c>
      <c r="C67" s="90" t="s">
        <v>1215</v>
      </c>
    </row>
    <row r="68" spans="1:3" ht="15">
      <c r="A68" s="1263" t="s">
        <v>1216</v>
      </c>
      <c r="B68" s="1264" t="s">
        <v>1217</v>
      </c>
      <c r="C68" s="1288">
        <v>2107</v>
      </c>
    </row>
    <row r="69" spans="1:3" ht="15">
      <c r="A69" s="1263" t="s">
        <v>1218</v>
      </c>
      <c r="B69" s="1264" t="s">
        <v>1219</v>
      </c>
      <c r="C69" s="1287" t="str">
        <f>A70&amp;"+"&amp;A71</f>
        <v>(K.10)+(K.11)</v>
      </c>
    </row>
    <row r="70" spans="1:3" ht="30">
      <c r="A70" s="1275" t="s">
        <v>1220</v>
      </c>
      <c r="B70" s="1289" t="s">
        <v>1221</v>
      </c>
      <c r="C70" s="1274" t="s">
        <v>1222</v>
      </c>
    </row>
    <row r="71" spans="1:3" ht="15">
      <c r="A71" s="1275" t="s">
        <v>1223</v>
      </c>
      <c r="B71" s="1289" t="s">
        <v>1224</v>
      </c>
      <c r="C71" s="1288">
        <v>2105</v>
      </c>
    </row>
    <row r="72" spans="1:3" ht="15">
      <c r="A72" s="1261" t="s">
        <v>1225</v>
      </c>
      <c r="B72" s="1285" t="s">
        <v>1226</v>
      </c>
      <c r="C72" s="1287" t="str">
        <f>A73&amp;"+"&amp;A74&amp;"+"&amp;A75</f>
        <v>(L.1)+(L.2)+(L.3)</v>
      </c>
    </row>
    <row r="73" spans="1:3" ht="15">
      <c r="A73" s="1263" t="s">
        <v>1227</v>
      </c>
      <c r="B73" s="1264" t="s">
        <v>71</v>
      </c>
      <c r="C73" s="1265">
        <v>2301</v>
      </c>
    </row>
    <row r="74" spans="1:3" ht="15">
      <c r="A74" s="1263" t="s">
        <v>1228</v>
      </c>
      <c r="B74" s="1264" t="s">
        <v>72</v>
      </c>
      <c r="C74" s="1265">
        <v>2302</v>
      </c>
    </row>
    <row r="75" spans="1:3" ht="15">
      <c r="A75" s="1263" t="s">
        <v>1229</v>
      </c>
      <c r="B75" s="1264" t="s">
        <v>73</v>
      </c>
      <c r="C75" s="1265">
        <v>2303</v>
      </c>
    </row>
    <row r="76" spans="1:3" ht="15">
      <c r="A76" s="1261" t="s">
        <v>1230</v>
      </c>
      <c r="B76" s="1285" t="s">
        <v>435</v>
      </c>
      <c r="C76" s="90" t="s">
        <v>1231</v>
      </c>
    </row>
    <row r="77" spans="1:3" ht="15">
      <c r="A77" s="1261" t="s">
        <v>1232</v>
      </c>
      <c r="B77" s="1285" t="s">
        <v>1233</v>
      </c>
      <c r="C77" s="1287" t="str">
        <f>A78&amp;"+"&amp;A79</f>
        <v>(N.1)+(N.2)</v>
      </c>
    </row>
    <row r="78" spans="1:3" ht="15">
      <c r="A78" s="1263" t="s">
        <v>1234</v>
      </c>
      <c r="B78" s="1265" t="s">
        <v>1235</v>
      </c>
      <c r="C78" s="90" t="s">
        <v>1236</v>
      </c>
    </row>
    <row r="79" spans="1:3" ht="15">
      <c r="A79" s="1263" t="s">
        <v>1237</v>
      </c>
      <c r="B79" s="1265" t="s">
        <v>1238</v>
      </c>
      <c r="C79" s="90" t="s">
        <v>1239</v>
      </c>
    </row>
    <row r="80" spans="1:3" ht="15">
      <c r="A80" s="1261" t="s">
        <v>1240</v>
      </c>
      <c r="B80" s="1285" t="s">
        <v>1241</v>
      </c>
      <c r="C80" s="1287" t="str">
        <f>A81&amp;"+"&amp;A82&amp;"+"&amp;A83</f>
        <v>(Ñ.1)+(Ñ.2)+(Ñ.3)</v>
      </c>
    </row>
    <row r="81" spans="1:3" ht="15">
      <c r="A81" s="1263" t="s">
        <v>1242</v>
      </c>
      <c r="B81" s="1254" t="s">
        <v>1243</v>
      </c>
      <c r="C81" s="1265">
        <v>2804</v>
      </c>
    </row>
    <row r="82" spans="1:3" ht="12.75" customHeight="1">
      <c r="A82" s="1263" t="s">
        <v>1244</v>
      </c>
      <c r="B82" s="1254" t="s">
        <v>1245</v>
      </c>
      <c r="C82" s="1265">
        <v>2805</v>
      </c>
    </row>
    <row r="83" spans="1:3" ht="15">
      <c r="A83" s="1263" t="s">
        <v>1246</v>
      </c>
      <c r="B83" s="1265" t="s">
        <v>1247</v>
      </c>
      <c r="C83" s="90" t="s">
        <v>1248</v>
      </c>
    </row>
    <row r="84" spans="1:3" ht="15">
      <c r="A84" s="1261" t="s">
        <v>1249</v>
      </c>
      <c r="B84" s="1285" t="s">
        <v>1250</v>
      </c>
      <c r="C84" s="90" t="s">
        <v>1251</v>
      </c>
    </row>
    <row r="85" spans="1:3" ht="15">
      <c r="A85" s="1261" t="s">
        <v>1252</v>
      </c>
      <c r="B85" s="1285" t="s">
        <v>1253</v>
      </c>
      <c r="C85" s="1262" t="str">
        <f>A86&amp;"+"&amp;A87&amp;"+"&amp;A88&amp;"+"&amp;A89&amp;"+"&amp;A90&amp;"+"&amp;A91</f>
        <v>(P.1)+(P.2)+(P.3)+(P.4)+(P.5)+(P.6)</v>
      </c>
    </row>
    <row r="86" spans="1:3" ht="15">
      <c r="A86" s="1263" t="s">
        <v>1254</v>
      </c>
      <c r="B86" s="1265" t="s">
        <v>1255</v>
      </c>
      <c r="C86" s="90" t="s">
        <v>1256</v>
      </c>
    </row>
    <row r="87" spans="1:3" ht="15">
      <c r="A87" s="1263" t="s">
        <v>1257</v>
      </c>
      <c r="B87" s="1265" t="s">
        <v>1258</v>
      </c>
      <c r="C87" s="1265">
        <v>2308</v>
      </c>
    </row>
    <row r="88" spans="1:3" ht="15">
      <c r="A88" s="1263" t="s">
        <v>1259</v>
      </c>
      <c r="B88" s="1265" t="s">
        <v>463</v>
      </c>
      <c r="C88" s="1265">
        <v>2208</v>
      </c>
    </row>
    <row r="89" spans="1:3" ht="15">
      <c r="A89" s="1263" t="s">
        <v>1260</v>
      </c>
      <c r="B89" s="1265" t="s">
        <v>1261</v>
      </c>
      <c r="C89" s="90" t="s">
        <v>1262</v>
      </c>
    </row>
    <row r="90" spans="1:3" ht="15">
      <c r="A90" s="1263" t="s">
        <v>1263</v>
      </c>
      <c r="B90" s="1265" t="s">
        <v>1264</v>
      </c>
      <c r="C90" s="90" t="s">
        <v>1265</v>
      </c>
    </row>
    <row r="91" spans="1:3" ht="15">
      <c r="A91" s="1263" t="s">
        <v>1266</v>
      </c>
      <c r="B91" s="1265" t="s">
        <v>1267</v>
      </c>
      <c r="C91" s="1265">
        <v>2508</v>
      </c>
    </row>
    <row r="92" spans="1:3" ht="75">
      <c r="A92" s="1318" t="s">
        <v>1268</v>
      </c>
      <c r="B92" s="1319" t="s">
        <v>504</v>
      </c>
      <c r="C92" s="1290" t="s">
        <v>1269</v>
      </c>
    </row>
    <row r="93" spans="1:3" ht="45">
      <c r="A93" s="1318"/>
      <c r="B93" s="1319"/>
      <c r="C93" s="1290" t="s">
        <v>1270</v>
      </c>
    </row>
    <row r="94" spans="1:3" ht="8.45" customHeight="1">
      <c r="A94" s="1261"/>
      <c r="B94" s="1285"/>
      <c r="C94" s="1290"/>
    </row>
    <row r="95" spans="1:3" ht="15">
      <c r="A95" s="1261" t="s">
        <v>1271</v>
      </c>
      <c r="B95" s="1285" t="s">
        <v>1272</v>
      </c>
      <c r="C95" s="1287" t="str">
        <f>A96&amp;"+"&amp;A97</f>
        <v>(R.1)+(R.2)</v>
      </c>
    </row>
    <row r="96" spans="1:3" ht="15">
      <c r="A96" s="1263" t="s">
        <v>1273</v>
      </c>
      <c r="B96" s="1264" t="s">
        <v>1274</v>
      </c>
      <c r="C96" s="1265">
        <v>2701</v>
      </c>
    </row>
    <row r="97" spans="1:3" ht="15">
      <c r="A97" s="1263" t="s">
        <v>1275</v>
      </c>
      <c r="B97" s="1264" t="s">
        <v>1276</v>
      </c>
      <c r="C97" s="1288" t="s">
        <v>1277</v>
      </c>
    </row>
    <row r="98" spans="1:3" ht="15">
      <c r="A98" s="1261" t="s">
        <v>1278</v>
      </c>
      <c r="B98" s="1291" t="s">
        <v>1279</v>
      </c>
      <c r="C98" s="414" t="s">
        <v>1280</v>
      </c>
    </row>
    <row r="99" spans="1:3" ht="6.6" customHeight="1">
      <c r="A99" s="1261"/>
      <c r="B99" s="1291"/>
      <c r="C99" s="414"/>
    </row>
    <row r="100" spans="1:3" ht="15">
      <c r="A100" s="1261" t="s">
        <v>1281</v>
      </c>
      <c r="B100" s="1291" t="s">
        <v>509</v>
      </c>
      <c r="C100" s="1283" t="str">
        <f>A60&amp;"+"&amp;A72&amp;"+"&amp;A76&amp;"+"&amp;A77&amp;"+"&amp;A80&amp;"+"&amp;A84&amp;"+"&amp;A85&amp;"+"&amp;A92&amp;"+"&amp;A95&amp;"+"&amp;A98</f>
        <v>(K)+(L)+(M)+(N)+(Ñ)+(O)+(P)+(Q)+(R)+(S)</v>
      </c>
    </row>
    <row r="101" spans="1:3" ht="6" customHeight="1">
      <c r="A101" s="1261"/>
      <c r="B101" s="1291"/>
      <c r="C101" s="1283"/>
    </row>
    <row r="102" spans="1:3" ht="15">
      <c r="A102" s="1261" t="s">
        <v>1282</v>
      </c>
      <c r="B102" s="1291" t="s">
        <v>510</v>
      </c>
      <c r="C102" s="1292" t="str">
        <f>A103&amp;"+"&amp;A104&amp;"+"&amp;A105&amp;"+"&amp;A106&amp;"+"&amp;A107&amp;"+"&amp;A108</f>
        <v>(U.1)+(U.2)+(U.3)+(U.4)+(U.5)+(U.6)</v>
      </c>
    </row>
    <row r="103" spans="1:3" ht="15">
      <c r="A103" s="1263" t="s">
        <v>1283</v>
      </c>
      <c r="B103" s="1293" t="s">
        <v>1284</v>
      </c>
      <c r="C103" s="414" t="s">
        <v>1285</v>
      </c>
    </row>
    <row r="104" spans="1:3" ht="15">
      <c r="A104" s="1263" t="s">
        <v>1286</v>
      </c>
      <c r="B104" s="1293" t="s">
        <v>1287</v>
      </c>
      <c r="C104" s="1294" t="s">
        <v>1288</v>
      </c>
    </row>
    <row r="105" spans="1:3" ht="15">
      <c r="A105" s="1263" t="s">
        <v>1289</v>
      </c>
      <c r="B105" s="1293" t="s">
        <v>1290</v>
      </c>
      <c r="C105" s="414" t="s">
        <v>1291</v>
      </c>
    </row>
    <row r="106" spans="1:3" ht="15">
      <c r="A106" s="1263" t="s">
        <v>1292</v>
      </c>
      <c r="B106" s="1293" t="s">
        <v>1293</v>
      </c>
      <c r="C106" s="414" t="s">
        <v>1294</v>
      </c>
    </row>
    <row r="107" spans="1:3" ht="15">
      <c r="A107" s="1263" t="s">
        <v>1295</v>
      </c>
      <c r="B107" s="1293" t="s">
        <v>1296</v>
      </c>
      <c r="C107" s="414" t="s">
        <v>1297</v>
      </c>
    </row>
    <row r="108" spans="1:3" ht="15">
      <c r="A108" s="1263" t="s">
        <v>1298</v>
      </c>
      <c r="B108" s="1293" t="s">
        <v>1299</v>
      </c>
      <c r="C108" s="414" t="s">
        <v>1300</v>
      </c>
    </row>
    <row r="109" spans="1:3" ht="15">
      <c r="A109" s="1261" t="s">
        <v>1301</v>
      </c>
      <c r="B109" s="1291" t="s">
        <v>517</v>
      </c>
      <c r="C109" s="1283" t="str">
        <f>A100&amp;"+"&amp;A102</f>
        <v>(T)+(U)</v>
      </c>
    </row>
    <row r="110" spans="1:3" ht="9.6" customHeight="1">
      <c r="A110" s="1261"/>
      <c r="B110" s="1291"/>
      <c r="C110" s="1283"/>
    </row>
    <row r="111" spans="1:3" ht="15">
      <c r="A111" s="1261" t="s">
        <v>1302</v>
      </c>
      <c r="B111" s="1285" t="s">
        <v>1303</v>
      </c>
      <c r="C111" s="1287" t="str">
        <f>A112&amp;"+"&amp;A113&amp;"+"&amp;A114&amp;"+"&amp;A115</f>
        <v>(W.1)+(W.2)+(W.3)+(W.4)</v>
      </c>
    </row>
    <row r="112" spans="1:3" ht="15">
      <c r="A112" s="1263" t="s">
        <v>1304</v>
      </c>
      <c r="B112" s="1264" t="s">
        <v>1274</v>
      </c>
      <c r="C112" s="90" t="s">
        <v>1305</v>
      </c>
    </row>
    <row r="113" spans="1:3" ht="15">
      <c r="A113" s="1263" t="s">
        <v>1306</v>
      </c>
      <c r="B113" s="1264" t="s">
        <v>1307</v>
      </c>
      <c r="C113" s="1265">
        <v>7205</v>
      </c>
    </row>
    <row r="114" spans="1:3" ht="15">
      <c r="A114" s="1263" t="s">
        <v>1308</v>
      </c>
      <c r="B114" s="1264" t="s">
        <v>1309</v>
      </c>
      <c r="C114" s="1265">
        <v>7206</v>
      </c>
    </row>
    <row r="115" spans="1:3" ht="15">
      <c r="A115" s="1263" t="s">
        <v>1310</v>
      </c>
      <c r="B115" s="1264" t="s">
        <v>1311</v>
      </c>
      <c r="C115" s="1288" t="s">
        <v>1312</v>
      </c>
    </row>
    <row r="116" spans="2:3" ht="15">
      <c r="B116" s="1264"/>
      <c r="C116" s="1288"/>
    </row>
    <row r="118" spans="1:4" ht="15">
      <c r="A118" s="1257"/>
      <c r="B118" s="1257"/>
      <c r="C118" s="1257"/>
      <c r="D118" s="1257"/>
    </row>
    <row r="119" spans="1:4" ht="15">
      <c r="A119" s="1295"/>
      <c r="B119" s="1320" t="s">
        <v>1313</v>
      </c>
      <c r="C119" s="1320"/>
      <c r="D119" s="1296"/>
    </row>
    <row r="120" spans="1:4" ht="13.5" thickBot="1">
      <c r="A120" s="1259"/>
      <c r="B120" s="1259"/>
      <c r="C120" s="1259"/>
      <c r="D120" s="1259"/>
    </row>
    <row r="121" spans="2:4" ht="15">
      <c r="B121" s="1297"/>
      <c r="C121" s="1298"/>
      <c r="D121" s="1299"/>
    </row>
    <row r="122" spans="1:3" ht="15">
      <c r="A122" s="1261" t="s">
        <v>1114</v>
      </c>
      <c r="B122" s="1285" t="s">
        <v>1314</v>
      </c>
      <c r="C122" s="1266" t="s">
        <v>1315</v>
      </c>
    </row>
    <row r="123" spans="1:3" ht="15">
      <c r="A123" s="1263" t="s">
        <v>1115</v>
      </c>
      <c r="B123" s="1264" t="s">
        <v>462</v>
      </c>
      <c r="C123" s="1265">
        <v>5101</v>
      </c>
    </row>
    <row r="124" spans="1:3" ht="15">
      <c r="A124" s="1263" t="s">
        <v>1117</v>
      </c>
      <c r="B124" s="1264" t="s">
        <v>606</v>
      </c>
      <c r="C124" s="1265">
        <v>5102</v>
      </c>
    </row>
    <row r="125" spans="1:3" ht="15">
      <c r="A125" s="1263" t="s">
        <v>1120</v>
      </c>
      <c r="B125" s="1264" t="s">
        <v>607</v>
      </c>
      <c r="C125" s="1265">
        <v>5103</v>
      </c>
    </row>
    <row r="126" spans="1:3" ht="15">
      <c r="A126" s="1263" t="s">
        <v>1122</v>
      </c>
      <c r="B126" s="1264" t="s">
        <v>1316</v>
      </c>
      <c r="C126" s="1265" t="s">
        <v>1317</v>
      </c>
    </row>
    <row r="127" spans="1:3" ht="15">
      <c r="A127" s="1263" t="s">
        <v>1318</v>
      </c>
      <c r="B127" s="1264" t="s">
        <v>1319</v>
      </c>
      <c r="C127" s="1265" t="s">
        <v>1320</v>
      </c>
    </row>
    <row r="128" spans="1:3" ht="15">
      <c r="A128" s="1263" t="s">
        <v>1321</v>
      </c>
      <c r="B128" s="1264" t="s">
        <v>1322</v>
      </c>
      <c r="C128" s="1265" t="s">
        <v>1323</v>
      </c>
    </row>
    <row r="129" spans="1:3" ht="15">
      <c r="A129" s="1263" t="s">
        <v>1324</v>
      </c>
      <c r="B129" s="1264" t="s">
        <v>1325</v>
      </c>
      <c r="C129" s="1265" t="s">
        <v>1326</v>
      </c>
    </row>
    <row r="130" spans="1:3" ht="15">
      <c r="A130" s="1263" t="s">
        <v>1327</v>
      </c>
      <c r="B130" s="1264" t="s">
        <v>1328</v>
      </c>
      <c r="C130" s="1265" t="s">
        <v>1329</v>
      </c>
    </row>
    <row r="131" spans="1:3" ht="15">
      <c r="A131" s="1263" t="s">
        <v>1330</v>
      </c>
      <c r="B131" s="1264" t="s">
        <v>604</v>
      </c>
      <c r="C131" s="1265" t="s">
        <v>1331</v>
      </c>
    </row>
    <row r="132" spans="1:3" ht="9" customHeight="1">
      <c r="A132" s="1300"/>
      <c r="B132" s="1301"/>
      <c r="C132" s="1265"/>
    </row>
    <row r="133" spans="1:3" ht="15">
      <c r="A133" s="1261" t="s">
        <v>1124</v>
      </c>
      <c r="B133" s="1285" t="s">
        <v>1332</v>
      </c>
      <c r="C133" s="1266" t="s">
        <v>1333</v>
      </c>
    </row>
    <row r="134" spans="1:3" ht="15">
      <c r="A134" s="1263" t="s">
        <v>1334</v>
      </c>
      <c r="B134" s="1264" t="s">
        <v>704</v>
      </c>
      <c r="C134" s="1265">
        <v>4101</v>
      </c>
    </row>
    <row r="135" spans="1:3" ht="15">
      <c r="A135" s="1263" t="s">
        <v>1335</v>
      </c>
      <c r="B135" s="1264" t="s">
        <v>606</v>
      </c>
      <c r="C135" s="1265">
        <v>4102</v>
      </c>
    </row>
    <row r="136" spans="1:3" ht="15">
      <c r="A136" s="1263" t="s">
        <v>1336</v>
      </c>
      <c r="B136" s="1264" t="s">
        <v>1337</v>
      </c>
      <c r="C136" s="1265">
        <v>4103</v>
      </c>
    </row>
    <row r="137" spans="1:3" ht="15">
      <c r="A137" s="1263" t="s">
        <v>1338</v>
      </c>
      <c r="B137" s="1264" t="s">
        <v>706</v>
      </c>
      <c r="C137" s="1265" t="s">
        <v>1339</v>
      </c>
    </row>
    <row r="138" spans="1:3" ht="15">
      <c r="A138" s="1263" t="s">
        <v>1340</v>
      </c>
      <c r="B138" s="1264" t="s">
        <v>707</v>
      </c>
      <c r="C138" s="1265" t="s">
        <v>1341</v>
      </c>
    </row>
    <row r="139" spans="1:3" ht="15">
      <c r="A139" s="1263" t="s">
        <v>1342</v>
      </c>
      <c r="B139" s="1264" t="s">
        <v>708</v>
      </c>
      <c r="C139" s="1265" t="s">
        <v>1343</v>
      </c>
    </row>
    <row r="140" spans="1:3" ht="15">
      <c r="A140" s="1263" t="s">
        <v>1344</v>
      </c>
      <c r="B140" s="1264" t="s">
        <v>1345</v>
      </c>
      <c r="C140" s="1265" t="s">
        <v>1346</v>
      </c>
    </row>
    <row r="141" spans="1:3" ht="15">
      <c r="A141" s="1263" t="s">
        <v>1347</v>
      </c>
      <c r="B141" s="1264" t="s">
        <v>1348</v>
      </c>
      <c r="C141" s="1265" t="s">
        <v>1349</v>
      </c>
    </row>
    <row r="142" spans="1:3" ht="15">
      <c r="A142" s="1263" t="s">
        <v>1350</v>
      </c>
      <c r="B142" s="1264" t="s">
        <v>1351</v>
      </c>
      <c r="C142" s="1265">
        <v>4109.05</v>
      </c>
    </row>
    <row r="143" spans="1:3" ht="15">
      <c r="A143" s="1275" t="s">
        <v>1352</v>
      </c>
      <c r="B143" s="1264" t="s">
        <v>1353</v>
      </c>
      <c r="C143" s="1265" t="s">
        <v>1354</v>
      </c>
    </row>
    <row r="144" spans="1:3" ht="15">
      <c r="A144" s="1275" t="s">
        <v>1355</v>
      </c>
      <c r="B144" s="1264" t="s">
        <v>1356</v>
      </c>
      <c r="C144" s="1265" t="s">
        <v>1357</v>
      </c>
    </row>
    <row r="145" spans="1:3" ht="15">
      <c r="A145" s="1275" t="s">
        <v>1358</v>
      </c>
      <c r="B145" s="1264" t="s">
        <v>604</v>
      </c>
      <c r="C145" s="1265" t="s">
        <v>1359</v>
      </c>
    </row>
    <row r="146" spans="1:3" ht="9" customHeight="1">
      <c r="A146" s="1300"/>
      <c r="B146" s="1297"/>
      <c r="C146" s="1265"/>
    </row>
    <row r="147" spans="1:3" ht="15">
      <c r="A147" s="1302" t="s">
        <v>1125</v>
      </c>
      <c r="B147" s="1285" t="s">
        <v>545</v>
      </c>
      <c r="C147" s="1266" t="s">
        <v>1360</v>
      </c>
    </row>
    <row r="148" spans="1:3" ht="15">
      <c r="A148" s="1261" t="s">
        <v>1143</v>
      </c>
      <c r="B148" s="1264" t="s">
        <v>1361</v>
      </c>
      <c r="C148" s="1265" t="s">
        <v>1362</v>
      </c>
    </row>
    <row r="149" spans="1:3" ht="9" customHeight="1">
      <c r="A149" s="1263"/>
      <c r="B149" s="1264"/>
      <c r="C149" s="1265"/>
    </row>
    <row r="150" spans="1:3" ht="15">
      <c r="A150" s="1302" t="s">
        <v>1180</v>
      </c>
      <c r="B150" s="1285" t="s">
        <v>547</v>
      </c>
      <c r="C150" s="1266" t="s">
        <v>1363</v>
      </c>
    </row>
    <row r="151" spans="1:3" ht="9" customHeight="1">
      <c r="A151" s="1303"/>
      <c r="B151" s="1285"/>
      <c r="C151" s="1265"/>
    </row>
    <row r="152" spans="1:3" ht="15">
      <c r="A152" s="1261" t="s">
        <v>1182</v>
      </c>
      <c r="B152" s="1285" t="s">
        <v>548</v>
      </c>
      <c r="C152" s="1266" t="s">
        <v>1364</v>
      </c>
    </row>
    <row r="153" spans="1:3" ht="15">
      <c r="A153" s="1263" t="s">
        <v>1184</v>
      </c>
      <c r="B153" s="1264" t="s">
        <v>1365</v>
      </c>
      <c r="C153" s="1265">
        <v>5105</v>
      </c>
    </row>
    <row r="154" spans="1:3" ht="15">
      <c r="A154" s="1263" t="s">
        <v>1185</v>
      </c>
      <c r="B154" s="1264" t="s">
        <v>1274</v>
      </c>
      <c r="C154" s="1265">
        <v>5201</v>
      </c>
    </row>
    <row r="155" spans="1:3" ht="15">
      <c r="A155" s="1263" t="s">
        <v>1186</v>
      </c>
      <c r="B155" s="1264" t="s">
        <v>1366</v>
      </c>
      <c r="C155" s="1265" t="s">
        <v>1367</v>
      </c>
    </row>
    <row r="156" spans="1:3" ht="15">
      <c r="A156" s="1263" t="s">
        <v>1187</v>
      </c>
      <c r="B156" s="1264" t="s">
        <v>1368</v>
      </c>
      <c r="C156" s="1265" t="s">
        <v>1369</v>
      </c>
    </row>
    <row r="157" spans="1:3" ht="9" customHeight="1">
      <c r="A157" s="1263"/>
      <c r="B157" s="1264"/>
      <c r="C157" s="1265"/>
    </row>
    <row r="158" spans="1:3" ht="15">
      <c r="A158" s="1261" t="s">
        <v>1190</v>
      </c>
      <c r="B158" s="1285" t="s">
        <v>553</v>
      </c>
      <c r="C158" s="1266" t="s">
        <v>1370</v>
      </c>
    </row>
    <row r="159" spans="1:3" ht="15">
      <c r="A159" s="1263" t="s">
        <v>1371</v>
      </c>
      <c r="B159" s="1264" t="s">
        <v>1372</v>
      </c>
      <c r="C159" s="1265">
        <v>4105</v>
      </c>
    </row>
    <row r="160" spans="1:3" ht="15">
      <c r="A160" s="1263" t="s">
        <v>1373</v>
      </c>
      <c r="B160" s="1264" t="s">
        <v>1374</v>
      </c>
      <c r="C160" s="1265" t="s">
        <v>1375</v>
      </c>
    </row>
    <row r="161" spans="1:3" ht="15">
      <c r="A161" s="1263" t="s">
        <v>1376</v>
      </c>
      <c r="B161" s="1264" t="s">
        <v>1366</v>
      </c>
      <c r="C161" s="1265" t="s">
        <v>1377</v>
      </c>
    </row>
    <row r="162" spans="1:3" ht="15">
      <c r="A162" s="1263" t="s">
        <v>1378</v>
      </c>
      <c r="B162" s="1264" t="s">
        <v>1379</v>
      </c>
      <c r="C162" s="1265" t="s">
        <v>1380</v>
      </c>
    </row>
    <row r="163" spans="1:3" ht="9" customHeight="1">
      <c r="A163" s="1263"/>
      <c r="B163" s="1264"/>
      <c r="C163" s="1265"/>
    </row>
    <row r="164" spans="1:3" ht="15">
      <c r="A164" s="1261" t="s">
        <v>1194</v>
      </c>
      <c r="B164" s="1285" t="s">
        <v>1381</v>
      </c>
      <c r="C164" s="1265" t="s">
        <v>1382</v>
      </c>
    </row>
    <row r="165" spans="1:3" ht="9" customHeight="1">
      <c r="A165" s="1261"/>
      <c r="B165" s="1285"/>
      <c r="C165" s="1265"/>
    </row>
    <row r="166" spans="1:3" ht="15">
      <c r="A166" s="1261" t="s">
        <v>1198</v>
      </c>
      <c r="B166" s="1285" t="s">
        <v>557</v>
      </c>
      <c r="C166" s="1266" t="s">
        <v>1383</v>
      </c>
    </row>
    <row r="167" spans="1:3" ht="9" customHeight="1">
      <c r="A167" s="1261"/>
      <c r="B167" s="1285"/>
      <c r="C167" s="1265"/>
    </row>
    <row r="168" spans="1:3" ht="15">
      <c r="A168" s="1261" t="s">
        <v>1201</v>
      </c>
      <c r="B168" s="1285" t="s">
        <v>1384</v>
      </c>
      <c r="C168" s="1266" t="s">
        <v>1385</v>
      </c>
    </row>
    <row r="169" spans="1:3" ht="15">
      <c r="A169" s="1263" t="s">
        <v>1202</v>
      </c>
      <c r="B169" s="1264" t="s">
        <v>1386</v>
      </c>
      <c r="C169" s="1265">
        <v>4501</v>
      </c>
    </row>
    <row r="170" spans="1:3" ht="15">
      <c r="A170" s="1263" t="s">
        <v>1204</v>
      </c>
      <c r="B170" s="1264" t="s">
        <v>1387</v>
      </c>
      <c r="C170" s="1265">
        <v>4502</v>
      </c>
    </row>
    <row r="171" spans="1:3" ht="15">
      <c r="A171" s="1263" t="s">
        <v>1205</v>
      </c>
      <c r="B171" s="1264" t="s">
        <v>1388</v>
      </c>
      <c r="C171" s="1265">
        <v>4503</v>
      </c>
    </row>
    <row r="172" spans="1:3" ht="15">
      <c r="A172" s="1263" t="s">
        <v>1206</v>
      </c>
      <c r="B172" s="1264" t="s">
        <v>1389</v>
      </c>
      <c r="C172" s="1265">
        <v>4504</v>
      </c>
    </row>
    <row r="173" spans="1:3" ht="9" customHeight="1">
      <c r="A173" s="1263"/>
      <c r="B173" s="1264"/>
      <c r="C173" s="1265"/>
    </row>
    <row r="174" spans="1:3" ht="15">
      <c r="A174" s="1261" t="s">
        <v>1225</v>
      </c>
      <c r="B174" s="1285" t="s">
        <v>563</v>
      </c>
      <c r="C174" s="1266" t="s">
        <v>1390</v>
      </c>
    </row>
    <row r="175" spans="1:3" ht="9" customHeight="1">
      <c r="A175" s="1261"/>
      <c r="B175" s="1285"/>
      <c r="C175" s="1265"/>
    </row>
    <row r="176" spans="1:3" ht="15">
      <c r="A176" s="1261" t="s">
        <v>1230</v>
      </c>
      <c r="B176" s="1285" t="s">
        <v>1391</v>
      </c>
      <c r="C176" s="1266" t="s">
        <v>1392</v>
      </c>
    </row>
    <row r="177" spans="1:3" ht="15">
      <c r="A177" s="1263" t="s">
        <v>1393</v>
      </c>
      <c r="B177" s="1264" t="s">
        <v>1394</v>
      </c>
      <c r="C177" s="1265" t="s">
        <v>1395</v>
      </c>
    </row>
    <row r="178" spans="1:3" ht="15">
      <c r="A178" s="1263" t="s">
        <v>1396</v>
      </c>
      <c r="B178" s="1264" t="s">
        <v>1397</v>
      </c>
      <c r="C178" s="1265" t="s">
        <v>1398</v>
      </c>
    </row>
    <row r="179" spans="1:3" ht="15">
      <c r="A179" s="1263" t="s">
        <v>1399</v>
      </c>
      <c r="B179" s="1264" t="s">
        <v>1400</v>
      </c>
      <c r="C179" s="1265" t="s">
        <v>1401</v>
      </c>
    </row>
    <row r="180" spans="1:3" ht="15">
      <c r="A180" s="1263" t="s">
        <v>1402</v>
      </c>
      <c r="B180" s="1264" t="s">
        <v>1403</v>
      </c>
      <c r="C180" s="1265" t="s">
        <v>1404</v>
      </c>
    </row>
    <row r="181" spans="1:3" ht="15">
      <c r="A181" s="1263" t="s">
        <v>1405</v>
      </c>
      <c r="B181" s="1264" t="s">
        <v>1276</v>
      </c>
      <c r="C181" s="1265" t="s">
        <v>1406</v>
      </c>
    </row>
    <row r="182" spans="1:3" ht="15">
      <c r="A182" s="1263" t="s">
        <v>1407</v>
      </c>
      <c r="B182" s="1264" t="s">
        <v>1408</v>
      </c>
      <c r="C182" s="1265" t="s">
        <v>1409</v>
      </c>
    </row>
    <row r="183" spans="1:3" ht="15">
      <c r="A183" s="1263" t="s">
        <v>1410</v>
      </c>
      <c r="B183" s="1264" t="s">
        <v>1411</v>
      </c>
      <c r="C183" s="1265" t="s">
        <v>1412</v>
      </c>
    </row>
    <row r="184" spans="1:3" ht="9" customHeight="1">
      <c r="A184" s="1263"/>
      <c r="B184" s="1264"/>
      <c r="C184" s="1265"/>
    </row>
    <row r="185" spans="1:3" ht="15">
      <c r="A185" s="1261" t="s">
        <v>1232</v>
      </c>
      <c r="B185" s="1285" t="s">
        <v>1413</v>
      </c>
      <c r="C185" s="1266" t="s">
        <v>1414</v>
      </c>
    </row>
    <row r="186" spans="1:3" ht="9" customHeight="1">
      <c r="A186" s="1261"/>
      <c r="B186" s="1285"/>
      <c r="C186" s="1265"/>
    </row>
    <row r="187" spans="1:3" ht="15">
      <c r="A187" s="1261" t="s">
        <v>1249</v>
      </c>
      <c r="B187" s="1285" t="s">
        <v>1415</v>
      </c>
      <c r="C187" s="1266" t="s">
        <v>1416</v>
      </c>
    </row>
    <row r="188" spans="1:3" ht="9" customHeight="1">
      <c r="A188" s="1261"/>
      <c r="B188" s="1285"/>
      <c r="C188" s="1265"/>
    </row>
    <row r="189" spans="1:3" ht="15">
      <c r="A189" s="1302" t="s">
        <v>1252</v>
      </c>
      <c r="B189" s="1285" t="s">
        <v>574</v>
      </c>
      <c r="C189" s="1266">
        <v>6801</v>
      </c>
    </row>
    <row r="190" spans="1:3" ht="9" customHeight="1">
      <c r="A190" s="1302"/>
      <c r="B190" s="1285"/>
      <c r="C190" s="1265"/>
    </row>
    <row r="191" spans="1:3" ht="15">
      <c r="A191" s="1304" t="s">
        <v>1268</v>
      </c>
      <c r="B191" s="1285" t="s">
        <v>575</v>
      </c>
      <c r="C191" s="1266" t="s">
        <v>1417</v>
      </c>
    </row>
    <row r="192" spans="1:4" ht="15">
      <c r="A192" s="1300"/>
      <c r="B192" s="1297"/>
      <c r="C192" s="1297"/>
      <c r="D192" s="1297"/>
    </row>
    <row r="193" spans="1:4" ht="15">
      <c r="A193" s="1300" t="s">
        <v>1418</v>
      </c>
      <c r="B193" s="1297"/>
      <c r="C193" s="1297"/>
      <c r="D193" s="1297"/>
    </row>
    <row r="194" spans="1:4" ht="15">
      <c r="A194" s="1300"/>
      <c r="B194" s="1297" t="s">
        <v>1419</v>
      </c>
      <c r="C194" s="1297"/>
      <c r="D194" s="1297"/>
    </row>
    <row r="195" spans="1:4" ht="15">
      <c r="A195" s="1300"/>
      <c r="B195" s="1297" t="s">
        <v>1420</v>
      </c>
      <c r="D195" s="1297"/>
    </row>
    <row r="196" spans="2:4" ht="15">
      <c r="B196" s="1297" t="s">
        <v>1421</v>
      </c>
      <c r="D196" s="1297"/>
    </row>
    <row r="197" spans="2:3" ht="15">
      <c r="B197" s="1297" t="s">
        <v>1422</v>
      </c>
      <c r="C197" s="1305"/>
    </row>
    <row r="198" spans="2:3" ht="15">
      <c r="B198" s="1306"/>
      <c r="C198" s="1305"/>
    </row>
  </sheetData>
  <mergeCells count="6">
    <mergeCell ref="B119:C119"/>
    <mergeCell ref="B3:C6"/>
    <mergeCell ref="A53:A54"/>
    <mergeCell ref="B53:B54"/>
    <mergeCell ref="A92:A93"/>
    <mergeCell ref="B92:B9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9"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9"/>
  <sheetViews>
    <sheetView showGridLines="0" workbookViewId="0" topLeftCell="A1"/>
  </sheetViews>
  <sheetFormatPr defaultColWidth="11.57421875" defaultRowHeight="15"/>
  <cols>
    <col min="1" max="1" width="20.140625" style="682" bestFit="1" customWidth="1"/>
    <col min="2" max="2" width="24.7109375" style="682" customWidth="1"/>
    <col min="3" max="3" width="23.00390625" style="682" customWidth="1"/>
    <col min="4" max="4" width="21.140625" style="682" customWidth="1"/>
    <col min="5" max="5" width="19.140625" style="682" customWidth="1"/>
    <col min="6" max="6" width="19.140625" style="1229" customWidth="1"/>
    <col min="7" max="256" width="11.57421875" style="682" customWidth="1"/>
    <col min="257" max="257" width="33.7109375" style="682" customWidth="1"/>
    <col min="258" max="258" width="24.7109375" style="682" customWidth="1"/>
    <col min="259" max="259" width="23.00390625" style="682" customWidth="1"/>
    <col min="260" max="260" width="21.140625" style="682" customWidth="1"/>
    <col min="261" max="262" width="19.140625" style="682" customWidth="1"/>
    <col min="263" max="512" width="11.57421875" style="682" customWidth="1"/>
    <col min="513" max="513" width="33.7109375" style="682" customWidth="1"/>
    <col min="514" max="514" width="24.7109375" style="682" customWidth="1"/>
    <col min="515" max="515" width="23.00390625" style="682" customWidth="1"/>
    <col min="516" max="516" width="21.140625" style="682" customWidth="1"/>
    <col min="517" max="518" width="19.140625" style="682" customWidth="1"/>
    <col min="519" max="768" width="11.57421875" style="682" customWidth="1"/>
    <col min="769" max="769" width="33.7109375" style="682" customWidth="1"/>
    <col min="770" max="770" width="24.7109375" style="682" customWidth="1"/>
    <col min="771" max="771" width="23.00390625" style="682" customWidth="1"/>
    <col min="772" max="772" width="21.140625" style="682" customWidth="1"/>
    <col min="773" max="774" width="19.140625" style="682" customWidth="1"/>
    <col min="775" max="1024" width="11.57421875" style="682" customWidth="1"/>
    <col min="1025" max="1025" width="33.7109375" style="682" customWidth="1"/>
    <col min="1026" max="1026" width="24.7109375" style="682" customWidth="1"/>
    <col min="1027" max="1027" width="23.00390625" style="682" customWidth="1"/>
    <col min="1028" max="1028" width="21.140625" style="682" customWidth="1"/>
    <col min="1029" max="1030" width="19.140625" style="682" customWidth="1"/>
    <col min="1031" max="1280" width="11.57421875" style="682" customWidth="1"/>
    <col min="1281" max="1281" width="33.7109375" style="682" customWidth="1"/>
    <col min="1282" max="1282" width="24.7109375" style="682" customWidth="1"/>
    <col min="1283" max="1283" width="23.00390625" style="682" customWidth="1"/>
    <col min="1284" max="1284" width="21.140625" style="682" customWidth="1"/>
    <col min="1285" max="1286" width="19.140625" style="682" customWidth="1"/>
    <col min="1287" max="1536" width="11.57421875" style="682" customWidth="1"/>
    <col min="1537" max="1537" width="33.7109375" style="682" customWidth="1"/>
    <col min="1538" max="1538" width="24.7109375" style="682" customWidth="1"/>
    <col min="1539" max="1539" width="23.00390625" style="682" customWidth="1"/>
    <col min="1540" max="1540" width="21.140625" style="682" customWidth="1"/>
    <col min="1541" max="1542" width="19.140625" style="682" customWidth="1"/>
    <col min="1543" max="1792" width="11.57421875" style="682" customWidth="1"/>
    <col min="1793" max="1793" width="33.7109375" style="682" customWidth="1"/>
    <col min="1794" max="1794" width="24.7109375" style="682" customWidth="1"/>
    <col min="1795" max="1795" width="23.00390625" style="682" customWidth="1"/>
    <col min="1796" max="1796" width="21.140625" style="682" customWidth="1"/>
    <col min="1797" max="1798" width="19.140625" style="682" customWidth="1"/>
    <col min="1799" max="2048" width="11.57421875" style="682" customWidth="1"/>
    <col min="2049" max="2049" width="33.7109375" style="682" customWidth="1"/>
    <col min="2050" max="2050" width="24.7109375" style="682" customWidth="1"/>
    <col min="2051" max="2051" width="23.00390625" style="682" customWidth="1"/>
    <col min="2052" max="2052" width="21.140625" style="682" customWidth="1"/>
    <col min="2053" max="2054" width="19.140625" style="682" customWidth="1"/>
    <col min="2055" max="2304" width="11.57421875" style="682" customWidth="1"/>
    <col min="2305" max="2305" width="33.7109375" style="682" customWidth="1"/>
    <col min="2306" max="2306" width="24.7109375" style="682" customWidth="1"/>
    <col min="2307" max="2307" width="23.00390625" style="682" customWidth="1"/>
    <col min="2308" max="2308" width="21.140625" style="682" customWidth="1"/>
    <col min="2309" max="2310" width="19.140625" style="682" customWidth="1"/>
    <col min="2311" max="2560" width="11.57421875" style="682" customWidth="1"/>
    <col min="2561" max="2561" width="33.7109375" style="682" customWidth="1"/>
    <col min="2562" max="2562" width="24.7109375" style="682" customWidth="1"/>
    <col min="2563" max="2563" width="23.00390625" style="682" customWidth="1"/>
    <col min="2564" max="2564" width="21.140625" style="682" customWidth="1"/>
    <col min="2565" max="2566" width="19.140625" style="682" customWidth="1"/>
    <col min="2567" max="2816" width="11.57421875" style="682" customWidth="1"/>
    <col min="2817" max="2817" width="33.7109375" style="682" customWidth="1"/>
    <col min="2818" max="2818" width="24.7109375" style="682" customWidth="1"/>
    <col min="2819" max="2819" width="23.00390625" style="682" customWidth="1"/>
    <col min="2820" max="2820" width="21.140625" style="682" customWidth="1"/>
    <col min="2821" max="2822" width="19.140625" style="682" customWidth="1"/>
    <col min="2823" max="3072" width="11.57421875" style="682" customWidth="1"/>
    <col min="3073" max="3073" width="33.7109375" style="682" customWidth="1"/>
    <col min="3074" max="3074" width="24.7109375" style="682" customWidth="1"/>
    <col min="3075" max="3075" width="23.00390625" style="682" customWidth="1"/>
    <col min="3076" max="3076" width="21.140625" style="682" customWidth="1"/>
    <col min="3077" max="3078" width="19.140625" style="682" customWidth="1"/>
    <col min="3079" max="3328" width="11.57421875" style="682" customWidth="1"/>
    <col min="3329" max="3329" width="33.7109375" style="682" customWidth="1"/>
    <col min="3330" max="3330" width="24.7109375" style="682" customWidth="1"/>
    <col min="3331" max="3331" width="23.00390625" style="682" customWidth="1"/>
    <col min="3332" max="3332" width="21.140625" style="682" customWidth="1"/>
    <col min="3333" max="3334" width="19.140625" style="682" customWidth="1"/>
    <col min="3335" max="3584" width="11.57421875" style="682" customWidth="1"/>
    <col min="3585" max="3585" width="33.7109375" style="682" customWidth="1"/>
    <col min="3586" max="3586" width="24.7109375" style="682" customWidth="1"/>
    <col min="3587" max="3587" width="23.00390625" style="682" customWidth="1"/>
    <col min="3588" max="3588" width="21.140625" style="682" customWidth="1"/>
    <col min="3589" max="3590" width="19.140625" style="682" customWidth="1"/>
    <col min="3591" max="3840" width="11.57421875" style="682" customWidth="1"/>
    <col min="3841" max="3841" width="33.7109375" style="682" customWidth="1"/>
    <col min="3842" max="3842" width="24.7109375" style="682" customWidth="1"/>
    <col min="3843" max="3843" width="23.00390625" style="682" customWidth="1"/>
    <col min="3844" max="3844" width="21.140625" style="682" customWidth="1"/>
    <col min="3845" max="3846" width="19.140625" style="682" customWidth="1"/>
    <col min="3847" max="4096" width="11.57421875" style="682" customWidth="1"/>
    <col min="4097" max="4097" width="33.7109375" style="682" customWidth="1"/>
    <col min="4098" max="4098" width="24.7109375" style="682" customWidth="1"/>
    <col min="4099" max="4099" width="23.00390625" style="682" customWidth="1"/>
    <col min="4100" max="4100" width="21.140625" style="682" customWidth="1"/>
    <col min="4101" max="4102" width="19.140625" style="682" customWidth="1"/>
    <col min="4103" max="4352" width="11.57421875" style="682" customWidth="1"/>
    <col min="4353" max="4353" width="33.7109375" style="682" customWidth="1"/>
    <col min="4354" max="4354" width="24.7109375" style="682" customWidth="1"/>
    <col min="4355" max="4355" width="23.00390625" style="682" customWidth="1"/>
    <col min="4356" max="4356" width="21.140625" style="682" customWidth="1"/>
    <col min="4357" max="4358" width="19.140625" style="682" customWidth="1"/>
    <col min="4359" max="4608" width="11.57421875" style="682" customWidth="1"/>
    <col min="4609" max="4609" width="33.7109375" style="682" customWidth="1"/>
    <col min="4610" max="4610" width="24.7109375" style="682" customWidth="1"/>
    <col min="4611" max="4611" width="23.00390625" style="682" customWidth="1"/>
    <col min="4612" max="4612" width="21.140625" style="682" customWidth="1"/>
    <col min="4613" max="4614" width="19.140625" style="682" customWidth="1"/>
    <col min="4615" max="4864" width="11.57421875" style="682" customWidth="1"/>
    <col min="4865" max="4865" width="33.7109375" style="682" customWidth="1"/>
    <col min="4866" max="4866" width="24.7109375" style="682" customWidth="1"/>
    <col min="4867" max="4867" width="23.00390625" style="682" customWidth="1"/>
    <col min="4868" max="4868" width="21.140625" style="682" customWidth="1"/>
    <col min="4869" max="4870" width="19.140625" style="682" customWidth="1"/>
    <col min="4871" max="5120" width="11.57421875" style="682" customWidth="1"/>
    <col min="5121" max="5121" width="33.7109375" style="682" customWidth="1"/>
    <col min="5122" max="5122" width="24.7109375" style="682" customWidth="1"/>
    <col min="5123" max="5123" width="23.00390625" style="682" customWidth="1"/>
    <col min="5124" max="5124" width="21.140625" style="682" customWidth="1"/>
    <col min="5125" max="5126" width="19.140625" style="682" customWidth="1"/>
    <col min="5127" max="5376" width="11.57421875" style="682" customWidth="1"/>
    <col min="5377" max="5377" width="33.7109375" style="682" customWidth="1"/>
    <col min="5378" max="5378" width="24.7109375" style="682" customWidth="1"/>
    <col min="5379" max="5379" width="23.00390625" style="682" customWidth="1"/>
    <col min="5380" max="5380" width="21.140625" style="682" customWidth="1"/>
    <col min="5381" max="5382" width="19.140625" style="682" customWidth="1"/>
    <col min="5383" max="5632" width="11.57421875" style="682" customWidth="1"/>
    <col min="5633" max="5633" width="33.7109375" style="682" customWidth="1"/>
    <col min="5634" max="5634" width="24.7109375" style="682" customWidth="1"/>
    <col min="5635" max="5635" width="23.00390625" style="682" customWidth="1"/>
    <col min="5636" max="5636" width="21.140625" style="682" customWidth="1"/>
    <col min="5637" max="5638" width="19.140625" style="682" customWidth="1"/>
    <col min="5639" max="5888" width="11.57421875" style="682" customWidth="1"/>
    <col min="5889" max="5889" width="33.7109375" style="682" customWidth="1"/>
    <col min="5890" max="5890" width="24.7109375" style="682" customWidth="1"/>
    <col min="5891" max="5891" width="23.00390625" style="682" customWidth="1"/>
    <col min="5892" max="5892" width="21.140625" style="682" customWidth="1"/>
    <col min="5893" max="5894" width="19.140625" style="682" customWidth="1"/>
    <col min="5895" max="6144" width="11.57421875" style="682" customWidth="1"/>
    <col min="6145" max="6145" width="33.7109375" style="682" customWidth="1"/>
    <col min="6146" max="6146" width="24.7109375" style="682" customWidth="1"/>
    <col min="6147" max="6147" width="23.00390625" style="682" customWidth="1"/>
    <col min="6148" max="6148" width="21.140625" style="682" customWidth="1"/>
    <col min="6149" max="6150" width="19.140625" style="682" customWidth="1"/>
    <col min="6151" max="6400" width="11.57421875" style="682" customWidth="1"/>
    <col min="6401" max="6401" width="33.7109375" style="682" customWidth="1"/>
    <col min="6402" max="6402" width="24.7109375" style="682" customWidth="1"/>
    <col min="6403" max="6403" width="23.00390625" style="682" customWidth="1"/>
    <col min="6404" max="6404" width="21.140625" style="682" customWidth="1"/>
    <col min="6405" max="6406" width="19.140625" style="682" customWidth="1"/>
    <col min="6407" max="6656" width="11.57421875" style="682" customWidth="1"/>
    <col min="6657" max="6657" width="33.7109375" style="682" customWidth="1"/>
    <col min="6658" max="6658" width="24.7109375" style="682" customWidth="1"/>
    <col min="6659" max="6659" width="23.00390625" style="682" customWidth="1"/>
    <col min="6660" max="6660" width="21.140625" style="682" customWidth="1"/>
    <col min="6661" max="6662" width="19.140625" style="682" customWidth="1"/>
    <col min="6663" max="6912" width="11.57421875" style="682" customWidth="1"/>
    <col min="6913" max="6913" width="33.7109375" style="682" customWidth="1"/>
    <col min="6914" max="6914" width="24.7109375" style="682" customWidth="1"/>
    <col min="6915" max="6915" width="23.00390625" style="682" customWidth="1"/>
    <col min="6916" max="6916" width="21.140625" style="682" customWidth="1"/>
    <col min="6917" max="6918" width="19.140625" style="682" customWidth="1"/>
    <col min="6919" max="7168" width="11.57421875" style="682" customWidth="1"/>
    <col min="7169" max="7169" width="33.7109375" style="682" customWidth="1"/>
    <col min="7170" max="7170" width="24.7109375" style="682" customWidth="1"/>
    <col min="7171" max="7171" width="23.00390625" style="682" customWidth="1"/>
    <col min="7172" max="7172" width="21.140625" style="682" customWidth="1"/>
    <col min="7173" max="7174" width="19.140625" style="682" customWidth="1"/>
    <col min="7175" max="7424" width="11.57421875" style="682" customWidth="1"/>
    <col min="7425" max="7425" width="33.7109375" style="682" customWidth="1"/>
    <col min="7426" max="7426" width="24.7109375" style="682" customWidth="1"/>
    <col min="7427" max="7427" width="23.00390625" style="682" customWidth="1"/>
    <col min="7428" max="7428" width="21.140625" style="682" customWidth="1"/>
    <col min="7429" max="7430" width="19.140625" style="682" customWidth="1"/>
    <col min="7431" max="7680" width="11.57421875" style="682" customWidth="1"/>
    <col min="7681" max="7681" width="33.7109375" style="682" customWidth="1"/>
    <col min="7682" max="7682" width="24.7109375" style="682" customWidth="1"/>
    <col min="7683" max="7683" width="23.00390625" style="682" customWidth="1"/>
    <col min="7684" max="7684" width="21.140625" style="682" customWidth="1"/>
    <col min="7685" max="7686" width="19.140625" style="682" customWidth="1"/>
    <col min="7687" max="7936" width="11.57421875" style="682" customWidth="1"/>
    <col min="7937" max="7937" width="33.7109375" style="682" customWidth="1"/>
    <col min="7938" max="7938" width="24.7109375" style="682" customWidth="1"/>
    <col min="7939" max="7939" width="23.00390625" style="682" customWidth="1"/>
    <col min="7940" max="7940" width="21.140625" style="682" customWidth="1"/>
    <col min="7941" max="7942" width="19.140625" style="682" customWidth="1"/>
    <col min="7943" max="8192" width="11.57421875" style="682" customWidth="1"/>
    <col min="8193" max="8193" width="33.7109375" style="682" customWidth="1"/>
    <col min="8194" max="8194" width="24.7109375" style="682" customWidth="1"/>
    <col min="8195" max="8195" width="23.00390625" style="682" customWidth="1"/>
    <col min="8196" max="8196" width="21.140625" style="682" customWidth="1"/>
    <col min="8197" max="8198" width="19.140625" style="682" customWidth="1"/>
    <col min="8199" max="8448" width="11.57421875" style="682" customWidth="1"/>
    <col min="8449" max="8449" width="33.7109375" style="682" customWidth="1"/>
    <col min="8450" max="8450" width="24.7109375" style="682" customWidth="1"/>
    <col min="8451" max="8451" width="23.00390625" style="682" customWidth="1"/>
    <col min="8452" max="8452" width="21.140625" style="682" customWidth="1"/>
    <col min="8453" max="8454" width="19.140625" style="682" customWidth="1"/>
    <col min="8455" max="8704" width="11.57421875" style="682" customWidth="1"/>
    <col min="8705" max="8705" width="33.7109375" style="682" customWidth="1"/>
    <col min="8706" max="8706" width="24.7109375" style="682" customWidth="1"/>
    <col min="8707" max="8707" width="23.00390625" style="682" customWidth="1"/>
    <col min="8708" max="8708" width="21.140625" style="682" customWidth="1"/>
    <col min="8709" max="8710" width="19.140625" style="682" customWidth="1"/>
    <col min="8711" max="8960" width="11.57421875" style="682" customWidth="1"/>
    <col min="8961" max="8961" width="33.7109375" style="682" customWidth="1"/>
    <col min="8962" max="8962" width="24.7109375" style="682" customWidth="1"/>
    <col min="8963" max="8963" width="23.00390625" style="682" customWidth="1"/>
    <col min="8964" max="8964" width="21.140625" style="682" customWidth="1"/>
    <col min="8965" max="8966" width="19.140625" style="682" customWidth="1"/>
    <col min="8967" max="9216" width="11.57421875" style="682" customWidth="1"/>
    <col min="9217" max="9217" width="33.7109375" style="682" customWidth="1"/>
    <col min="9218" max="9218" width="24.7109375" style="682" customWidth="1"/>
    <col min="9219" max="9219" width="23.00390625" style="682" customWidth="1"/>
    <col min="9220" max="9220" width="21.140625" style="682" customWidth="1"/>
    <col min="9221" max="9222" width="19.140625" style="682" customWidth="1"/>
    <col min="9223" max="9472" width="11.57421875" style="682" customWidth="1"/>
    <col min="9473" max="9473" width="33.7109375" style="682" customWidth="1"/>
    <col min="9474" max="9474" width="24.7109375" style="682" customWidth="1"/>
    <col min="9475" max="9475" width="23.00390625" style="682" customWidth="1"/>
    <col min="9476" max="9476" width="21.140625" style="682" customWidth="1"/>
    <col min="9477" max="9478" width="19.140625" style="682" customWidth="1"/>
    <col min="9479" max="9728" width="11.57421875" style="682" customWidth="1"/>
    <col min="9729" max="9729" width="33.7109375" style="682" customWidth="1"/>
    <col min="9730" max="9730" width="24.7109375" style="682" customWidth="1"/>
    <col min="9731" max="9731" width="23.00390625" style="682" customWidth="1"/>
    <col min="9732" max="9732" width="21.140625" style="682" customWidth="1"/>
    <col min="9733" max="9734" width="19.140625" style="682" customWidth="1"/>
    <col min="9735" max="9984" width="11.57421875" style="682" customWidth="1"/>
    <col min="9985" max="9985" width="33.7109375" style="682" customWidth="1"/>
    <col min="9986" max="9986" width="24.7109375" style="682" customWidth="1"/>
    <col min="9987" max="9987" width="23.00390625" style="682" customWidth="1"/>
    <col min="9988" max="9988" width="21.140625" style="682" customWidth="1"/>
    <col min="9989" max="9990" width="19.140625" style="682" customWidth="1"/>
    <col min="9991" max="10240" width="11.57421875" style="682" customWidth="1"/>
    <col min="10241" max="10241" width="33.7109375" style="682" customWidth="1"/>
    <col min="10242" max="10242" width="24.7109375" style="682" customWidth="1"/>
    <col min="10243" max="10243" width="23.00390625" style="682" customWidth="1"/>
    <col min="10244" max="10244" width="21.140625" style="682" customWidth="1"/>
    <col min="10245" max="10246" width="19.140625" style="682" customWidth="1"/>
    <col min="10247" max="10496" width="11.57421875" style="682" customWidth="1"/>
    <col min="10497" max="10497" width="33.7109375" style="682" customWidth="1"/>
    <col min="10498" max="10498" width="24.7109375" style="682" customWidth="1"/>
    <col min="10499" max="10499" width="23.00390625" style="682" customWidth="1"/>
    <col min="10500" max="10500" width="21.140625" style="682" customWidth="1"/>
    <col min="10501" max="10502" width="19.140625" style="682" customWidth="1"/>
    <col min="10503" max="10752" width="11.57421875" style="682" customWidth="1"/>
    <col min="10753" max="10753" width="33.7109375" style="682" customWidth="1"/>
    <col min="10754" max="10754" width="24.7109375" style="682" customWidth="1"/>
    <col min="10755" max="10755" width="23.00390625" style="682" customWidth="1"/>
    <col min="10756" max="10756" width="21.140625" style="682" customWidth="1"/>
    <col min="10757" max="10758" width="19.140625" style="682" customWidth="1"/>
    <col min="10759" max="11008" width="11.57421875" style="682" customWidth="1"/>
    <col min="11009" max="11009" width="33.7109375" style="682" customWidth="1"/>
    <col min="11010" max="11010" width="24.7109375" style="682" customWidth="1"/>
    <col min="11011" max="11011" width="23.00390625" style="682" customWidth="1"/>
    <col min="11012" max="11012" width="21.140625" style="682" customWidth="1"/>
    <col min="11013" max="11014" width="19.140625" style="682" customWidth="1"/>
    <col min="11015" max="11264" width="11.57421875" style="682" customWidth="1"/>
    <col min="11265" max="11265" width="33.7109375" style="682" customWidth="1"/>
    <col min="11266" max="11266" width="24.7109375" style="682" customWidth="1"/>
    <col min="11267" max="11267" width="23.00390625" style="682" customWidth="1"/>
    <col min="11268" max="11268" width="21.140625" style="682" customWidth="1"/>
    <col min="11269" max="11270" width="19.140625" style="682" customWidth="1"/>
    <col min="11271" max="11520" width="11.57421875" style="682" customWidth="1"/>
    <col min="11521" max="11521" width="33.7109375" style="682" customWidth="1"/>
    <col min="11522" max="11522" width="24.7109375" style="682" customWidth="1"/>
    <col min="11523" max="11523" width="23.00390625" style="682" customWidth="1"/>
    <col min="11524" max="11524" width="21.140625" style="682" customWidth="1"/>
    <col min="11525" max="11526" width="19.140625" style="682" customWidth="1"/>
    <col min="11527" max="11776" width="11.57421875" style="682" customWidth="1"/>
    <col min="11777" max="11777" width="33.7109375" style="682" customWidth="1"/>
    <col min="11778" max="11778" width="24.7109375" style="682" customWidth="1"/>
    <col min="11779" max="11779" width="23.00390625" style="682" customWidth="1"/>
    <col min="11780" max="11780" width="21.140625" style="682" customWidth="1"/>
    <col min="11781" max="11782" width="19.140625" style="682" customWidth="1"/>
    <col min="11783" max="12032" width="11.57421875" style="682" customWidth="1"/>
    <col min="12033" max="12033" width="33.7109375" style="682" customWidth="1"/>
    <col min="12034" max="12034" width="24.7109375" style="682" customWidth="1"/>
    <col min="12035" max="12035" width="23.00390625" style="682" customWidth="1"/>
    <col min="12036" max="12036" width="21.140625" style="682" customWidth="1"/>
    <col min="12037" max="12038" width="19.140625" style="682" customWidth="1"/>
    <col min="12039" max="12288" width="11.57421875" style="682" customWidth="1"/>
    <col min="12289" max="12289" width="33.7109375" style="682" customWidth="1"/>
    <col min="12290" max="12290" width="24.7109375" style="682" customWidth="1"/>
    <col min="12291" max="12291" width="23.00390625" style="682" customWidth="1"/>
    <col min="12292" max="12292" width="21.140625" style="682" customWidth="1"/>
    <col min="12293" max="12294" width="19.140625" style="682" customWidth="1"/>
    <col min="12295" max="12544" width="11.57421875" style="682" customWidth="1"/>
    <col min="12545" max="12545" width="33.7109375" style="682" customWidth="1"/>
    <col min="12546" max="12546" width="24.7109375" style="682" customWidth="1"/>
    <col min="12547" max="12547" width="23.00390625" style="682" customWidth="1"/>
    <col min="12548" max="12548" width="21.140625" style="682" customWidth="1"/>
    <col min="12549" max="12550" width="19.140625" style="682" customWidth="1"/>
    <col min="12551" max="12800" width="11.57421875" style="682" customWidth="1"/>
    <col min="12801" max="12801" width="33.7109375" style="682" customWidth="1"/>
    <col min="12802" max="12802" width="24.7109375" style="682" customWidth="1"/>
    <col min="12803" max="12803" width="23.00390625" style="682" customWidth="1"/>
    <col min="12804" max="12804" width="21.140625" style="682" customWidth="1"/>
    <col min="12805" max="12806" width="19.140625" style="682" customWidth="1"/>
    <col min="12807" max="13056" width="11.57421875" style="682" customWidth="1"/>
    <col min="13057" max="13057" width="33.7109375" style="682" customWidth="1"/>
    <col min="13058" max="13058" width="24.7109375" style="682" customWidth="1"/>
    <col min="13059" max="13059" width="23.00390625" style="682" customWidth="1"/>
    <col min="13060" max="13060" width="21.140625" style="682" customWidth="1"/>
    <col min="13061" max="13062" width="19.140625" style="682" customWidth="1"/>
    <col min="13063" max="13312" width="11.57421875" style="682" customWidth="1"/>
    <col min="13313" max="13313" width="33.7109375" style="682" customWidth="1"/>
    <col min="13314" max="13314" width="24.7109375" style="682" customWidth="1"/>
    <col min="13315" max="13315" width="23.00390625" style="682" customWidth="1"/>
    <col min="13316" max="13316" width="21.140625" style="682" customWidth="1"/>
    <col min="13317" max="13318" width="19.140625" style="682" customWidth="1"/>
    <col min="13319" max="13568" width="11.57421875" style="682" customWidth="1"/>
    <col min="13569" max="13569" width="33.7109375" style="682" customWidth="1"/>
    <col min="13570" max="13570" width="24.7109375" style="682" customWidth="1"/>
    <col min="13571" max="13571" width="23.00390625" style="682" customWidth="1"/>
    <col min="13572" max="13572" width="21.140625" style="682" customWidth="1"/>
    <col min="13573" max="13574" width="19.140625" style="682" customWidth="1"/>
    <col min="13575" max="13824" width="11.57421875" style="682" customWidth="1"/>
    <col min="13825" max="13825" width="33.7109375" style="682" customWidth="1"/>
    <col min="13826" max="13826" width="24.7109375" style="682" customWidth="1"/>
    <col min="13827" max="13827" width="23.00390625" style="682" customWidth="1"/>
    <col min="13828" max="13828" width="21.140625" style="682" customWidth="1"/>
    <col min="13829" max="13830" width="19.140625" style="682" customWidth="1"/>
    <col min="13831" max="14080" width="11.57421875" style="682" customWidth="1"/>
    <col min="14081" max="14081" width="33.7109375" style="682" customWidth="1"/>
    <col min="14082" max="14082" width="24.7109375" style="682" customWidth="1"/>
    <col min="14083" max="14083" width="23.00390625" style="682" customWidth="1"/>
    <col min="14084" max="14084" width="21.140625" style="682" customWidth="1"/>
    <col min="14085" max="14086" width="19.140625" style="682" customWidth="1"/>
    <col min="14087" max="14336" width="11.57421875" style="682" customWidth="1"/>
    <col min="14337" max="14337" width="33.7109375" style="682" customWidth="1"/>
    <col min="14338" max="14338" width="24.7109375" style="682" customWidth="1"/>
    <col min="14339" max="14339" width="23.00390625" style="682" customWidth="1"/>
    <col min="14340" max="14340" width="21.140625" style="682" customWidth="1"/>
    <col min="14341" max="14342" width="19.140625" style="682" customWidth="1"/>
    <col min="14343" max="14592" width="11.57421875" style="682" customWidth="1"/>
    <col min="14593" max="14593" width="33.7109375" style="682" customWidth="1"/>
    <col min="14594" max="14594" width="24.7109375" style="682" customWidth="1"/>
    <col min="14595" max="14595" width="23.00390625" style="682" customWidth="1"/>
    <col min="14596" max="14596" width="21.140625" style="682" customWidth="1"/>
    <col min="14597" max="14598" width="19.140625" style="682" customWidth="1"/>
    <col min="14599" max="14848" width="11.57421875" style="682" customWidth="1"/>
    <col min="14849" max="14849" width="33.7109375" style="682" customWidth="1"/>
    <col min="14850" max="14850" width="24.7109375" style="682" customWidth="1"/>
    <col min="14851" max="14851" width="23.00390625" style="682" customWidth="1"/>
    <col min="14852" max="14852" width="21.140625" style="682" customWidth="1"/>
    <col min="14853" max="14854" width="19.140625" style="682" customWidth="1"/>
    <col min="14855" max="15104" width="11.57421875" style="682" customWidth="1"/>
    <col min="15105" max="15105" width="33.7109375" style="682" customWidth="1"/>
    <col min="15106" max="15106" width="24.7109375" style="682" customWidth="1"/>
    <col min="15107" max="15107" width="23.00390625" style="682" customWidth="1"/>
    <col min="15108" max="15108" width="21.140625" style="682" customWidth="1"/>
    <col min="15109" max="15110" width="19.140625" style="682" customWidth="1"/>
    <col min="15111" max="15360" width="11.57421875" style="682" customWidth="1"/>
    <col min="15361" max="15361" width="33.7109375" style="682" customWidth="1"/>
    <col min="15362" max="15362" width="24.7109375" style="682" customWidth="1"/>
    <col min="15363" max="15363" width="23.00390625" style="682" customWidth="1"/>
    <col min="15364" max="15364" width="21.140625" style="682" customWidth="1"/>
    <col min="15365" max="15366" width="19.140625" style="682" customWidth="1"/>
    <col min="15367" max="15616" width="11.57421875" style="682" customWidth="1"/>
    <col min="15617" max="15617" width="33.7109375" style="682" customWidth="1"/>
    <col min="15618" max="15618" width="24.7109375" style="682" customWidth="1"/>
    <col min="15619" max="15619" width="23.00390625" style="682" customWidth="1"/>
    <col min="15620" max="15620" width="21.140625" style="682" customWidth="1"/>
    <col min="15621" max="15622" width="19.140625" style="682" customWidth="1"/>
    <col min="15623" max="15872" width="11.57421875" style="682" customWidth="1"/>
    <col min="15873" max="15873" width="33.7109375" style="682" customWidth="1"/>
    <col min="15874" max="15874" width="24.7109375" style="682" customWidth="1"/>
    <col min="15875" max="15875" width="23.00390625" style="682" customWidth="1"/>
    <col min="15876" max="15876" width="21.140625" style="682" customWidth="1"/>
    <col min="15877" max="15878" width="19.140625" style="682" customWidth="1"/>
    <col min="15879" max="16128" width="11.57421875" style="682" customWidth="1"/>
    <col min="16129" max="16129" width="33.7109375" style="682" customWidth="1"/>
    <col min="16130" max="16130" width="24.7109375" style="682" customWidth="1"/>
    <col min="16131" max="16131" width="23.00390625" style="682" customWidth="1"/>
    <col min="16132" max="16132" width="21.140625" style="682" customWidth="1"/>
    <col min="16133" max="16134" width="19.140625" style="682" customWidth="1"/>
    <col min="16135" max="16384" width="11.57421875" style="682" customWidth="1"/>
  </cols>
  <sheetData>
    <row r="1" spans="1:6" ht="21" customHeight="1">
      <c r="A1" s="1232" t="s">
        <v>1054</v>
      </c>
      <c r="B1" s="1202"/>
      <c r="C1" s="1202"/>
      <c r="D1" s="1202"/>
      <c r="E1" s="1202"/>
      <c r="F1" s="1202"/>
    </row>
    <row r="2" spans="1:6" s="1203" customFormat="1" ht="57.75" customHeight="1">
      <c r="A2" s="1456" t="s">
        <v>1045</v>
      </c>
      <c r="B2" s="1456"/>
      <c r="C2" s="1456"/>
      <c r="D2" s="1456"/>
      <c r="E2" s="1456"/>
      <c r="F2" s="1456"/>
    </row>
    <row r="3" spans="1:6" s="1205" customFormat="1" ht="24" customHeight="1">
      <c r="A3" s="1204">
        <v>44469</v>
      </c>
      <c r="B3" s="1204"/>
      <c r="C3" s="1204"/>
      <c r="D3" s="1204"/>
      <c r="E3" s="1204"/>
      <c r="F3" s="1204"/>
    </row>
    <row r="4" spans="1:6" s="1205" customFormat="1" ht="17.1" customHeight="1">
      <c r="A4" s="1457" t="s">
        <v>70</v>
      </c>
      <c r="B4" s="1457"/>
      <c r="C4" s="1457"/>
      <c r="D4" s="1457"/>
      <c r="E4" s="1457"/>
      <c r="F4" s="1457"/>
    </row>
    <row r="5" spans="1:6" s="1207" customFormat="1" ht="12" customHeight="1" thickBot="1">
      <c r="A5" s="1458" t="s">
        <v>1046</v>
      </c>
      <c r="B5" s="1458"/>
      <c r="C5" s="1458"/>
      <c r="D5" s="1458"/>
      <c r="E5" s="1458"/>
      <c r="F5" s="1206"/>
    </row>
    <row r="6" spans="1:6" s="1211" customFormat="1" ht="55.5" customHeight="1">
      <c r="A6" s="1208" t="s">
        <v>1</v>
      </c>
      <c r="B6" s="1209" t="s">
        <v>1047</v>
      </c>
      <c r="C6" s="1209" t="s">
        <v>1048</v>
      </c>
      <c r="D6" s="1209" t="s">
        <v>1049</v>
      </c>
      <c r="E6" s="1209" t="s">
        <v>1050</v>
      </c>
      <c r="F6" s="1210" t="s">
        <v>1051</v>
      </c>
    </row>
    <row r="7" spans="1:8" s="1215" customFormat="1" ht="20.1" customHeight="1">
      <c r="A7" s="906" t="s">
        <v>28</v>
      </c>
      <c r="B7" s="1212" t="s">
        <v>39</v>
      </c>
      <c r="C7" s="1212">
        <v>39523.46915999999</v>
      </c>
      <c r="D7" s="1212" t="s">
        <v>39</v>
      </c>
      <c r="E7" s="1212" t="s">
        <v>39</v>
      </c>
      <c r="F7" s="1213">
        <v>39523.46915999999</v>
      </c>
      <c r="G7" s="1214"/>
      <c r="H7" s="906"/>
    </row>
    <row r="8" spans="1:8" s="1215" customFormat="1" ht="20.1" customHeight="1">
      <c r="A8" s="906" t="s">
        <v>29</v>
      </c>
      <c r="B8" s="1212" t="s">
        <v>39</v>
      </c>
      <c r="C8" s="1212">
        <v>14944.35425602953</v>
      </c>
      <c r="D8" s="1212" t="s">
        <v>39</v>
      </c>
      <c r="E8" s="1212">
        <v>20454.693473970467</v>
      </c>
      <c r="F8" s="1213">
        <v>35399.04773</v>
      </c>
      <c r="G8" s="1216"/>
      <c r="H8" s="906"/>
    </row>
    <row r="9" spans="1:8" s="1215" customFormat="1" ht="20.1" customHeight="1">
      <c r="A9" s="906" t="s">
        <v>30</v>
      </c>
      <c r="B9" s="1212" t="s">
        <v>39</v>
      </c>
      <c r="C9" s="1212">
        <v>11432.967919236378</v>
      </c>
      <c r="D9" s="1212" t="s">
        <v>39</v>
      </c>
      <c r="E9" s="1212">
        <v>11186.004990763622</v>
      </c>
      <c r="F9" s="1213">
        <v>22618.97291</v>
      </c>
      <c r="G9" s="1216"/>
      <c r="H9" s="906"/>
    </row>
    <row r="10" spans="1:8" s="1215" customFormat="1" ht="20.1" customHeight="1">
      <c r="A10" s="906" t="s">
        <v>31</v>
      </c>
      <c r="B10" s="1212" t="s">
        <v>39</v>
      </c>
      <c r="C10" s="1212">
        <v>8088.960669715721</v>
      </c>
      <c r="D10" s="1212" t="s">
        <v>39</v>
      </c>
      <c r="E10" s="1212">
        <v>10952.631350284279</v>
      </c>
      <c r="F10" s="1213">
        <v>19041.59202</v>
      </c>
      <c r="G10" s="1216"/>
      <c r="H10" s="906"/>
    </row>
    <row r="11" spans="1:8" s="1215" customFormat="1" ht="20.1" customHeight="1">
      <c r="A11" s="906" t="s">
        <v>32</v>
      </c>
      <c r="B11" s="1212">
        <v>6236.27347</v>
      </c>
      <c r="C11" s="1212" t="s">
        <v>39</v>
      </c>
      <c r="D11" s="1212" t="s">
        <v>39</v>
      </c>
      <c r="E11" s="1212" t="s">
        <v>39</v>
      </c>
      <c r="F11" s="1213">
        <v>6236.27347</v>
      </c>
      <c r="G11" s="1216"/>
      <c r="H11" s="906"/>
    </row>
    <row r="12" spans="1:8" s="1215" customFormat="1" ht="20.1" customHeight="1">
      <c r="A12" s="697" t="s">
        <v>33</v>
      </c>
      <c r="B12" s="1212">
        <v>30892.84286</v>
      </c>
      <c r="C12" s="1212" t="s">
        <v>39</v>
      </c>
      <c r="D12" s="1212" t="s">
        <v>39</v>
      </c>
      <c r="E12" s="1212" t="s">
        <v>39</v>
      </c>
      <c r="F12" s="1213">
        <v>30892.84286</v>
      </c>
      <c r="G12" s="1216"/>
      <c r="H12" s="906"/>
    </row>
    <row r="13" spans="1:8" s="1215" customFormat="1" ht="20.1" customHeight="1">
      <c r="A13" s="906" t="s">
        <v>34</v>
      </c>
      <c r="B13" s="1212">
        <v>42.75649</v>
      </c>
      <c r="C13" s="1212" t="s">
        <v>39</v>
      </c>
      <c r="D13" s="1212" t="s">
        <v>39</v>
      </c>
      <c r="E13" s="1212" t="s">
        <v>39</v>
      </c>
      <c r="F13" s="1213">
        <v>42.75649</v>
      </c>
      <c r="G13" s="1216"/>
      <c r="H13" s="906"/>
    </row>
    <row r="14" spans="1:8" s="1215" customFormat="1" ht="20.1" customHeight="1">
      <c r="A14" s="906" t="s">
        <v>35</v>
      </c>
      <c r="B14" s="1212">
        <v>20739.57275</v>
      </c>
      <c r="C14" s="1212" t="s">
        <v>39</v>
      </c>
      <c r="D14" s="1212" t="s">
        <v>39</v>
      </c>
      <c r="E14" s="1212" t="s">
        <v>39</v>
      </c>
      <c r="F14" s="1213">
        <v>20739.57275</v>
      </c>
      <c r="G14" s="1216"/>
      <c r="H14" s="906"/>
    </row>
    <row r="15" spans="1:8" s="1215" customFormat="1" ht="20.1" customHeight="1">
      <c r="A15" s="906" t="s">
        <v>36</v>
      </c>
      <c r="B15" s="1212">
        <v>10746.71846</v>
      </c>
      <c r="C15" s="1212" t="s">
        <v>39</v>
      </c>
      <c r="D15" s="1212" t="s">
        <v>39</v>
      </c>
      <c r="E15" s="1212" t="s">
        <v>39</v>
      </c>
      <c r="F15" s="1213">
        <v>10746.71846</v>
      </c>
      <c r="G15" s="1216"/>
      <c r="H15" s="906"/>
    </row>
    <row r="16" spans="1:8" s="1215" customFormat="1" ht="20.1" customHeight="1">
      <c r="A16" s="906" t="s">
        <v>37</v>
      </c>
      <c r="B16" s="1212">
        <v>17999.190039999998</v>
      </c>
      <c r="C16" s="1212" t="s">
        <v>39</v>
      </c>
      <c r="D16" s="1212" t="s">
        <v>39</v>
      </c>
      <c r="E16" s="1212" t="s">
        <v>39</v>
      </c>
      <c r="F16" s="1213">
        <v>17999.190039999998</v>
      </c>
      <c r="G16" s="1216"/>
      <c r="H16" s="906"/>
    </row>
    <row r="17" spans="1:8" s="1220" customFormat="1" ht="21.95" customHeight="1">
      <c r="A17" s="1217" t="s">
        <v>38</v>
      </c>
      <c r="B17" s="1218">
        <v>86657.35407</v>
      </c>
      <c r="C17" s="1218">
        <v>73989.75200498162</v>
      </c>
      <c r="D17" s="1218" t="s">
        <v>39</v>
      </c>
      <c r="E17" s="1218">
        <v>42593.32981501837</v>
      </c>
      <c r="F17" s="1218">
        <v>203240.43588999996</v>
      </c>
      <c r="G17" s="1216"/>
      <c r="H17" s="1219"/>
    </row>
    <row r="18" spans="1:6" s="1223" customFormat="1" ht="7.5" customHeight="1" thickBot="1">
      <c r="A18" s="1221"/>
      <c r="B18" s="1222"/>
      <c r="C18" s="1222"/>
      <c r="D18" s="1222"/>
      <c r="E18" s="1222"/>
      <c r="F18" s="1222"/>
    </row>
    <row r="19" spans="1:6" s="1224" customFormat="1" ht="27.75" customHeight="1">
      <c r="A19" s="1459" t="s">
        <v>1052</v>
      </c>
      <c r="B19" s="1459"/>
      <c r="C19" s="1459"/>
      <c r="D19" s="1459"/>
      <c r="E19" s="1459"/>
      <c r="F19" s="1459"/>
    </row>
    <row r="20" spans="1:6" s="1224" customFormat="1" ht="16.5" customHeight="1">
      <c r="A20" s="447"/>
      <c r="B20" s="1225"/>
      <c r="C20" s="1225"/>
      <c r="D20" s="1225"/>
      <c r="E20" s="1225"/>
      <c r="F20" s="1226"/>
    </row>
    <row r="21" spans="3:6" s="1223" customFormat="1" ht="15">
      <c r="C21" s="1227"/>
      <c r="F21" s="1228"/>
    </row>
    <row r="22" s="1223" customFormat="1" ht="15">
      <c r="F22" s="1228"/>
    </row>
    <row r="23" s="1223" customFormat="1" ht="15">
      <c r="F23" s="1228"/>
    </row>
    <row r="24" s="1223" customFormat="1" ht="15">
      <c r="F24" s="1228"/>
    </row>
    <row r="25" s="1223" customFormat="1" ht="15">
      <c r="F25" s="1228"/>
    </row>
    <row r="26" s="1223" customFormat="1" ht="15">
      <c r="F26" s="1228"/>
    </row>
    <row r="27" s="1223" customFormat="1" ht="15">
      <c r="F27" s="1228"/>
    </row>
    <row r="28" s="1223" customFormat="1" ht="15">
      <c r="F28" s="1228"/>
    </row>
    <row r="29" s="1223" customFormat="1" ht="15">
      <c r="F29" s="1228"/>
    </row>
    <row r="30" s="1223" customFormat="1" ht="15">
      <c r="F30" s="1228"/>
    </row>
    <row r="31" s="1223" customFormat="1" ht="15">
      <c r="F31" s="1228"/>
    </row>
    <row r="32" s="1223" customFormat="1" ht="15">
      <c r="F32" s="1228"/>
    </row>
    <row r="33" s="1223" customFormat="1" ht="15">
      <c r="F33" s="1228"/>
    </row>
    <row r="34" s="1223" customFormat="1" ht="15">
      <c r="F34" s="1228"/>
    </row>
    <row r="35" s="1223" customFormat="1" ht="15">
      <c r="F35" s="1228"/>
    </row>
    <row r="36" s="1223" customFormat="1" ht="15">
      <c r="F36" s="1228"/>
    </row>
    <row r="37" s="1223" customFormat="1" ht="15">
      <c r="F37" s="1228"/>
    </row>
    <row r="38" s="1223" customFormat="1" ht="15">
      <c r="F38" s="1228"/>
    </row>
    <row r="39" s="1223" customFormat="1" ht="15">
      <c r="F39" s="1228"/>
    </row>
    <row r="40" s="1223" customFormat="1" ht="15">
      <c r="F40" s="1228"/>
    </row>
    <row r="41" s="1223" customFormat="1" ht="15">
      <c r="F41" s="1228"/>
    </row>
    <row r="42" s="1223" customFormat="1" ht="15">
      <c r="F42" s="1228"/>
    </row>
    <row r="43" s="1223" customFormat="1" ht="15">
      <c r="F43" s="1228"/>
    </row>
    <row r="44" s="1223" customFormat="1" ht="15">
      <c r="F44" s="1228"/>
    </row>
    <row r="45" s="1223" customFormat="1" ht="15">
      <c r="F45" s="1228"/>
    </row>
    <row r="46" s="1223" customFormat="1" ht="15">
      <c r="F46" s="1228"/>
    </row>
    <row r="47" s="1223" customFormat="1" ht="15">
      <c r="F47" s="1228"/>
    </row>
    <row r="48" s="1223" customFormat="1" ht="15">
      <c r="F48" s="1228"/>
    </row>
    <row r="49" s="1223" customFormat="1" ht="15">
      <c r="F49" s="1228"/>
    </row>
    <row r="50" s="1223" customFormat="1" ht="15">
      <c r="F50" s="1228"/>
    </row>
    <row r="51" s="1223" customFormat="1" ht="15">
      <c r="F51" s="1228"/>
    </row>
    <row r="52" s="1223" customFormat="1" ht="15">
      <c r="F52" s="1228"/>
    </row>
    <row r="53" s="1223" customFormat="1" ht="15">
      <c r="F53" s="1228"/>
    </row>
    <row r="54" s="1223" customFormat="1" ht="15">
      <c r="F54" s="1228"/>
    </row>
    <row r="55" s="1223" customFormat="1" ht="15">
      <c r="F55" s="1228"/>
    </row>
    <row r="56" s="1223" customFormat="1" ht="15">
      <c r="F56" s="1228"/>
    </row>
    <row r="57" s="1223" customFormat="1" ht="15">
      <c r="F57" s="1228"/>
    </row>
    <row r="58" s="1223" customFormat="1" ht="15">
      <c r="F58" s="1228"/>
    </row>
    <row r="59" s="1223" customFormat="1" ht="15">
      <c r="F59" s="1228"/>
    </row>
    <row r="60" s="1223" customFormat="1" ht="15">
      <c r="F60" s="1228"/>
    </row>
    <row r="61" s="1223" customFormat="1" ht="15">
      <c r="F61" s="1228"/>
    </row>
    <row r="62" s="1223" customFormat="1" ht="15">
      <c r="F62" s="1228"/>
    </row>
    <row r="63" s="1223" customFormat="1" ht="15">
      <c r="F63" s="1228"/>
    </row>
    <row r="64" s="1223" customFormat="1" ht="15">
      <c r="F64" s="1228"/>
    </row>
    <row r="65" s="1223" customFormat="1" ht="15">
      <c r="F65" s="1228"/>
    </row>
    <row r="66" s="1223" customFormat="1" ht="15">
      <c r="F66" s="1228"/>
    </row>
    <row r="67" s="1223" customFormat="1" ht="15">
      <c r="F67" s="1228"/>
    </row>
    <row r="68" s="1223" customFormat="1" ht="15">
      <c r="F68" s="1228"/>
    </row>
    <row r="69" s="1223" customFormat="1" ht="15">
      <c r="F69" s="1228"/>
    </row>
    <row r="70" s="1223" customFormat="1" ht="15">
      <c r="F70" s="1228"/>
    </row>
    <row r="71" s="1223" customFormat="1" ht="15">
      <c r="F71" s="1228"/>
    </row>
    <row r="72" s="1223" customFormat="1" ht="15">
      <c r="F72" s="1228"/>
    </row>
    <row r="73" s="1223" customFormat="1" ht="15">
      <c r="F73" s="1228"/>
    </row>
    <row r="74" s="1223" customFormat="1" ht="15">
      <c r="F74" s="1228"/>
    </row>
    <row r="75" s="1223" customFormat="1" ht="15">
      <c r="F75" s="1228"/>
    </row>
    <row r="76" s="1223" customFormat="1" ht="15">
      <c r="F76" s="1228"/>
    </row>
    <row r="77" s="1223" customFormat="1" ht="15">
      <c r="F77" s="1228"/>
    </row>
    <row r="78" s="1223" customFormat="1" ht="15">
      <c r="F78" s="1228"/>
    </row>
    <row r="79" s="1223" customFormat="1" ht="15">
      <c r="F79" s="1228"/>
    </row>
    <row r="80" s="1223" customFormat="1" ht="15">
      <c r="F80" s="1228"/>
    </row>
    <row r="81" s="1223" customFormat="1" ht="15">
      <c r="F81" s="1228"/>
    </row>
    <row r="82" s="1223" customFormat="1" ht="15">
      <c r="F82" s="1228"/>
    </row>
    <row r="83" s="1223" customFormat="1" ht="15">
      <c r="F83" s="1228"/>
    </row>
    <row r="84" s="1223" customFormat="1" ht="15">
      <c r="F84" s="1228"/>
    </row>
    <row r="85" s="1223" customFormat="1" ht="15">
      <c r="F85" s="1228"/>
    </row>
    <row r="86" s="1223" customFormat="1" ht="15">
      <c r="F86" s="1228"/>
    </row>
    <row r="87" s="1223" customFormat="1" ht="15">
      <c r="F87" s="1228"/>
    </row>
    <row r="88" s="1223" customFormat="1" ht="15">
      <c r="F88" s="1228"/>
    </row>
    <row r="89" s="1223" customFormat="1" ht="15">
      <c r="F89" s="1228"/>
    </row>
    <row r="90" s="1223" customFormat="1" ht="15">
      <c r="F90" s="1228"/>
    </row>
    <row r="91" s="1223" customFormat="1" ht="15">
      <c r="F91" s="1228"/>
    </row>
    <row r="92" s="1223" customFormat="1" ht="15">
      <c r="F92" s="1228"/>
    </row>
    <row r="93" s="1223" customFormat="1" ht="15">
      <c r="F93" s="1228"/>
    </row>
    <row r="94" s="1223" customFormat="1" ht="15">
      <c r="F94" s="1228"/>
    </row>
    <row r="95" s="1223" customFormat="1" ht="15">
      <c r="F95" s="1228"/>
    </row>
    <row r="96" s="1223" customFormat="1" ht="15">
      <c r="F96" s="1228"/>
    </row>
    <row r="97" s="1223" customFormat="1" ht="15">
      <c r="F97" s="1228"/>
    </row>
    <row r="98" s="1223" customFormat="1" ht="15">
      <c r="F98" s="1228"/>
    </row>
    <row r="99" s="1223" customFormat="1" ht="15">
      <c r="F99" s="1228"/>
    </row>
    <row r="100" s="1223" customFormat="1" ht="15">
      <c r="F100" s="1228"/>
    </row>
    <row r="101" s="1223" customFormat="1" ht="15">
      <c r="F101" s="1228"/>
    </row>
    <row r="102" s="1223" customFormat="1" ht="15">
      <c r="F102" s="1228"/>
    </row>
    <row r="103" s="1223" customFormat="1" ht="15">
      <c r="F103" s="1228"/>
    </row>
    <row r="104" s="1223" customFormat="1" ht="15">
      <c r="F104" s="1228"/>
    </row>
    <row r="105" s="1223" customFormat="1" ht="15">
      <c r="F105" s="1228"/>
    </row>
    <row r="106" s="1223" customFormat="1" ht="15">
      <c r="F106" s="1228"/>
    </row>
    <row r="107" s="1223" customFormat="1" ht="15">
      <c r="F107" s="1228"/>
    </row>
    <row r="108" s="1223" customFormat="1" ht="15">
      <c r="F108" s="1228"/>
    </row>
    <row r="109" s="1223" customFormat="1" ht="15">
      <c r="F109" s="1228"/>
    </row>
    <row r="110" s="1223" customFormat="1" ht="15">
      <c r="F110" s="1228"/>
    </row>
    <row r="111" s="1223" customFormat="1" ht="15">
      <c r="F111" s="1228"/>
    </row>
    <row r="112" s="1223" customFormat="1" ht="15">
      <c r="F112" s="1228"/>
    </row>
    <row r="113" s="1223" customFormat="1" ht="15">
      <c r="F113" s="1228"/>
    </row>
    <row r="114" s="1223" customFormat="1" ht="15">
      <c r="F114" s="1228"/>
    </row>
    <row r="115" s="1223" customFormat="1" ht="15">
      <c r="F115" s="1228"/>
    </row>
    <row r="116" s="1223" customFormat="1" ht="15">
      <c r="F116" s="1228"/>
    </row>
    <row r="117" s="1223" customFormat="1" ht="15">
      <c r="F117" s="1228"/>
    </row>
    <row r="118" s="1223" customFormat="1" ht="15">
      <c r="F118" s="1228"/>
    </row>
    <row r="119" s="1223" customFormat="1" ht="15">
      <c r="F119" s="1228"/>
    </row>
    <row r="120" s="1223" customFormat="1" ht="15">
      <c r="F120" s="1228"/>
    </row>
    <row r="121" s="1223" customFormat="1" ht="15">
      <c r="F121" s="1228"/>
    </row>
    <row r="122" s="1223" customFormat="1" ht="15">
      <c r="F122" s="1228"/>
    </row>
    <row r="123" s="1223" customFormat="1" ht="15">
      <c r="F123" s="1228"/>
    </row>
    <row r="124" s="1223" customFormat="1" ht="15">
      <c r="F124" s="1228"/>
    </row>
    <row r="125" s="1223" customFormat="1" ht="15">
      <c r="F125" s="1228"/>
    </row>
    <row r="126" s="1223" customFormat="1" ht="15">
      <c r="F126" s="1228"/>
    </row>
    <row r="127" s="1223" customFormat="1" ht="15">
      <c r="F127" s="1228"/>
    </row>
    <row r="128" s="1223" customFormat="1" ht="15">
      <c r="F128" s="1228"/>
    </row>
    <row r="129" s="1223" customFormat="1" ht="15">
      <c r="F129" s="1228"/>
    </row>
  </sheetData>
  <mergeCells count="4">
    <mergeCell ref="A2:F2"/>
    <mergeCell ref="A4:F4"/>
    <mergeCell ref="A5:E5"/>
    <mergeCell ref="A19:F19"/>
  </mergeCells>
  <hyperlinks>
    <hyperlink ref="A1" location="Índice!A1" display="Volver al Índice"/>
  </hyperlinks>
  <printOptions/>
  <pageMargins left="0.7" right="0.7" top="0.75" bottom="0.75" header="0.3" footer="0.3"/>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M32"/>
  <sheetViews>
    <sheetView showGridLines="0" workbookViewId="0" topLeftCell="A1"/>
  </sheetViews>
  <sheetFormatPr defaultColWidth="10.8515625" defaultRowHeight="15"/>
  <cols>
    <col min="1" max="1" width="31.57421875" style="5" customWidth="1"/>
    <col min="2" max="8" width="15.28125" style="5" customWidth="1"/>
    <col min="9" max="9" width="15.421875" style="5" customWidth="1"/>
    <col min="10" max="17" width="10.8515625" style="5" customWidth="1"/>
    <col min="18" max="18" width="12.8515625" style="5" customWidth="1"/>
    <col min="19" max="16384" width="10.8515625" style="5" customWidth="1"/>
  </cols>
  <sheetData>
    <row r="1" spans="1:9" s="2" customFormat="1" ht="19.5" customHeight="1">
      <c r="A1" s="1232" t="s">
        <v>1054</v>
      </c>
      <c r="B1" s="65"/>
      <c r="C1" s="65"/>
      <c r="D1" s="65"/>
      <c r="E1" s="65"/>
      <c r="F1" s="65"/>
      <c r="G1" s="65"/>
      <c r="H1" s="65"/>
      <c r="I1" s="65"/>
    </row>
    <row r="2" spans="1:9" s="517" customFormat="1" ht="34.5" customHeight="1">
      <c r="A2" s="1369" t="s">
        <v>576</v>
      </c>
      <c r="B2" s="1369"/>
      <c r="C2" s="1369"/>
      <c r="D2" s="1369"/>
      <c r="E2" s="1369"/>
      <c r="F2" s="1369"/>
      <c r="G2" s="1369"/>
      <c r="H2" s="1369"/>
      <c r="I2" s="1369"/>
    </row>
    <row r="3" spans="1:9" s="518" customFormat="1" ht="24.75" customHeight="1">
      <c r="A3" s="1403">
        <v>44469</v>
      </c>
      <c r="B3" s="1403"/>
      <c r="C3" s="1403"/>
      <c r="D3" s="1403"/>
      <c r="E3" s="1403"/>
      <c r="F3" s="1403"/>
      <c r="G3" s="1403"/>
      <c r="H3" s="1403"/>
      <c r="I3" s="1403"/>
    </row>
    <row r="4" spans="1:9" s="519" customFormat="1" ht="23.25" customHeight="1">
      <c r="A4" s="1379" t="s">
        <v>65</v>
      </c>
      <c r="B4" s="1379"/>
      <c r="C4" s="1379"/>
      <c r="D4" s="1379"/>
      <c r="E4" s="1379"/>
      <c r="F4" s="1379"/>
      <c r="G4" s="1379"/>
      <c r="H4" s="1379"/>
      <c r="I4" s="1379"/>
    </row>
    <row r="5" s="521" customFormat="1" ht="13.5" thickBot="1">
      <c r="A5" s="520"/>
    </row>
    <row r="6" spans="1:9" s="521" customFormat="1" ht="23.25" customHeight="1">
      <c r="A6" s="1389" t="s">
        <v>1</v>
      </c>
      <c r="B6" s="1391" t="s">
        <v>462</v>
      </c>
      <c r="C6" s="1391" t="s">
        <v>577</v>
      </c>
      <c r="D6" s="1391" t="s">
        <v>578</v>
      </c>
      <c r="E6" s="1391" t="s">
        <v>579</v>
      </c>
      <c r="F6" s="1391" t="s">
        <v>580</v>
      </c>
      <c r="G6" s="1391" t="s">
        <v>581</v>
      </c>
      <c r="H6" s="1391" t="s">
        <v>582</v>
      </c>
      <c r="I6" s="1460" t="s">
        <v>583</v>
      </c>
    </row>
    <row r="7" spans="1:9" s="521" customFormat="1" ht="54" customHeight="1">
      <c r="A7" s="1462"/>
      <c r="B7" s="1392"/>
      <c r="C7" s="1392"/>
      <c r="D7" s="1392"/>
      <c r="E7" s="1392"/>
      <c r="F7" s="1392"/>
      <c r="G7" s="1392"/>
      <c r="H7" s="1392"/>
      <c r="I7" s="1461"/>
    </row>
    <row r="8" spans="1:9" s="521" customFormat="1" ht="9" customHeight="1">
      <c r="A8" s="522"/>
      <c r="B8" s="523"/>
      <c r="C8" s="524"/>
      <c r="D8" s="524"/>
      <c r="E8" s="524"/>
      <c r="F8" s="524"/>
      <c r="G8" s="524"/>
      <c r="H8" s="525"/>
      <c r="I8" s="526"/>
    </row>
    <row r="9" spans="1:169" s="14" customFormat="1" ht="23.1" customHeight="1">
      <c r="A9" s="79" t="s">
        <v>28</v>
      </c>
      <c r="B9" s="527">
        <v>16.41415737216584</v>
      </c>
      <c r="C9" s="527">
        <v>4.150512874718991</v>
      </c>
      <c r="D9" s="527">
        <v>65.26839391071975</v>
      </c>
      <c r="E9" s="527">
        <v>2.6614754510963095</v>
      </c>
      <c r="F9" s="527">
        <v>0.008967741506107475</v>
      </c>
      <c r="G9" s="527">
        <v>0.7605321618947085</v>
      </c>
      <c r="H9" s="527">
        <v>10.735960487898284</v>
      </c>
      <c r="I9" s="528">
        <v>2661326.93318</v>
      </c>
      <c r="J9" s="529"/>
      <c r="K9" s="529"/>
      <c r="L9" s="529"/>
      <c r="M9" s="529"/>
      <c r="N9" s="529"/>
      <c r="O9" s="529"/>
      <c r="P9" s="529"/>
      <c r="Q9" s="529"/>
      <c r="R9" s="529"/>
      <c r="S9" s="530"/>
      <c r="T9" s="530"/>
      <c r="U9" s="530"/>
      <c r="V9" s="530"/>
      <c r="W9" s="530"/>
      <c r="X9" s="530"/>
      <c r="Y9" s="530"/>
      <c r="Z9" s="530"/>
      <c r="AA9" s="530"/>
      <c r="AB9" s="529"/>
      <c r="AC9" s="529"/>
      <c r="AD9" s="529"/>
      <c r="AE9" s="529"/>
      <c r="AF9" s="529"/>
      <c r="AG9" s="529"/>
      <c r="AH9" s="529"/>
      <c r="AI9" s="529"/>
      <c r="AJ9" s="529"/>
      <c r="AK9" s="529"/>
      <c r="AL9" s="529"/>
      <c r="AM9" s="529"/>
      <c r="AN9" s="529"/>
      <c r="AO9" s="529"/>
      <c r="AP9" s="529"/>
      <c r="AQ9" s="529"/>
      <c r="AR9" s="529"/>
      <c r="AS9" s="529"/>
      <c r="AT9" s="529"/>
      <c r="AU9" s="529"/>
      <c r="AV9" s="529"/>
      <c r="AW9" s="529"/>
      <c r="AX9" s="529"/>
      <c r="AY9" s="529"/>
      <c r="AZ9" s="529"/>
      <c r="BA9" s="529"/>
      <c r="BB9" s="529"/>
      <c r="BC9" s="529"/>
      <c r="BD9" s="529"/>
      <c r="BE9" s="529"/>
      <c r="BF9" s="529"/>
      <c r="BG9" s="529"/>
      <c r="BH9" s="529"/>
      <c r="BI9" s="529"/>
      <c r="BJ9" s="529"/>
      <c r="BK9" s="529"/>
      <c r="BL9" s="529"/>
      <c r="BM9" s="529"/>
      <c r="BN9" s="529"/>
      <c r="BO9" s="529"/>
      <c r="BP9" s="529"/>
      <c r="BQ9" s="529"/>
      <c r="BR9" s="529"/>
      <c r="BS9" s="529"/>
      <c r="BT9" s="529"/>
      <c r="BU9" s="529"/>
      <c r="BV9" s="529"/>
      <c r="BW9" s="529"/>
      <c r="BX9" s="529"/>
      <c r="BY9" s="529"/>
      <c r="BZ9" s="529"/>
      <c r="CA9" s="529"/>
      <c r="CB9" s="529"/>
      <c r="CC9" s="529"/>
      <c r="CD9" s="529"/>
      <c r="CE9" s="529"/>
      <c r="CF9" s="529"/>
      <c r="CG9" s="529"/>
      <c r="CH9" s="529"/>
      <c r="CI9" s="529"/>
      <c r="CJ9" s="529"/>
      <c r="CK9" s="529"/>
      <c r="CL9" s="529"/>
      <c r="CM9" s="529"/>
      <c r="CN9" s="529"/>
      <c r="CO9" s="529"/>
      <c r="CP9" s="529"/>
      <c r="CQ9" s="529"/>
      <c r="CR9" s="529"/>
      <c r="CS9" s="529"/>
      <c r="CT9" s="529"/>
      <c r="CU9" s="529"/>
      <c r="CV9" s="529"/>
      <c r="CW9" s="529"/>
      <c r="CX9" s="529"/>
      <c r="CY9" s="529"/>
      <c r="CZ9" s="529"/>
      <c r="DA9" s="529"/>
      <c r="DB9" s="529"/>
      <c r="DC9" s="529"/>
      <c r="DD9" s="529"/>
      <c r="DE9" s="529"/>
      <c r="DF9" s="529"/>
      <c r="DG9" s="529"/>
      <c r="DH9" s="529"/>
      <c r="DI9" s="529"/>
      <c r="DJ9" s="529"/>
      <c r="DK9" s="529"/>
      <c r="DL9" s="529"/>
      <c r="DM9" s="529"/>
      <c r="DN9" s="529"/>
      <c r="DO9" s="529"/>
      <c r="DP9" s="529"/>
      <c r="DQ9" s="529"/>
      <c r="DR9" s="529"/>
      <c r="DS9" s="529"/>
      <c r="DT9" s="529"/>
      <c r="DU9" s="529"/>
      <c r="DV9" s="529"/>
      <c r="DW9" s="529"/>
      <c r="DX9" s="529"/>
      <c r="DY9" s="529"/>
      <c r="DZ9" s="529"/>
      <c r="EA9" s="529"/>
      <c r="EB9" s="529"/>
      <c r="EC9" s="529"/>
      <c r="ED9" s="529"/>
      <c r="EE9" s="529"/>
      <c r="EF9" s="529"/>
      <c r="EG9" s="529"/>
      <c r="EH9" s="529"/>
      <c r="EI9" s="529"/>
      <c r="EJ9" s="529"/>
      <c r="EK9" s="529"/>
      <c r="EL9" s="529"/>
      <c r="EM9" s="529"/>
      <c r="EN9" s="529"/>
      <c r="EO9" s="529"/>
      <c r="EP9" s="529"/>
      <c r="EQ9" s="529"/>
      <c r="ER9" s="529"/>
      <c r="ES9" s="529"/>
      <c r="ET9" s="529"/>
      <c r="EU9" s="529"/>
      <c r="EV9" s="529"/>
      <c r="EW9" s="529"/>
      <c r="EX9" s="529"/>
      <c r="EY9" s="529"/>
      <c r="EZ9" s="529"/>
      <c r="FA9" s="529"/>
      <c r="FB9" s="529"/>
      <c r="FC9" s="529"/>
      <c r="FD9" s="529"/>
      <c r="FE9" s="529"/>
      <c r="FF9" s="529"/>
      <c r="FG9" s="529"/>
      <c r="FH9" s="529"/>
      <c r="FI9" s="529"/>
      <c r="FJ9" s="529"/>
      <c r="FK9" s="529"/>
      <c r="FL9" s="529"/>
      <c r="FM9" s="529"/>
    </row>
    <row r="10" spans="1:169" s="14" customFormat="1" ht="23.1" customHeight="1">
      <c r="A10" s="21" t="s">
        <v>29</v>
      </c>
      <c r="B10" s="527">
        <v>12.690103539436015</v>
      </c>
      <c r="C10" s="527">
        <v>8.344997490898933</v>
      </c>
      <c r="D10" s="527">
        <v>71.93928290536023</v>
      </c>
      <c r="E10" s="527">
        <v>1.543957713286409</v>
      </c>
      <c r="F10" s="527" t="s">
        <v>39</v>
      </c>
      <c r="G10" s="527">
        <v>1.9386410795792892</v>
      </c>
      <c r="H10" s="527">
        <v>3.5430172714391306</v>
      </c>
      <c r="I10" s="528">
        <v>3539303.60461</v>
      </c>
      <c r="J10" s="529"/>
      <c r="K10" s="529"/>
      <c r="L10" s="529"/>
      <c r="M10" s="529"/>
      <c r="N10" s="529"/>
      <c r="O10" s="529"/>
      <c r="P10" s="529"/>
      <c r="Q10" s="529"/>
      <c r="R10" s="529"/>
      <c r="S10" s="530"/>
      <c r="T10" s="530"/>
      <c r="U10" s="530"/>
      <c r="V10" s="530"/>
      <c r="W10" s="530"/>
      <c r="X10" s="530"/>
      <c r="Y10" s="530"/>
      <c r="Z10" s="530"/>
      <c r="AA10" s="530"/>
      <c r="AB10" s="529"/>
      <c r="AC10" s="529"/>
      <c r="AD10" s="529"/>
      <c r="AE10" s="529"/>
      <c r="AF10" s="529"/>
      <c r="AG10" s="529"/>
      <c r="AH10" s="529"/>
      <c r="AI10" s="529"/>
      <c r="AJ10" s="529"/>
      <c r="AK10" s="529"/>
      <c r="AL10" s="529"/>
      <c r="AM10" s="529"/>
      <c r="AN10" s="529"/>
      <c r="AO10" s="529"/>
      <c r="AP10" s="529"/>
      <c r="AQ10" s="529"/>
      <c r="AR10" s="529"/>
      <c r="AS10" s="529"/>
      <c r="AT10" s="529"/>
      <c r="AU10" s="529"/>
      <c r="AV10" s="529"/>
      <c r="AW10" s="529"/>
      <c r="AX10" s="529"/>
      <c r="AY10" s="529"/>
      <c r="AZ10" s="529"/>
      <c r="BA10" s="529"/>
      <c r="BB10" s="529"/>
      <c r="BC10" s="529"/>
      <c r="BD10" s="529"/>
      <c r="BE10" s="529"/>
      <c r="BF10" s="529"/>
      <c r="BG10" s="529"/>
      <c r="BH10" s="529"/>
      <c r="BI10" s="529"/>
      <c r="BJ10" s="529"/>
      <c r="BK10" s="529"/>
      <c r="BL10" s="529"/>
      <c r="BM10" s="529"/>
      <c r="BN10" s="529"/>
      <c r="BO10" s="529"/>
      <c r="BP10" s="529"/>
      <c r="BQ10" s="529"/>
      <c r="BR10" s="529"/>
      <c r="BS10" s="529"/>
      <c r="BT10" s="529"/>
      <c r="BU10" s="529"/>
      <c r="BV10" s="529"/>
      <c r="BW10" s="529"/>
      <c r="BX10" s="529"/>
      <c r="BY10" s="529"/>
      <c r="BZ10" s="529"/>
      <c r="CA10" s="529"/>
      <c r="CB10" s="529"/>
      <c r="CC10" s="529"/>
      <c r="CD10" s="529"/>
      <c r="CE10" s="529"/>
      <c r="CF10" s="529"/>
      <c r="CG10" s="529"/>
      <c r="CH10" s="529"/>
      <c r="CI10" s="529"/>
      <c r="CJ10" s="529"/>
      <c r="CK10" s="529"/>
      <c r="CL10" s="529"/>
      <c r="CM10" s="529"/>
      <c r="CN10" s="529"/>
      <c r="CO10" s="529"/>
      <c r="CP10" s="529"/>
      <c r="CQ10" s="529"/>
      <c r="CR10" s="529"/>
      <c r="CS10" s="529"/>
      <c r="CT10" s="529"/>
      <c r="CU10" s="529"/>
      <c r="CV10" s="529"/>
      <c r="CW10" s="529"/>
      <c r="CX10" s="529"/>
      <c r="CY10" s="529"/>
      <c r="CZ10" s="529"/>
      <c r="DA10" s="529"/>
      <c r="DB10" s="529"/>
      <c r="DC10" s="529"/>
      <c r="DD10" s="529"/>
      <c r="DE10" s="529"/>
      <c r="DF10" s="529"/>
      <c r="DG10" s="529"/>
      <c r="DH10" s="529"/>
      <c r="DI10" s="529"/>
      <c r="DJ10" s="529"/>
      <c r="DK10" s="529"/>
      <c r="DL10" s="529"/>
      <c r="DM10" s="529"/>
      <c r="DN10" s="529"/>
      <c r="DO10" s="529"/>
      <c r="DP10" s="529"/>
      <c r="DQ10" s="529"/>
      <c r="DR10" s="529"/>
      <c r="DS10" s="529"/>
      <c r="DT10" s="529"/>
      <c r="DU10" s="529"/>
      <c r="DV10" s="529"/>
      <c r="DW10" s="529"/>
      <c r="DX10" s="529"/>
      <c r="DY10" s="529"/>
      <c r="DZ10" s="529"/>
      <c r="EA10" s="529"/>
      <c r="EB10" s="529"/>
      <c r="EC10" s="529"/>
      <c r="ED10" s="529"/>
      <c r="EE10" s="529"/>
      <c r="EF10" s="529"/>
      <c r="EG10" s="529"/>
      <c r="EH10" s="529"/>
      <c r="EI10" s="529"/>
      <c r="EJ10" s="529"/>
      <c r="EK10" s="529"/>
      <c r="EL10" s="529"/>
      <c r="EM10" s="529"/>
      <c r="EN10" s="529"/>
      <c r="EO10" s="529"/>
      <c r="EP10" s="529"/>
      <c r="EQ10" s="529"/>
      <c r="ER10" s="529"/>
      <c r="ES10" s="529"/>
      <c r="ET10" s="529"/>
      <c r="EU10" s="529"/>
      <c r="EV10" s="529"/>
      <c r="EW10" s="529"/>
      <c r="EX10" s="529"/>
      <c r="EY10" s="529"/>
      <c r="EZ10" s="529"/>
      <c r="FA10" s="529"/>
      <c r="FB10" s="529"/>
      <c r="FC10" s="529"/>
      <c r="FD10" s="529"/>
      <c r="FE10" s="529"/>
      <c r="FF10" s="529"/>
      <c r="FG10" s="529"/>
      <c r="FH10" s="529"/>
      <c r="FI10" s="529"/>
      <c r="FJ10" s="529"/>
      <c r="FK10" s="529"/>
      <c r="FL10" s="529"/>
      <c r="FM10" s="529"/>
    </row>
    <row r="11" spans="1:169" s="14" customFormat="1" ht="23.1" customHeight="1">
      <c r="A11" s="21" t="s">
        <v>30</v>
      </c>
      <c r="B11" s="527">
        <v>15.446546945213418</v>
      </c>
      <c r="C11" s="527">
        <v>3.3530590047512234</v>
      </c>
      <c r="D11" s="527">
        <v>75.9288922584716</v>
      </c>
      <c r="E11" s="527">
        <v>2.1074714866537723</v>
      </c>
      <c r="F11" s="527" t="s">
        <v>39</v>
      </c>
      <c r="G11" s="527">
        <v>0.8429274700401411</v>
      </c>
      <c r="H11" s="527">
        <v>2.3211028348698597</v>
      </c>
      <c r="I11" s="528">
        <v>2473209.5940599996</v>
      </c>
      <c r="J11" s="529"/>
      <c r="K11" s="529"/>
      <c r="L11" s="529"/>
      <c r="M11" s="529"/>
      <c r="N11" s="529"/>
      <c r="O11" s="529"/>
      <c r="P11" s="529"/>
      <c r="Q11" s="529"/>
      <c r="R11" s="529"/>
      <c r="S11" s="530"/>
      <c r="T11" s="530"/>
      <c r="U11" s="530"/>
      <c r="V11" s="530"/>
      <c r="W11" s="530"/>
      <c r="X11" s="530"/>
      <c r="Y11" s="530"/>
      <c r="Z11" s="530"/>
      <c r="AA11" s="530"/>
      <c r="AB11" s="529"/>
      <c r="AC11" s="529"/>
      <c r="AD11" s="529"/>
      <c r="AE11" s="529"/>
      <c r="AF11" s="529"/>
      <c r="AG11" s="529"/>
      <c r="AH11" s="529"/>
      <c r="AI11" s="529"/>
      <c r="AJ11" s="529"/>
      <c r="AK11" s="529"/>
      <c r="AL11" s="529"/>
      <c r="AM11" s="529"/>
      <c r="AN11" s="529"/>
      <c r="AO11" s="529"/>
      <c r="AP11" s="529"/>
      <c r="AQ11" s="529"/>
      <c r="AR11" s="529"/>
      <c r="AS11" s="529"/>
      <c r="AT11" s="529"/>
      <c r="AU11" s="529"/>
      <c r="AV11" s="529"/>
      <c r="AW11" s="529"/>
      <c r="AX11" s="529"/>
      <c r="AY11" s="529"/>
      <c r="AZ11" s="529"/>
      <c r="BA11" s="529"/>
      <c r="BB11" s="529"/>
      <c r="BC11" s="529"/>
      <c r="BD11" s="529"/>
      <c r="BE11" s="529"/>
      <c r="BF11" s="529"/>
      <c r="BG11" s="529"/>
      <c r="BH11" s="529"/>
      <c r="BI11" s="529"/>
      <c r="BJ11" s="529"/>
      <c r="BK11" s="529"/>
      <c r="BL11" s="529"/>
      <c r="BM11" s="529"/>
      <c r="BN11" s="529"/>
      <c r="BO11" s="529"/>
      <c r="BP11" s="529"/>
      <c r="BQ11" s="529"/>
      <c r="BR11" s="529"/>
      <c r="BS11" s="529"/>
      <c r="BT11" s="529"/>
      <c r="BU11" s="529"/>
      <c r="BV11" s="529"/>
      <c r="BW11" s="529"/>
      <c r="BX11" s="529"/>
      <c r="BY11" s="529"/>
      <c r="BZ11" s="529"/>
      <c r="CA11" s="529"/>
      <c r="CB11" s="529"/>
      <c r="CC11" s="529"/>
      <c r="CD11" s="529"/>
      <c r="CE11" s="529"/>
      <c r="CF11" s="529"/>
      <c r="CG11" s="529"/>
      <c r="CH11" s="529"/>
      <c r="CI11" s="529"/>
      <c r="CJ11" s="529"/>
      <c r="CK11" s="529"/>
      <c r="CL11" s="529"/>
      <c r="CM11" s="529"/>
      <c r="CN11" s="529"/>
      <c r="CO11" s="529"/>
      <c r="CP11" s="529"/>
      <c r="CQ11" s="529"/>
      <c r="CR11" s="529"/>
      <c r="CS11" s="529"/>
      <c r="CT11" s="529"/>
      <c r="CU11" s="529"/>
      <c r="CV11" s="529"/>
      <c r="CW11" s="529"/>
      <c r="CX11" s="529"/>
      <c r="CY11" s="529"/>
      <c r="CZ11" s="529"/>
      <c r="DA11" s="529"/>
      <c r="DB11" s="529"/>
      <c r="DC11" s="529"/>
      <c r="DD11" s="529"/>
      <c r="DE11" s="529"/>
      <c r="DF11" s="529"/>
      <c r="DG11" s="529"/>
      <c r="DH11" s="529"/>
      <c r="DI11" s="529"/>
      <c r="DJ11" s="529"/>
      <c r="DK11" s="529"/>
      <c r="DL11" s="529"/>
      <c r="DM11" s="529"/>
      <c r="DN11" s="529"/>
      <c r="DO11" s="529"/>
      <c r="DP11" s="529"/>
      <c r="DQ11" s="529"/>
      <c r="DR11" s="529"/>
      <c r="DS11" s="529"/>
      <c r="DT11" s="529"/>
      <c r="DU11" s="529"/>
      <c r="DV11" s="529"/>
      <c r="DW11" s="529"/>
      <c r="DX11" s="529"/>
      <c r="DY11" s="529"/>
      <c r="DZ11" s="529"/>
      <c r="EA11" s="529"/>
      <c r="EB11" s="529"/>
      <c r="EC11" s="529"/>
      <c r="ED11" s="529"/>
      <c r="EE11" s="529"/>
      <c r="EF11" s="529"/>
      <c r="EG11" s="529"/>
      <c r="EH11" s="529"/>
      <c r="EI11" s="529"/>
      <c r="EJ11" s="529"/>
      <c r="EK11" s="529"/>
      <c r="EL11" s="529"/>
      <c r="EM11" s="529"/>
      <c r="EN11" s="529"/>
      <c r="EO11" s="529"/>
      <c r="EP11" s="529"/>
      <c r="EQ11" s="529"/>
      <c r="ER11" s="529"/>
      <c r="ES11" s="529"/>
      <c r="ET11" s="529"/>
      <c r="EU11" s="529"/>
      <c r="EV11" s="529"/>
      <c r="EW11" s="529"/>
      <c r="EX11" s="529"/>
      <c r="EY11" s="529"/>
      <c r="EZ11" s="529"/>
      <c r="FA11" s="529"/>
      <c r="FB11" s="529"/>
      <c r="FC11" s="529"/>
      <c r="FD11" s="529"/>
      <c r="FE11" s="529"/>
      <c r="FF11" s="529"/>
      <c r="FG11" s="529"/>
      <c r="FH11" s="529"/>
      <c r="FI11" s="529"/>
      <c r="FJ11" s="529"/>
      <c r="FK11" s="529"/>
      <c r="FL11" s="529"/>
      <c r="FM11" s="529"/>
    </row>
    <row r="12" spans="1:169" s="14" customFormat="1" ht="23.1" customHeight="1">
      <c r="A12" s="21" t="s">
        <v>31</v>
      </c>
      <c r="B12" s="527">
        <v>9.040254236550359</v>
      </c>
      <c r="C12" s="527">
        <v>14.177979280082548</v>
      </c>
      <c r="D12" s="527">
        <v>66.13204358062919</v>
      </c>
      <c r="E12" s="527">
        <v>2.972616194294204</v>
      </c>
      <c r="F12" s="527">
        <v>0.020771823817947017</v>
      </c>
      <c r="G12" s="527">
        <v>0.30563365093406336</v>
      </c>
      <c r="H12" s="527">
        <v>7.350701233691703</v>
      </c>
      <c r="I12" s="528">
        <v>1118309.45629</v>
      </c>
      <c r="J12" s="529"/>
      <c r="K12" s="529"/>
      <c r="L12" s="529"/>
      <c r="M12" s="529"/>
      <c r="N12" s="529"/>
      <c r="O12" s="529"/>
      <c r="P12" s="529"/>
      <c r="Q12" s="529"/>
      <c r="R12" s="529"/>
      <c r="S12" s="530"/>
      <c r="T12" s="530"/>
      <c r="U12" s="530"/>
      <c r="V12" s="530"/>
      <c r="W12" s="530"/>
      <c r="X12" s="530"/>
      <c r="Y12" s="530"/>
      <c r="Z12" s="530"/>
      <c r="AA12" s="530"/>
      <c r="AB12" s="529"/>
      <c r="AC12" s="529"/>
      <c r="AD12" s="529"/>
      <c r="AE12" s="529"/>
      <c r="AF12" s="529"/>
      <c r="AG12" s="529"/>
      <c r="AH12" s="529"/>
      <c r="AI12" s="529"/>
      <c r="AJ12" s="529"/>
      <c r="AK12" s="529"/>
      <c r="AL12" s="529"/>
      <c r="AM12" s="529"/>
      <c r="AN12" s="529"/>
      <c r="AO12" s="529"/>
      <c r="AP12" s="529"/>
      <c r="AQ12" s="529"/>
      <c r="AR12" s="529"/>
      <c r="AS12" s="529"/>
      <c r="AT12" s="529"/>
      <c r="AU12" s="529"/>
      <c r="AV12" s="529"/>
      <c r="AW12" s="529"/>
      <c r="AX12" s="529"/>
      <c r="AY12" s="529"/>
      <c r="AZ12" s="529"/>
      <c r="BA12" s="529"/>
      <c r="BB12" s="529"/>
      <c r="BC12" s="529"/>
      <c r="BD12" s="529"/>
      <c r="BE12" s="529"/>
      <c r="BF12" s="529"/>
      <c r="BG12" s="529"/>
      <c r="BH12" s="529"/>
      <c r="BI12" s="529"/>
      <c r="BJ12" s="529"/>
      <c r="BK12" s="529"/>
      <c r="BL12" s="529"/>
      <c r="BM12" s="529"/>
      <c r="BN12" s="529"/>
      <c r="BO12" s="529"/>
      <c r="BP12" s="529"/>
      <c r="BQ12" s="529"/>
      <c r="BR12" s="529"/>
      <c r="BS12" s="529"/>
      <c r="BT12" s="529"/>
      <c r="BU12" s="529"/>
      <c r="BV12" s="529"/>
      <c r="BW12" s="529"/>
      <c r="BX12" s="529"/>
      <c r="BY12" s="529"/>
      <c r="BZ12" s="529"/>
      <c r="CA12" s="529"/>
      <c r="CB12" s="529"/>
      <c r="CC12" s="529"/>
      <c r="CD12" s="529"/>
      <c r="CE12" s="529"/>
      <c r="CF12" s="529"/>
      <c r="CG12" s="529"/>
      <c r="CH12" s="529"/>
      <c r="CI12" s="529"/>
      <c r="CJ12" s="529"/>
      <c r="CK12" s="529"/>
      <c r="CL12" s="529"/>
      <c r="CM12" s="529"/>
      <c r="CN12" s="529"/>
      <c r="CO12" s="529"/>
      <c r="CP12" s="529"/>
      <c r="CQ12" s="529"/>
      <c r="CR12" s="529"/>
      <c r="CS12" s="529"/>
      <c r="CT12" s="529"/>
      <c r="CU12" s="529"/>
      <c r="CV12" s="529"/>
      <c r="CW12" s="529"/>
      <c r="CX12" s="529"/>
      <c r="CY12" s="529"/>
      <c r="CZ12" s="529"/>
      <c r="DA12" s="529"/>
      <c r="DB12" s="529"/>
      <c r="DC12" s="529"/>
      <c r="DD12" s="529"/>
      <c r="DE12" s="529"/>
      <c r="DF12" s="529"/>
      <c r="DG12" s="529"/>
      <c r="DH12" s="529"/>
      <c r="DI12" s="529"/>
      <c r="DJ12" s="529"/>
      <c r="DK12" s="529"/>
      <c r="DL12" s="529"/>
      <c r="DM12" s="529"/>
      <c r="DN12" s="529"/>
      <c r="DO12" s="529"/>
      <c r="DP12" s="529"/>
      <c r="DQ12" s="529"/>
      <c r="DR12" s="529"/>
      <c r="DS12" s="529"/>
      <c r="DT12" s="529"/>
      <c r="DU12" s="529"/>
      <c r="DV12" s="529"/>
      <c r="DW12" s="529"/>
      <c r="DX12" s="529"/>
      <c r="DY12" s="529"/>
      <c r="DZ12" s="529"/>
      <c r="EA12" s="529"/>
      <c r="EB12" s="529"/>
      <c r="EC12" s="529"/>
      <c r="ED12" s="529"/>
      <c r="EE12" s="529"/>
      <c r="EF12" s="529"/>
      <c r="EG12" s="529"/>
      <c r="EH12" s="529"/>
      <c r="EI12" s="529"/>
      <c r="EJ12" s="529"/>
      <c r="EK12" s="529"/>
      <c r="EL12" s="529"/>
      <c r="EM12" s="529"/>
      <c r="EN12" s="529"/>
      <c r="EO12" s="529"/>
      <c r="EP12" s="529"/>
      <c r="EQ12" s="529"/>
      <c r="ER12" s="529"/>
      <c r="ES12" s="529"/>
      <c r="ET12" s="529"/>
      <c r="EU12" s="529"/>
      <c r="EV12" s="529"/>
      <c r="EW12" s="529"/>
      <c r="EX12" s="529"/>
      <c r="EY12" s="529"/>
      <c r="EZ12" s="529"/>
      <c r="FA12" s="529"/>
      <c r="FB12" s="529"/>
      <c r="FC12" s="529"/>
      <c r="FD12" s="529"/>
      <c r="FE12" s="529"/>
      <c r="FF12" s="529"/>
      <c r="FG12" s="529"/>
      <c r="FH12" s="529"/>
      <c r="FI12" s="529"/>
      <c r="FJ12" s="529"/>
      <c r="FK12" s="529"/>
      <c r="FL12" s="529"/>
      <c r="FM12" s="529"/>
    </row>
    <row r="13" spans="1:169" s="14" customFormat="1" ht="23.1" customHeight="1">
      <c r="A13" s="21" t="s">
        <v>32</v>
      </c>
      <c r="B13" s="527">
        <v>19.694007762528067</v>
      </c>
      <c r="C13" s="527">
        <v>2.6972231680791903</v>
      </c>
      <c r="D13" s="527">
        <v>63.349439281568344</v>
      </c>
      <c r="E13" s="527">
        <v>3.18833493393875</v>
      </c>
      <c r="F13" s="527">
        <v>0.0702585294521618</v>
      </c>
      <c r="G13" s="527">
        <v>3.360954636446041</v>
      </c>
      <c r="H13" s="527">
        <v>7.63978168798746</v>
      </c>
      <c r="I13" s="528">
        <v>370816.81331999996</v>
      </c>
      <c r="J13" s="529"/>
      <c r="K13" s="529"/>
      <c r="L13" s="529"/>
      <c r="M13" s="529"/>
      <c r="N13" s="529"/>
      <c r="O13" s="529"/>
      <c r="P13" s="529"/>
      <c r="Q13" s="529"/>
      <c r="R13" s="529"/>
      <c r="S13" s="530"/>
      <c r="T13" s="530"/>
      <c r="U13" s="530"/>
      <c r="V13" s="530"/>
      <c r="W13" s="530"/>
      <c r="X13" s="530"/>
      <c r="Y13" s="530"/>
      <c r="Z13" s="530"/>
      <c r="AA13" s="530"/>
      <c r="AB13" s="529"/>
      <c r="AC13" s="529"/>
      <c r="AD13" s="529"/>
      <c r="AE13" s="529"/>
      <c r="AF13" s="529"/>
      <c r="AG13" s="529"/>
      <c r="AH13" s="529"/>
      <c r="AI13" s="529"/>
      <c r="AJ13" s="529"/>
      <c r="AK13" s="529"/>
      <c r="AL13" s="529"/>
      <c r="AM13" s="529"/>
      <c r="AN13" s="529"/>
      <c r="AO13" s="529"/>
      <c r="AP13" s="529"/>
      <c r="AQ13" s="529"/>
      <c r="AR13" s="529"/>
      <c r="AS13" s="529"/>
      <c r="AT13" s="529"/>
      <c r="AU13" s="529"/>
      <c r="AV13" s="529"/>
      <c r="AW13" s="529"/>
      <c r="AX13" s="529"/>
      <c r="AY13" s="529"/>
      <c r="AZ13" s="529"/>
      <c r="BA13" s="529"/>
      <c r="BB13" s="529"/>
      <c r="BC13" s="529"/>
      <c r="BD13" s="529"/>
      <c r="BE13" s="529"/>
      <c r="BF13" s="529"/>
      <c r="BG13" s="529"/>
      <c r="BH13" s="529"/>
      <c r="BI13" s="529"/>
      <c r="BJ13" s="529"/>
      <c r="BK13" s="529"/>
      <c r="BL13" s="529"/>
      <c r="BM13" s="529"/>
      <c r="BN13" s="529"/>
      <c r="BO13" s="529"/>
      <c r="BP13" s="529"/>
      <c r="BQ13" s="529"/>
      <c r="BR13" s="529"/>
      <c r="BS13" s="529"/>
      <c r="BT13" s="529"/>
      <c r="BU13" s="529"/>
      <c r="BV13" s="529"/>
      <c r="BW13" s="529"/>
      <c r="BX13" s="529"/>
      <c r="BY13" s="529"/>
      <c r="BZ13" s="529"/>
      <c r="CA13" s="529"/>
      <c r="CB13" s="529"/>
      <c r="CC13" s="529"/>
      <c r="CD13" s="529"/>
      <c r="CE13" s="529"/>
      <c r="CF13" s="529"/>
      <c r="CG13" s="529"/>
      <c r="CH13" s="529"/>
      <c r="CI13" s="529"/>
      <c r="CJ13" s="529"/>
      <c r="CK13" s="529"/>
      <c r="CL13" s="529"/>
      <c r="CM13" s="529"/>
      <c r="CN13" s="529"/>
      <c r="CO13" s="529"/>
      <c r="CP13" s="529"/>
      <c r="CQ13" s="529"/>
      <c r="CR13" s="529"/>
      <c r="CS13" s="529"/>
      <c r="CT13" s="529"/>
      <c r="CU13" s="529"/>
      <c r="CV13" s="529"/>
      <c r="CW13" s="529"/>
      <c r="CX13" s="529"/>
      <c r="CY13" s="529"/>
      <c r="CZ13" s="529"/>
      <c r="DA13" s="529"/>
      <c r="DB13" s="529"/>
      <c r="DC13" s="529"/>
      <c r="DD13" s="529"/>
      <c r="DE13" s="529"/>
      <c r="DF13" s="529"/>
      <c r="DG13" s="529"/>
      <c r="DH13" s="529"/>
      <c r="DI13" s="529"/>
      <c r="DJ13" s="529"/>
      <c r="DK13" s="529"/>
      <c r="DL13" s="529"/>
      <c r="DM13" s="529"/>
      <c r="DN13" s="529"/>
      <c r="DO13" s="529"/>
      <c r="DP13" s="529"/>
      <c r="DQ13" s="529"/>
      <c r="DR13" s="529"/>
      <c r="DS13" s="529"/>
      <c r="DT13" s="529"/>
      <c r="DU13" s="529"/>
      <c r="DV13" s="529"/>
      <c r="DW13" s="529"/>
      <c r="DX13" s="529"/>
      <c r="DY13" s="529"/>
      <c r="DZ13" s="529"/>
      <c r="EA13" s="529"/>
      <c r="EB13" s="529"/>
      <c r="EC13" s="529"/>
      <c r="ED13" s="529"/>
      <c r="EE13" s="529"/>
      <c r="EF13" s="529"/>
      <c r="EG13" s="529"/>
      <c r="EH13" s="529"/>
      <c r="EI13" s="529"/>
      <c r="EJ13" s="529"/>
      <c r="EK13" s="529"/>
      <c r="EL13" s="529"/>
      <c r="EM13" s="529"/>
      <c r="EN13" s="529"/>
      <c r="EO13" s="529"/>
      <c r="EP13" s="529"/>
      <c r="EQ13" s="529"/>
      <c r="ER13" s="529"/>
      <c r="ES13" s="529"/>
      <c r="ET13" s="529"/>
      <c r="EU13" s="529"/>
      <c r="EV13" s="529"/>
      <c r="EW13" s="529"/>
      <c r="EX13" s="529"/>
      <c r="EY13" s="529"/>
      <c r="EZ13" s="529"/>
      <c r="FA13" s="529"/>
      <c r="FB13" s="529"/>
      <c r="FC13" s="529"/>
      <c r="FD13" s="529"/>
      <c r="FE13" s="529"/>
      <c r="FF13" s="529"/>
      <c r="FG13" s="529"/>
      <c r="FH13" s="529"/>
      <c r="FI13" s="529"/>
      <c r="FJ13" s="529"/>
      <c r="FK13" s="529"/>
      <c r="FL13" s="529"/>
      <c r="FM13" s="529"/>
    </row>
    <row r="14" spans="1:169" s="14" customFormat="1" ht="23.1" customHeight="1">
      <c r="A14" s="21" t="s">
        <v>33</v>
      </c>
      <c r="B14" s="527">
        <v>25.331421897798595</v>
      </c>
      <c r="C14" s="527" t="s">
        <v>39</v>
      </c>
      <c r="D14" s="527">
        <v>62.282145170948844</v>
      </c>
      <c r="E14" s="527">
        <v>6.924440245578306</v>
      </c>
      <c r="F14" s="527" t="s">
        <v>39</v>
      </c>
      <c r="G14" s="527">
        <v>0.4999262844710863</v>
      </c>
      <c r="H14" s="527">
        <v>4.962066401203172</v>
      </c>
      <c r="I14" s="528">
        <v>1671442.32451</v>
      </c>
      <c r="J14" s="529"/>
      <c r="K14" s="529"/>
      <c r="L14" s="529"/>
      <c r="M14" s="529"/>
      <c r="N14" s="529"/>
      <c r="O14" s="529"/>
      <c r="P14" s="529"/>
      <c r="Q14" s="529"/>
      <c r="R14" s="529"/>
      <c r="S14" s="530"/>
      <c r="T14" s="530"/>
      <c r="U14" s="530"/>
      <c r="V14" s="530"/>
      <c r="W14" s="530"/>
      <c r="X14" s="530"/>
      <c r="Y14" s="530"/>
      <c r="Z14" s="530"/>
      <c r="AA14" s="530"/>
      <c r="AB14" s="529"/>
      <c r="AC14" s="529"/>
      <c r="AD14" s="529"/>
      <c r="AE14" s="529"/>
      <c r="AF14" s="529"/>
      <c r="AG14" s="529"/>
      <c r="AH14" s="529"/>
      <c r="AI14" s="529"/>
      <c r="AJ14" s="529"/>
      <c r="AK14" s="529"/>
      <c r="AL14" s="529"/>
      <c r="AM14" s="529"/>
      <c r="AN14" s="529"/>
      <c r="AO14" s="529"/>
      <c r="AP14" s="529"/>
      <c r="AQ14" s="529"/>
      <c r="AR14" s="529"/>
      <c r="AS14" s="529"/>
      <c r="AT14" s="529"/>
      <c r="AU14" s="529"/>
      <c r="AV14" s="529"/>
      <c r="AW14" s="529"/>
      <c r="AX14" s="529"/>
      <c r="AY14" s="529"/>
      <c r="AZ14" s="529"/>
      <c r="BA14" s="529"/>
      <c r="BB14" s="529"/>
      <c r="BC14" s="529"/>
      <c r="BD14" s="529"/>
      <c r="BE14" s="529"/>
      <c r="BF14" s="529"/>
      <c r="BG14" s="529"/>
      <c r="BH14" s="529"/>
      <c r="BI14" s="529"/>
      <c r="BJ14" s="529"/>
      <c r="BK14" s="529"/>
      <c r="BL14" s="529"/>
      <c r="BM14" s="529"/>
      <c r="BN14" s="529"/>
      <c r="BO14" s="529"/>
      <c r="BP14" s="529"/>
      <c r="BQ14" s="529"/>
      <c r="BR14" s="529"/>
      <c r="BS14" s="529"/>
      <c r="BT14" s="529"/>
      <c r="BU14" s="529"/>
      <c r="BV14" s="529"/>
      <c r="BW14" s="529"/>
      <c r="BX14" s="529"/>
      <c r="BY14" s="529"/>
      <c r="BZ14" s="529"/>
      <c r="CA14" s="529"/>
      <c r="CB14" s="529"/>
      <c r="CC14" s="529"/>
      <c r="CD14" s="529"/>
      <c r="CE14" s="529"/>
      <c r="CF14" s="529"/>
      <c r="CG14" s="529"/>
      <c r="CH14" s="529"/>
      <c r="CI14" s="529"/>
      <c r="CJ14" s="529"/>
      <c r="CK14" s="529"/>
      <c r="CL14" s="529"/>
      <c r="CM14" s="529"/>
      <c r="CN14" s="529"/>
      <c r="CO14" s="529"/>
      <c r="CP14" s="529"/>
      <c r="CQ14" s="529"/>
      <c r="CR14" s="529"/>
      <c r="CS14" s="529"/>
      <c r="CT14" s="529"/>
      <c r="CU14" s="529"/>
      <c r="CV14" s="529"/>
      <c r="CW14" s="529"/>
      <c r="CX14" s="529"/>
      <c r="CY14" s="529"/>
      <c r="CZ14" s="529"/>
      <c r="DA14" s="529"/>
      <c r="DB14" s="529"/>
      <c r="DC14" s="529"/>
      <c r="DD14" s="529"/>
      <c r="DE14" s="529"/>
      <c r="DF14" s="529"/>
      <c r="DG14" s="529"/>
      <c r="DH14" s="529"/>
      <c r="DI14" s="529"/>
      <c r="DJ14" s="529"/>
      <c r="DK14" s="529"/>
      <c r="DL14" s="529"/>
      <c r="DM14" s="529"/>
      <c r="DN14" s="529"/>
      <c r="DO14" s="529"/>
      <c r="DP14" s="529"/>
      <c r="DQ14" s="529"/>
      <c r="DR14" s="529"/>
      <c r="DS14" s="529"/>
      <c r="DT14" s="529"/>
      <c r="DU14" s="529"/>
      <c r="DV14" s="529"/>
      <c r="DW14" s="529"/>
      <c r="DX14" s="529"/>
      <c r="DY14" s="529"/>
      <c r="DZ14" s="529"/>
      <c r="EA14" s="529"/>
      <c r="EB14" s="529"/>
      <c r="EC14" s="529"/>
      <c r="ED14" s="529"/>
      <c r="EE14" s="529"/>
      <c r="EF14" s="529"/>
      <c r="EG14" s="529"/>
      <c r="EH14" s="529"/>
      <c r="EI14" s="529"/>
      <c r="EJ14" s="529"/>
      <c r="EK14" s="529"/>
      <c r="EL14" s="529"/>
      <c r="EM14" s="529"/>
      <c r="EN14" s="529"/>
      <c r="EO14" s="529"/>
      <c r="EP14" s="529"/>
      <c r="EQ14" s="529"/>
      <c r="ER14" s="529"/>
      <c r="ES14" s="529"/>
      <c r="ET14" s="529"/>
      <c r="EU14" s="529"/>
      <c r="EV14" s="529"/>
      <c r="EW14" s="529"/>
      <c r="EX14" s="529"/>
      <c r="EY14" s="529"/>
      <c r="EZ14" s="529"/>
      <c r="FA14" s="529"/>
      <c r="FB14" s="529"/>
      <c r="FC14" s="529"/>
      <c r="FD14" s="529"/>
      <c r="FE14" s="529"/>
      <c r="FF14" s="529"/>
      <c r="FG14" s="529"/>
      <c r="FH14" s="529"/>
      <c r="FI14" s="529"/>
      <c r="FJ14" s="529"/>
      <c r="FK14" s="529"/>
      <c r="FL14" s="529"/>
      <c r="FM14" s="529"/>
    </row>
    <row r="15" spans="1:169" s="14" customFormat="1" ht="23.1" customHeight="1">
      <c r="A15" s="21" t="s">
        <v>34</v>
      </c>
      <c r="B15" s="527">
        <v>40.53688237052355</v>
      </c>
      <c r="C15" s="527">
        <v>30.68994621188123</v>
      </c>
      <c r="D15" s="527" t="s">
        <v>39</v>
      </c>
      <c r="E15" s="527">
        <v>17.121327054717213</v>
      </c>
      <c r="F15" s="527" t="s">
        <v>39</v>
      </c>
      <c r="G15" s="527" t="s">
        <v>39</v>
      </c>
      <c r="H15" s="527">
        <v>11.651844362877997</v>
      </c>
      <c r="I15" s="528">
        <v>21485.414</v>
      </c>
      <c r="J15" s="529"/>
      <c r="K15" s="529"/>
      <c r="L15" s="529"/>
      <c r="M15" s="529"/>
      <c r="N15" s="529"/>
      <c r="O15" s="529"/>
      <c r="P15" s="529"/>
      <c r="Q15" s="529"/>
      <c r="R15" s="529"/>
      <c r="S15" s="530"/>
      <c r="T15" s="530"/>
      <c r="U15" s="530"/>
      <c r="V15" s="530"/>
      <c r="W15" s="530"/>
      <c r="X15" s="530"/>
      <c r="Y15" s="530"/>
      <c r="Z15" s="530"/>
      <c r="AA15" s="530"/>
      <c r="AB15" s="529"/>
      <c r="AC15" s="529"/>
      <c r="AD15" s="529"/>
      <c r="AE15" s="529"/>
      <c r="AF15" s="529"/>
      <c r="AG15" s="529"/>
      <c r="AH15" s="529"/>
      <c r="AI15" s="529"/>
      <c r="AJ15" s="529"/>
      <c r="AK15" s="529"/>
      <c r="AL15" s="529"/>
      <c r="AM15" s="529"/>
      <c r="AN15" s="529"/>
      <c r="AO15" s="529"/>
      <c r="AP15" s="529"/>
      <c r="AQ15" s="529"/>
      <c r="AR15" s="529"/>
      <c r="AS15" s="529"/>
      <c r="AT15" s="529"/>
      <c r="AU15" s="529"/>
      <c r="AV15" s="529"/>
      <c r="AW15" s="529"/>
      <c r="AX15" s="529"/>
      <c r="AY15" s="529"/>
      <c r="AZ15" s="529"/>
      <c r="BA15" s="529"/>
      <c r="BB15" s="529"/>
      <c r="BC15" s="529"/>
      <c r="BD15" s="529"/>
      <c r="BE15" s="529"/>
      <c r="BF15" s="529"/>
      <c r="BG15" s="529"/>
      <c r="BH15" s="529"/>
      <c r="BI15" s="529"/>
      <c r="BJ15" s="529"/>
      <c r="BK15" s="529"/>
      <c r="BL15" s="529"/>
      <c r="BM15" s="529"/>
      <c r="BN15" s="529"/>
      <c r="BO15" s="529"/>
      <c r="BP15" s="529"/>
      <c r="BQ15" s="529"/>
      <c r="BR15" s="529"/>
      <c r="BS15" s="529"/>
      <c r="BT15" s="529"/>
      <c r="BU15" s="529"/>
      <c r="BV15" s="529"/>
      <c r="BW15" s="529"/>
      <c r="BX15" s="529"/>
      <c r="BY15" s="529"/>
      <c r="BZ15" s="529"/>
      <c r="CA15" s="529"/>
      <c r="CB15" s="529"/>
      <c r="CC15" s="529"/>
      <c r="CD15" s="529"/>
      <c r="CE15" s="529"/>
      <c r="CF15" s="529"/>
      <c r="CG15" s="529"/>
      <c r="CH15" s="529"/>
      <c r="CI15" s="529"/>
      <c r="CJ15" s="529"/>
      <c r="CK15" s="529"/>
      <c r="CL15" s="529"/>
      <c r="CM15" s="529"/>
      <c r="CN15" s="529"/>
      <c r="CO15" s="529"/>
      <c r="CP15" s="529"/>
      <c r="CQ15" s="529"/>
      <c r="CR15" s="529"/>
      <c r="CS15" s="529"/>
      <c r="CT15" s="529"/>
      <c r="CU15" s="529"/>
      <c r="CV15" s="529"/>
      <c r="CW15" s="529"/>
      <c r="CX15" s="529"/>
      <c r="CY15" s="529"/>
      <c r="CZ15" s="529"/>
      <c r="DA15" s="529"/>
      <c r="DB15" s="529"/>
      <c r="DC15" s="529"/>
      <c r="DD15" s="529"/>
      <c r="DE15" s="529"/>
      <c r="DF15" s="529"/>
      <c r="DG15" s="529"/>
      <c r="DH15" s="529"/>
      <c r="DI15" s="529"/>
      <c r="DJ15" s="529"/>
      <c r="DK15" s="529"/>
      <c r="DL15" s="529"/>
      <c r="DM15" s="529"/>
      <c r="DN15" s="529"/>
      <c r="DO15" s="529"/>
      <c r="DP15" s="529"/>
      <c r="DQ15" s="529"/>
      <c r="DR15" s="529"/>
      <c r="DS15" s="529"/>
      <c r="DT15" s="529"/>
      <c r="DU15" s="529"/>
      <c r="DV15" s="529"/>
      <c r="DW15" s="529"/>
      <c r="DX15" s="529"/>
      <c r="DY15" s="529"/>
      <c r="DZ15" s="529"/>
      <c r="EA15" s="529"/>
      <c r="EB15" s="529"/>
      <c r="EC15" s="529"/>
      <c r="ED15" s="529"/>
      <c r="EE15" s="529"/>
      <c r="EF15" s="529"/>
      <c r="EG15" s="529"/>
      <c r="EH15" s="529"/>
      <c r="EI15" s="529"/>
      <c r="EJ15" s="529"/>
      <c r="EK15" s="529"/>
      <c r="EL15" s="529"/>
      <c r="EM15" s="529"/>
      <c r="EN15" s="529"/>
      <c r="EO15" s="529"/>
      <c r="EP15" s="529"/>
      <c r="EQ15" s="529"/>
      <c r="ER15" s="529"/>
      <c r="ES15" s="529"/>
      <c r="ET15" s="529"/>
      <c r="EU15" s="529"/>
      <c r="EV15" s="529"/>
      <c r="EW15" s="529"/>
      <c r="EX15" s="529"/>
      <c r="EY15" s="529"/>
      <c r="EZ15" s="529"/>
      <c r="FA15" s="529"/>
      <c r="FB15" s="529"/>
      <c r="FC15" s="529"/>
      <c r="FD15" s="529"/>
      <c r="FE15" s="529"/>
      <c r="FF15" s="529"/>
      <c r="FG15" s="529"/>
      <c r="FH15" s="529"/>
      <c r="FI15" s="529"/>
      <c r="FJ15" s="529"/>
      <c r="FK15" s="529"/>
      <c r="FL15" s="529"/>
      <c r="FM15" s="529"/>
    </row>
    <row r="16" spans="1:169" s="14" customFormat="1" ht="23.1" customHeight="1">
      <c r="A16" s="79" t="s">
        <v>35</v>
      </c>
      <c r="B16" s="527">
        <v>4.901101927274408</v>
      </c>
      <c r="C16" s="527">
        <v>9.371353085057379E-08</v>
      </c>
      <c r="D16" s="527">
        <v>88.31125739452827</v>
      </c>
      <c r="E16" s="527">
        <v>1.6316455359310933</v>
      </c>
      <c r="F16" s="527" t="s">
        <v>39</v>
      </c>
      <c r="G16" s="527">
        <v>0.12014309126297748</v>
      </c>
      <c r="H16" s="527">
        <v>5.035851957289732</v>
      </c>
      <c r="I16" s="528">
        <v>1067081.7660199997</v>
      </c>
      <c r="J16" s="529"/>
      <c r="K16" s="529"/>
      <c r="L16" s="529"/>
      <c r="M16" s="529"/>
      <c r="N16" s="529"/>
      <c r="O16" s="529"/>
      <c r="P16" s="529"/>
      <c r="Q16" s="529"/>
      <c r="R16" s="529"/>
      <c r="S16" s="530"/>
      <c r="T16" s="530"/>
      <c r="U16" s="530"/>
      <c r="V16" s="530"/>
      <c r="W16" s="530"/>
      <c r="X16" s="530"/>
      <c r="Y16" s="530"/>
      <c r="Z16" s="530"/>
      <c r="AA16" s="530"/>
      <c r="AB16" s="529"/>
      <c r="AC16" s="529"/>
      <c r="AD16" s="529"/>
      <c r="AE16" s="529"/>
      <c r="AF16" s="529"/>
      <c r="AG16" s="529"/>
      <c r="AH16" s="529"/>
      <c r="AI16" s="529"/>
      <c r="AJ16" s="529"/>
      <c r="AK16" s="529"/>
      <c r="AL16" s="529"/>
      <c r="AM16" s="529"/>
      <c r="AN16" s="529"/>
      <c r="AO16" s="529"/>
      <c r="AP16" s="529"/>
      <c r="AQ16" s="529"/>
      <c r="AR16" s="529"/>
      <c r="AS16" s="529"/>
      <c r="AT16" s="529"/>
      <c r="AU16" s="529"/>
      <c r="AV16" s="529"/>
      <c r="AW16" s="529"/>
      <c r="AX16" s="529"/>
      <c r="AY16" s="529"/>
      <c r="AZ16" s="529"/>
      <c r="BA16" s="529"/>
      <c r="BB16" s="529"/>
      <c r="BC16" s="529"/>
      <c r="BD16" s="529"/>
      <c r="BE16" s="529"/>
      <c r="BF16" s="529"/>
      <c r="BG16" s="529"/>
      <c r="BH16" s="529"/>
      <c r="BI16" s="529"/>
      <c r="BJ16" s="529"/>
      <c r="BK16" s="529"/>
      <c r="BL16" s="529"/>
      <c r="BM16" s="529"/>
      <c r="BN16" s="529"/>
      <c r="BO16" s="529"/>
      <c r="BP16" s="529"/>
      <c r="BQ16" s="529"/>
      <c r="BR16" s="529"/>
      <c r="BS16" s="529"/>
      <c r="BT16" s="529"/>
      <c r="BU16" s="529"/>
      <c r="BV16" s="529"/>
      <c r="BW16" s="529"/>
      <c r="BX16" s="529"/>
      <c r="BY16" s="529"/>
      <c r="BZ16" s="529"/>
      <c r="CA16" s="529"/>
      <c r="CB16" s="529"/>
      <c r="CC16" s="529"/>
      <c r="CD16" s="529"/>
      <c r="CE16" s="529"/>
      <c r="CF16" s="529"/>
      <c r="CG16" s="529"/>
      <c r="CH16" s="529"/>
      <c r="CI16" s="529"/>
      <c r="CJ16" s="529"/>
      <c r="CK16" s="529"/>
      <c r="CL16" s="529"/>
      <c r="CM16" s="529"/>
      <c r="CN16" s="529"/>
      <c r="CO16" s="529"/>
      <c r="CP16" s="529"/>
      <c r="CQ16" s="529"/>
      <c r="CR16" s="529"/>
      <c r="CS16" s="529"/>
      <c r="CT16" s="529"/>
      <c r="CU16" s="529"/>
      <c r="CV16" s="529"/>
      <c r="CW16" s="529"/>
      <c r="CX16" s="529"/>
      <c r="CY16" s="529"/>
      <c r="CZ16" s="529"/>
      <c r="DA16" s="529"/>
      <c r="DB16" s="529"/>
      <c r="DC16" s="529"/>
      <c r="DD16" s="529"/>
      <c r="DE16" s="529"/>
      <c r="DF16" s="529"/>
      <c r="DG16" s="529"/>
      <c r="DH16" s="529"/>
      <c r="DI16" s="529"/>
      <c r="DJ16" s="529"/>
      <c r="DK16" s="529"/>
      <c r="DL16" s="529"/>
      <c r="DM16" s="529"/>
      <c r="DN16" s="529"/>
      <c r="DO16" s="529"/>
      <c r="DP16" s="529"/>
      <c r="DQ16" s="529"/>
      <c r="DR16" s="529"/>
      <c r="DS16" s="529"/>
      <c r="DT16" s="529"/>
      <c r="DU16" s="529"/>
      <c r="DV16" s="529"/>
      <c r="DW16" s="529"/>
      <c r="DX16" s="529"/>
      <c r="DY16" s="529"/>
      <c r="DZ16" s="529"/>
      <c r="EA16" s="529"/>
      <c r="EB16" s="529"/>
      <c r="EC16" s="529"/>
      <c r="ED16" s="529"/>
      <c r="EE16" s="529"/>
      <c r="EF16" s="529"/>
      <c r="EG16" s="529"/>
      <c r="EH16" s="529"/>
      <c r="EI16" s="529"/>
      <c r="EJ16" s="529"/>
      <c r="EK16" s="529"/>
      <c r="EL16" s="529"/>
      <c r="EM16" s="529"/>
      <c r="EN16" s="529"/>
      <c r="EO16" s="529"/>
      <c r="EP16" s="529"/>
      <c r="EQ16" s="529"/>
      <c r="ER16" s="529"/>
      <c r="ES16" s="529"/>
      <c r="ET16" s="529"/>
      <c r="EU16" s="529"/>
      <c r="EV16" s="529"/>
      <c r="EW16" s="529"/>
      <c r="EX16" s="529"/>
      <c r="EY16" s="529"/>
      <c r="EZ16" s="529"/>
      <c r="FA16" s="529"/>
      <c r="FB16" s="529"/>
      <c r="FC16" s="529"/>
      <c r="FD16" s="529"/>
      <c r="FE16" s="529"/>
      <c r="FF16" s="529"/>
      <c r="FG16" s="529"/>
      <c r="FH16" s="529"/>
      <c r="FI16" s="529"/>
      <c r="FJ16" s="529"/>
      <c r="FK16" s="529"/>
      <c r="FL16" s="529"/>
      <c r="FM16" s="529"/>
    </row>
    <row r="17" spans="1:169" s="14" customFormat="1" ht="23.1" customHeight="1">
      <c r="A17" s="79" t="s">
        <v>36</v>
      </c>
      <c r="B17" s="527">
        <v>13.426608783486916</v>
      </c>
      <c r="C17" s="527">
        <v>1.6368996927202648</v>
      </c>
      <c r="D17" s="527">
        <v>78.951937405205</v>
      </c>
      <c r="E17" s="527">
        <v>2.2073108991664974</v>
      </c>
      <c r="F17" s="527">
        <v>0.011984455956635253</v>
      </c>
      <c r="G17" s="527">
        <v>1.8004452638353485</v>
      </c>
      <c r="H17" s="527">
        <v>1.9648134996293205</v>
      </c>
      <c r="I17" s="528">
        <v>671663.69747</v>
      </c>
      <c r="J17" s="529"/>
      <c r="K17" s="529"/>
      <c r="L17" s="529"/>
      <c r="M17" s="529"/>
      <c r="N17" s="529"/>
      <c r="O17" s="529"/>
      <c r="P17" s="529"/>
      <c r="Q17" s="529"/>
      <c r="R17" s="529"/>
      <c r="S17" s="530"/>
      <c r="T17" s="530"/>
      <c r="U17" s="530"/>
      <c r="V17" s="530"/>
      <c r="W17" s="530"/>
      <c r="X17" s="530"/>
      <c r="Y17" s="530"/>
      <c r="Z17" s="530"/>
      <c r="AA17" s="530"/>
      <c r="AB17" s="529"/>
      <c r="AC17" s="529"/>
      <c r="AD17" s="529"/>
      <c r="AE17" s="529"/>
      <c r="AF17" s="529"/>
      <c r="AG17" s="529"/>
      <c r="AH17" s="529"/>
      <c r="AI17" s="529"/>
      <c r="AJ17" s="529"/>
      <c r="AK17" s="529"/>
      <c r="AL17" s="529"/>
      <c r="AM17" s="529"/>
      <c r="AN17" s="529"/>
      <c r="AO17" s="529"/>
      <c r="AP17" s="529"/>
      <c r="AQ17" s="529"/>
      <c r="AR17" s="529"/>
      <c r="AS17" s="529"/>
      <c r="AT17" s="529"/>
      <c r="AU17" s="529"/>
      <c r="AV17" s="529"/>
      <c r="AW17" s="529"/>
      <c r="AX17" s="529"/>
      <c r="AY17" s="529"/>
      <c r="AZ17" s="529"/>
      <c r="BA17" s="529"/>
      <c r="BB17" s="529"/>
      <c r="BC17" s="529"/>
      <c r="BD17" s="529"/>
      <c r="BE17" s="529"/>
      <c r="BF17" s="529"/>
      <c r="BG17" s="529"/>
      <c r="BH17" s="529"/>
      <c r="BI17" s="529"/>
      <c r="BJ17" s="529"/>
      <c r="BK17" s="529"/>
      <c r="BL17" s="529"/>
      <c r="BM17" s="529"/>
      <c r="BN17" s="529"/>
      <c r="BO17" s="529"/>
      <c r="BP17" s="529"/>
      <c r="BQ17" s="529"/>
      <c r="BR17" s="529"/>
      <c r="BS17" s="529"/>
      <c r="BT17" s="529"/>
      <c r="BU17" s="529"/>
      <c r="BV17" s="529"/>
      <c r="BW17" s="529"/>
      <c r="BX17" s="529"/>
      <c r="BY17" s="529"/>
      <c r="BZ17" s="529"/>
      <c r="CA17" s="529"/>
      <c r="CB17" s="529"/>
      <c r="CC17" s="529"/>
      <c r="CD17" s="529"/>
      <c r="CE17" s="529"/>
      <c r="CF17" s="529"/>
      <c r="CG17" s="529"/>
      <c r="CH17" s="529"/>
      <c r="CI17" s="529"/>
      <c r="CJ17" s="529"/>
      <c r="CK17" s="529"/>
      <c r="CL17" s="529"/>
      <c r="CM17" s="529"/>
      <c r="CN17" s="529"/>
      <c r="CO17" s="529"/>
      <c r="CP17" s="529"/>
      <c r="CQ17" s="529"/>
      <c r="CR17" s="529"/>
      <c r="CS17" s="529"/>
      <c r="CT17" s="529"/>
      <c r="CU17" s="529"/>
      <c r="CV17" s="529"/>
      <c r="CW17" s="529"/>
      <c r="CX17" s="529"/>
      <c r="CY17" s="529"/>
      <c r="CZ17" s="529"/>
      <c r="DA17" s="529"/>
      <c r="DB17" s="529"/>
      <c r="DC17" s="529"/>
      <c r="DD17" s="529"/>
      <c r="DE17" s="529"/>
      <c r="DF17" s="529"/>
      <c r="DG17" s="529"/>
      <c r="DH17" s="529"/>
      <c r="DI17" s="529"/>
      <c r="DJ17" s="529"/>
      <c r="DK17" s="529"/>
      <c r="DL17" s="529"/>
      <c r="DM17" s="529"/>
      <c r="DN17" s="529"/>
      <c r="DO17" s="529"/>
      <c r="DP17" s="529"/>
      <c r="DQ17" s="529"/>
      <c r="DR17" s="529"/>
      <c r="DS17" s="529"/>
      <c r="DT17" s="529"/>
      <c r="DU17" s="529"/>
      <c r="DV17" s="529"/>
      <c r="DW17" s="529"/>
      <c r="DX17" s="529"/>
      <c r="DY17" s="529"/>
      <c r="DZ17" s="529"/>
      <c r="EA17" s="529"/>
      <c r="EB17" s="529"/>
      <c r="EC17" s="529"/>
      <c r="ED17" s="529"/>
      <c r="EE17" s="529"/>
      <c r="EF17" s="529"/>
      <c r="EG17" s="529"/>
      <c r="EH17" s="529"/>
      <c r="EI17" s="529"/>
      <c r="EJ17" s="529"/>
      <c r="EK17" s="529"/>
      <c r="EL17" s="529"/>
      <c r="EM17" s="529"/>
      <c r="EN17" s="529"/>
      <c r="EO17" s="529"/>
      <c r="EP17" s="529"/>
      <c r="EQ17" s="529"/>
      <c r="ER17" s="529"/>
      <c r="ES17" s="529"/>
      <c r="ET17" s="529"/>
      <c r="EU17" s="529"/>
      <c r="EV17" s="529"/>
      <c r="EW17" s="529"/>
      <c r="EX17" s="529"/>
      <c r="EY17" s="529"/>
      <c r="EZ17" s="529"/>
      <c r="FA17" s="529"/>
      <c r="FB17" s="529"/>
      <c r="FC17" s="529"/>
      <c r="FD17" s="529"/>
      <c r="FE17" s="529"/>
      <c r="FF17" s="529"/>
      <c r="FG17" s="529"/>
      <c r="FH17" s="529"/>
      <c r="FI17" s="529"/>
      <c r="FJ17" s="529"/>
      <c r="FK17" s="529"/>
      <c r="FL17" s="529"/>
      <c r="FM17" s="529"/>
    </row>
    <row r="18" spans="1:169" s="14" customFormat="1" ht="23.1" customHeight="1">
      <c r="A18" s="79" t="s">
        <v>37</v>
      </c>
      <c r="B18" s="527">
        <v>14.99320549109723</v>
      </c>
      <c r="C18" s="527">
        <v>0.043421991498087426</v>
      </c>
      <c r="D18" s="527">
        <v>67.97243281723209</v>
      </c>
      <c r="E18" s="527">
        <v>2.797161263336467</v>
      </c>
      <c r="F18" s="527">
        <v>0.054880129341469804</v>
      </c>
      <c r="G18" s="527">
        <v>7.040864322607571</v>
      </c>
      <c r="H18" s="527">
        <v>7.098033984887081</v>
      </c>
      <c r="I18" s="528">
        <v>1072265.4211300001</v>
      </c>
      <c r="J18" s="529"/>
      <c r="K18" s="529"/>
      <c r="L18" s="529"/>
      <c r="M18" s="529"/>
      <c r="N18" s="529"/>
      <c r="O18" s="529"/>
      <c r="P18" s="529"/>
      <c r="Q18" s="529"/>
      <c r="R18" s="529"/>
      <c r="S18" s="530"/>
      <c r="T18" s="530"/>
      <c r="U18" s="530"/>
      <c r="V18" s="530"/>
      <c r="W18" s="530"/>
      <c r="X18" s="530"/>
      <c r="Y18" s="530"/>
      <c r="Z18" s="530"/>
      <c r="AA18" s="530"/>
      <c r="AB18" s="529"/>
      <c r="AC18" s="529"/>
      <c r="AD18" s="529"/>
      <c r="AE18" s="529"/>
      <c r="AF18" s="529"/>
      <c r="AG18" s="529"/>
      <c r="AH18" s="529"/>
      <c r="AI18" s="529"/>
      <c r="AJ18" s="529"/>
      <c r="AK18" s="529"/>
      <c r="AL18" s="529"/>
      <c r="AM18" s="529"/>
      <c r="AN18" s="529"/>
      <c r="AO18" s="529"/>
      <c r="AP18" s="529"/>
      <c r="AQ18" s="529"/>
      <c r="AR18" s="529"/>
      <c r="AS18" s="529"/>
      <c r="AT18" s="529"/>
      <c r="AU18" s="529"/>
      <c r="AV18" s="529"/>
      <c r="AW18" s="529"/>
      <c r="AX18" s="529"/>
      <c r="AY18" s="529"/>
      <c r="AZ18" s="529"/>
      <c r="BA18" s="529"/>
      <c r="BB18" s="529"/>
      <c r="BC18" s="529"/>
      <c r="BD18" s="529"/>
      <c r="BE18" s="529"/>
      <c r="BF18" s="529"/>
      <c r="BG18" s="529"/>
      <c r="BH18" s="529"/>
      <c r="BI18" s="529"/>
      <c r="BJ18" s="529"/>
      <c r="BK18" s="529"/>
      <c r="BL18" s="529"/>
      <c r="BM18" s="529"/>
      <c r="BN18" s="529"/>
      <c r="BO18" s="529"/>
      <c r="BP18" s="529"/>
      <c r="BQ18" s="529"/>
      <c r="BR18" s="529"/>
      <c r="BS18" s="529"/>
      <c r="BT18" s="529"/>
      <c r="BU18" s="529"/>
      <c r="BV18" s="529"/>
      <c r="BW18" s="529"/>
      <c r="BX18" s="529"/>
      <c r="BY18" s="529"/>
      <c r="BZ18" s="529"/>
      <c r="CA18" s="529"/>
      <c r="CB18" s="529"/>
      <c r="CC18" s="529"/>
      <c r="CD18" s="529"/>
      <c r="CE18" s="529"/>
      <c r="CF18" s="529"/>
      <c r="CG18" s="529"/>
      <c r="CH18" s="529"/>
      <c r="CI18" s="529"/>
      <c r="CJ18" s="529"/>
      <c r="CK18" s="529"/>
      <c r="CL18" s="529"/>
      <c r="CM18" s="529"/>
      <c r="CN18" s="529"/>
      <c r="CO18" s="529"/>
      <c r="CP18" s="529"/>
      <c r="CQ18" s="529"/>
      <c r="CR18" s="529"/>
      <c r="CS18" s="529"/>
      <c r="CT18" s="529"/>
      <c r="CU18" s="529"/>
      <c r="CV18" s="529"/>
      <c r="CW18" s="529"/>
      <c r="CX18" s="529"/>
      <c r="CY18" s="529"/>
      <c r="CZ18" s="529"/>
      <c r="DA18" s="529"/>
      <c r="DB18" s="529"/>
      <c r="DC18" s="529"/>
      <c r="DD18" s="529"/>
      <c r="DE18" s="529"/>
      <c r="DF18" s="529"/>
      <c r="DG18" s="529"/>
      <c r="DH18" s="529"/>
      <c r="DI18" s="529"/>
      <c r="DJ18" s="529"/>
      <c r="DK18" s="529"/>
      <c r="DL18" s="529"/>
      <c r="DM18" s="529"/>
      <c r="DN18" s="529"/>
      <c r="DO18" s="529"/>
      <c r="DP18" s="529"/>
      <c r="DQ18" s="529"/>
      <c r="DR18" s="529"/>
      <c r="DS18" s="529"/>
      <c r="DT18" s="529"/>
      <c r="DU18" s="529"/>
      <c r="DV18" s="529"/>
      <c r="DW18" s="529"/>
      <c r="DX18" s="529"/>
      <c r="DY18" s="529"/>
      <c r="DZ18" s="529"/>
      <c r="EA18" s="529"/>
      <c r="EB18" s="529"/>
      <c r="EC18" s="529"/>
      <c r="ED18" s="529"/>
      <c r="EE18" s="529"/>
      <c r="EF18" s="529"/>
      <c r="EG18" s="529"/>
      <c r="EH18" s="529"/>
      <c r="EI18" s="529"/>
      <c r="EJ18" s="529"/>
      <c r="EK18" s="529"/>
      <c r="EL18" s="529"/>
      <c r="EM18" s="529"/>
      <c r="EN18" s="529"/>
      <c r="EO18" s="529"/>
      <c r="EP18" s="529"/>
      <c r="EQ18" s="529"/>
      <c r="ER18" s="529"/>
      <c r="ES18" s="529"/>
      <c r="ET18" s="529"/>
      <c r="EU18" s="529"/>
      <c r="EV18" s="529"/>
      <c r="EW18" s="529"/>
      <c r="EX18" s="529"/>
      <c r="EY18" s="529"/>
      <c r="EZ18" s="529"/>
      <c r="FA18" s="529"/>
      <c r="FB18" s="529"/>
      <c r="FC18" s="529"/>
      <c r="FD18" s="529"/>
      <c r="FE18" s="529"/>
      <c r="FF18" s="529"/>
      <c r="FG18" s="529"/>
      <c r="FH18" s="529"/>
      <c r="FI18" s="529"/>
      <c r="FJ18" s="529"/>
      <c r="FK18" s="529"/>
      <c r="FL18" s="529"/>
      <c r="FM18" s="529"/>
    </row>
    <row r="19" spans="1:169" s="14" customFormat="1" ht="36" customHeight="1" thickBot="1">
      <c r="A19" s="85" t="s">
        <v>38</v>
      </c>
      <c r="B19" s="531">
        <v>14.84624652814829</v>
      </c>
      <c r="C19" s="531">
        <v>4.604591444941731</v>
      </c>
      <c r="D19" s="531">
        <v>70.75798700271537</v>
      </c>
      <c r="E19" s="531">
        <v>2.756616575358932</v>
      </c>
      <c r="F19" s="531">
        <v>0.009548302914978123</v>
      </c>
      <c r="G19" s="531">
        <v>1.5191385892009515</v>
      </c>
      <c r="H19" s="531">
        <v>5.505871556719745</v>
      </c>
      <c r="I19" s="532">
        <v>14666905.02459</v>
      </c>
      <c r="J19" s="529"/>
      <c r="K19" s="529"/>
      <c r="L19" s="529"/>
      <c r="M19" s="529"/>
      <c r="N19" s="529"/>
      <c r="O19" s="529"/>
      <c r="P19" s="529"/>
      <c r="Q19" s="529"/>
      <c r="R19" s="529"/>
      <c r="S19" s="530"/>
      <c r="T19" s="530"/>
      <c r="U19" s="530"/>
      <c r="V19" s="530"/>
      <c r="W19" s="530"/>
      <c r="X19" s="530"/>
      <c r="Y19" s="530"/>
      <c r="Z19" s="530"/>
      <c r="AA19" s="530"/>
      <c r="AB19" s="529"/>
      <c r="AC19" s="529"/>
      <c r="AD19" s="529"/>
      <c r="AE19" s="529"/>
      <c r="AF19" s="529"/>
      <c r="AG19" s="529"/>
      <c r="AH19" s="529"/>
      <c r="AI19" s="529"/>
      <c r="AJ19" s="529"/>
      <c r="AK19" s="529"/>
      <c r="AL19" s="529"/>
      <c r="AM19" s="529"/>
      <c r="AN19" s="529"/>
      <c r="AO19" s="529"/>
      <c r="AP19" s="529"/>
      <c r="AQ19" s="529"/>
      <c r="AR19" s="529"/>
      <c r="AS19" s="529"/>
      <c r="AT19" s="529"/>
      <c r="AU19" s="529"/>
      <c r="AV19" s="529"/>
      <c r="AW19" s="529"/>
      <c r="AX19" s="529"/>
      <c r="AY19" s="529"/>
      <c r="AZ19" s="529"/>
      <c r="BA19" s="529"/>
      <c r="BB19" s="529"/>
      <c r="BC19" s="529"/>
      <c r="BD19" s="529"/>
      <c r="BE19" s="529"/>
      <c r="BF19" s="529"/>
      <c r="BG19" s="529"/>
      <c r="BH19" s="529"/>
      <c r="BI19" s="529"/>
      <c r="BJ19" s="529"/>
      <c r="BK19" s="529"/>
      <c r="BL19" s="529"/>
      <c r="BM19" s="529"/>
      <c r="BN19" s="529"/>
      <c r="BO19" s="529"/>
      <c r="BP19" s="529"/>
      <c r="BQ19" s="529"/>
      <c r="BR19" s="529"/>
      <c r="BS19" s="529"/>
      <c r="BT19" s="529"/>
      <c r="BU19" s="529"/>
      <c r="BV19" s="529"/>
      <c r="BW19" s="529"/>
      <c r="BX19" s="529"/>
      <c r="BY19" s="529"/>
      <c r="BZ19" s="529"/>
      <c r="CA19" s="529"/>
      <c r="CB19" s="529"/>
      <c r="CC19" s="529"/>
      <c r="CD19" s="529"/>
      <c r="CE19" s="529"/>
      <c r="CF19" s="529"/>
      <c r="CG19" s="529"/>
      <c r="CH19" s="529"/>
      <c r="CI19" s="529"/>
      <c r="CJ19" s="529"/>
      <c r="CK19" s="529"/>
      <c r="CL19" s="529"/>
      <c r="CM19" s="529"/>
      <c r="CN19" s="529"/>
      <c r="CO19" s="529"/>
      <c r="CP19" s="529"/>
      <c r="CQ19" s="529"/>
      <c r="CR19" s="529"/>
      <c r="CS19" s="529"/>
      <c r="CT19" s="529"/>
      <c r="CU19" s="529"/>
      <c r="CV19" s="529"/>
      <c r="CW19" s="529"/>
      <c r="CX19" s="529"/>
      <c r="CY19" s="529"/>
      <c r="CZ19" s="529"/>
      <c r="DA19" s="529"/>
      <c r="DB19" s="529"/>
      <c r="DC19" s="529"/>
      <c r="DD19" s="529"/>
      <c r="DE19" s="529"/>
      <c r="DF19" s="529"/>
      <c r="DG19" s="529"/>
      <c r="DH19" s="529"/>
      <c r="DI19" s="529"/>
      <c r="DJ19" s="529"/>
      <c r="DK19" s="529"/>
      <c r="DL19" s="529"/>
      <c r="DM19" s="529"/>
      <c r="DN19" s="529"/>
      <c r="DO19" s="529"/>
      <c r="DP19" s="529"/>
      <c r="DQ19" s="529"/>
      <c r="DR19" s="529"/>
      <c r="DS19" s="529"/>
      <c r="DT19" s="529"/>
      <c r="DU19" s="529"/>
      <c r="DV19" s="529"/>
      <c r="DW19" s="529"/>
      <c r="DX19" s="529"/>
      <c r="DY19" s="529"/>
      <c r="DZ19" s="529"/>
      <c r="EA19" s="529"/>
      <c r="EB19" s="529"/>
      <c r="EC19" s="529"/>
      <c r="ED19" s="529"/>
      <c r="EE19" s="529"/>
      <c r="EF19" s="529"/>
      <c r="EG19" s="529"/>
      <c r="EH19" s="529"/>
      <c r="EI19" s="529"/>
      <c r="EJ19" s="529"/>
      <c r="EK19" s="529"/>
      <c r="EL19" s="529"/>
      <c r="EM19" s="529"/>
      <c r="EN19" s="529"/>
      <c r="EO19" s="529"/>
      <c r="EP19" s="529"/>
      <c r="EQ19" s="529"/>
      <c r="ER19" s="529"/>
      <c r="ES19" s="529"/>
      <c r="ET19" s="529"/>
      <c r="EU19" s="529"/>
      <c r="EV19" s="529"/>
      <c r="EW19" s="529"/>
      <c r="EX19" s="529"/>
      <c r="EY19" s="529"/>
      <c r="EZ19" s="529"/>
      <c r="FA19" s="529"/>
      <c r="FB19" s="529"/>
      <c r="FC19" s="529"/>
      <c r="FD19" s="529"/>
      <c r="FE19" s="529"/>
      <c r="FF19" s="529"/>
      <c r="FG19" s="529"/>
      <c r="FH19" s="529"/>
      <c r="FI19" s="529"/>
      <c r="FJ19" s="529"/>
      <c r="FK19" s="529"/>
      <c r="FL19" s="529"/>
      <c r="FM19" s="529"/>
    </row>
    <row r="20" spans="1:168" s="521" customFormat="1" ht="8.25" customHeight="1">
      <c r="A20" s="79"/>
      <c r="B20" s="533"/>
      <c r="C20" s="533"/>
      <c r="D20" s="533"/>
      <c r="E20" s="533"/>
      <c r="F20" s="533"/>
      <c r="G20" s="533"/>
      <c r="H20" s="533"/>
      <c r="I20" s="533"/>
      <c r="J20" s="534"/>
      <c r="K20" s="534"/>
      <c r="L20" s="534"/>
      <c r="M20" s="534"/>
      <c r="N20" s="534"/>
      <c r="O20" s="534"/>
      <c r="P20" s="534"/>
      <c r="Q20" s="534"/>
      <c r="R20" s="530"/>
      <c r="S20" s="530"/>
      <c r="T20" s="530"/>
      <c r="U20" s="530"/>
      <c r="V20" s="530"/>
      <c r="W20" s="530"/>
      <c r="X20" s="530"/>
      <c r="Y20" s="530"/>
      <c r="Z20" s="530"/>
      <c r="AA20" s="534"/>
      <c r="AB20" s="534"/>
      <c r="AC20" s="534"/>
      <c r="AD20" s="534"/>
      <c r="AE20" s="534"/>
      <c r="AF20" s="534"/>
      <c r="AG20" s="534"/>
      <c r="AH20" s="534"/>
      <c r="AI20" s="534"/>
      <c r="AJ20" s="534"/>
      <c r="AK20" s="534"/>
      <c r="AL20" s="534"/>
      <c r="AM20" s="534"/>
      <c r="AN20" s="534"/>
      <c r="AO20" s="534"/>
      <c r="AP20" s="534"/>
      <c r="AQ20" s="534"/>
      <c r="AR20" s="534"/>
      <c r="AS20" s="534"/>
      <c r="AT20" s="534"/>
      <c r="AU20" s="534"/>
      <c r="AV20" s="534"/>
      <c r="AW20" s="534"/>
      <c r="AX20" s="534"/>
      <c r="AY20" s="534"/>
      <c r="AZ20" s="534"/>
      <c r="BA20" s="534"/>
      <c r="BB20" s="534"/>
      <c r="BC20" s="534"/>
      <c r="BD20" s="534"/>
      <c r="BE20" s="534"/>
      <c r="BF20" s="534"/>
      <c r="BG20" s="534"/>
      <c r="BH20" s="534"/>
      <c r="BI20" s="534"/>
      <c r="BJ20" s="534"/>
      <c r="BK20" s="534"/>
      <c r="BL20" s="534"/>
      <c r="BM20" s="534"/>
      <c r="BN20" s="534"/>
      <c r="BO20" s="534"/>
      <c r="BP20" s="534"/>
      <c r="BQ20" s="534"/>
      <c r="BR20" s="534"/>
      <c r="BS20" s="534"/>
      <c r="BT20" s="534"/>
      <c r="BU20" s="534"/>
      <c r="BV20" s="534"/>
      <c r="BW20" s="534"/>
      <c r="BX20" s="534"/>
      <c r="BY20" s="534"/>
      <c r="BZ20" s="534"/>
      <c r="CA20" s="534"/>
      <c r="CB20" s="534"/>
      <c r="CC20" s="534"/>
      <c r="CD20" s="534"/>
      <c r="CE20" s="534"/>
      <c r="CF20" s="534"/>
      <c r="CG20" s="534"/>
      <c r="CH20" s="534"/>
      <c r="CI20" s="534"/>
      <c r="CJ20" s="534"/>
      <c r="CK20" s="534"/>
      <c r="CL20" s="534"/>
      <c r="CM20" s="534"/>
      <c r="CN20" s="534"/>
      <c r="CO20" s="534"/>
      <c r="CP20" s="534"/>
      <c r="CQ20" s="534"/>
      <c r="CR20" s="534"/>
      <c r="CS20" s="534"/>
      <c r="CT20" s="534"/>
      <c r="CU20" s="534"/>
      <c r="CV20" s="534"/>
      <c r="CW20" s="534"/>
      <c r="CX20" s="534"/>
      <c r="CY20" s="534"/>
      <c r="CZ20" s="534"/>
      <c r="DA20" s="534"/>
      <c r="DB20" s="534"/>
      <c r="DC20" s="534"/>
      <c r="DD20" s="534"/>
      <c r="DE20" s="534"/>
      <c r="DF20" s="534"/>
      <c r="DG20" s="534"/>
      <c r="DH20" s="534"/>
      <c r="DI20" s="534"/>
      <c r="DJ20" s="534"/>
      <c r="DK20" s="534"/>
      <c r="DL20" s="534"/>
      <c r="DM20" s="534"/>
      <c r="DN20" s="534"/>
      <c r="DO20" s="534"/>
      <c r="DP20" s="534"/>
      <c r="DQ20" s="534"/>
      <c r="DR20" s="534"/>
      <c r="DS20" s="534"/>
      <c r="DT20" s="534"/>
      <c r="DU20" s="534"/>
      <c r="DV20" s="534"/>
      <c r="DW20" s="534"/>
      <c r="DX20" s="534"/>
      <c r="DY20" s="534"/>
      <c r="DZ20" s="534"/>
      <c r="EA20" s="534"/>
      <c r="EB20" s="534"/>
      <c r="EC20" s="534"/>
      <c r="ED20" s="534"/>
      <c r="EE20" s="534"/>
      <c r="EF20" s="534"/>
      <c r="EG20" s="534"/>
      <c r="EH20" s="534"/>
      <c r="EI20" s="534"/>
      <c r="EJ20" s="534"/>
      <c r="EK20" s="534"/>
      <c r="EL20" s="534"/>
      <c r="EM20" s="534"/>
      <c r="EN20" s="534"/>
      <c r="EO20" s="534"/>
      <c r="EP20" s="534"/>
      <c r="EQ20" s="534"/>
      <c r="ER20" s="534"/>
      <c r="ES20" s="534"/>
      <c r="ET20" s="534"/>
      <c r="EU20" s="534"/>
      <c r="EV20" s="534"/>
      <c r="EW20" s="534"/>
      <c r="EX20" s="534"/>
      <c r="EY20" s="534"/>
      <c r="EZ20" s="534"/>
      <c r="FA20" s="534"/>
      <c r="FB20" s="534"/>
      <c r="FC20" s="534"/>
      <c r="FD20" s="534"/>
      <c r="FE20" s="534"/>
      <c r="FF20" s="534"/>
      <c r="FG20" s="534"/>
      <c r="FH20" s="534"/>
      <c r="FI20" s="534"/>
      <c r="FJ20" s="534"/>
      <c r="FK20" s="534"/>
      <c r="FL20" s="534"/>
    </row>
    <row r="21" spans="1:168" s="539" customFormat="1" ht="12" customHeight="1">
      <c r="A21" s="112" t="s">
        <v>584</v>
      </c>
      <c r="B21" s="535"/>
      <c r="C21" s="535"/>
      <c r="D21" s="535"/>
      <c r="E21" s="535"/>
      <c r="F21" s="535"/>
      <c r="G21" s="535"/>
      <c r="H21" s="536"/>
      <c r="I21" s="529"/>
      <c r="J21" s="537"/>
      <c r="K21" s="537"/>
      <c r="L21" s="537"/>
      <c r="M21" s="537"/>
      <c r="N21" s="537"/>
      <c r="O21" s="537"/>
      <c r="P21" s="537"/>
      <c r="Q21" s="537"/>
      <c r="R21" s="538"/>
      <c r="S21" s="538"/>
      <c r="T21" s="538"/>
      <c r="U21" s="538"/>
      <c r="V21" s="538"/>
      <c r="W21" s="538"/>
      <c r="X21" s="538"/>
      <c r="Y21" s="538"/>
      <c r="Z21" s="538"/>
      <c r="AA21" s="537"/>
      <c r="AB21" s="537"/>
      <c r="AC21" s="537"/>
      <c r="AD21" s="537"/>
      <c r="AE21" s="537"/>
      <c r="AF21" s="537"/>
      <c r="AG21" s="537"/>
      <c r="AH21" s="537"/>
      <c r="AI21" s="537"/>
      <c r="AJ21" s="537"/>
      <c r="AK21" s="537"/>
      <c r="AL21" s="537"/>
      <c r="AM21" s="537"/>
      <c r="AN21" s="537"/>
      <c r="AO21" s="537"/>
      <c r="AP21" s="537"/>
      <c r="AQ21" s="537"/>
      <c r="AR21" s="537"/>
      <c r="AS21" s="537"/>
      <c r="AT21" s="537"/>
      <c r="AU21" s="537"/>
      <c r="AV21" s="537"/>
      <c r="AW21" s="537"/>
      <c r="AX21" s="537"/>
      <c r="AY21" s="537"/>
      <c r="AZ21" s="537"/>
      <c r="BA21" s="537"/>
      <c r="BB21" s="537"/>
      <c r="BC21" s="537"/>
      <c r="BD21" s="537"/>
      <c r="BE21" s="537"/>
      <c r="BF21" s="537"/>
      <c r="BG21" s="537"/>
      <c r="BH21" s="537"/>
      <c r="BI21" s="537"/>
      <c r="BJ21" s="537"/>
      <c r="BK21" s="537"/>
      <c r="BL21" s="537"/>
      <c r="BM21" s="537"/>
      <c r="BN21" s="537"/>
      <c r="BO21" s="537"/>
      <c r="BP21" s="537"/>
      <c r="BQ21" s="537"/>
      <c r="BR21" s="537"/>
      <c r="BS21" s="537"/>
      <c r="BT21" s="537"/>
      <c r="BU21" s="537"/>
      <c r="BV21" s="537"/>
      <c r="BW21" s="537"/>
      <c r="BX21" s="537"/>
      <c r="BY21" s="537"/>
      <c r="BZ21" s="537"/>
      <c r="CA21" s="537"/>
      <c r="CB21" s="537"/>
      <c r="CC21" s="537"/>
      <c r="CD21" s="537"/>
      <c r="CE21" s="537"/>
      <c r="CF21" s="537"/>
      <c r="CG21" s="537"/>
      <c r="CH21" s="537"/>
      <c r="CI21" s="537"/>
      <c r="CJ21" s="537"/>
      <c r="CK21" s="537"/>
      <c r="CL21" s="537"/>
      <c r="CM21" s="537"/>
      <c r="CN21" s="537"/>
      <c r="CO21" s="537"/>
      <c r="CP21" s="537"/>
      <c r="CQ21" s="537"/>
      <c r="CR21" s="537"/>
      <c r="CS21" s="537"/>
      <c r="CT21" s="537"/>
      <c r="CU21" s="537"/>
      <c r="CV21" s="537"/>
      <c r="CW21" s="537"/>
      <c r="CX21" s="537"/>
      <c r="CY21" s="537"/>
      <c r="CZ21" s="537"/>
      <c r="DA21" s="537"/>
      <c r="DB21" s="537"/>
      <c r="DC21" s="537"/>
      <c r="DD21" s="537"/>
      <c r="DE21" s="537"/>
      <c r="DF21" s="537"/>
      <c r="DG21" s="537"/>
      <c r="DH21" s="537"/>
      <c r="DI21" s="537"/>
      <c r="DJ21" s="537"/>
      <c r="DK21" s="537"/>
      <c r="DL21" s="537"/>
      <c r="DM21" s="537"/>
      <c r="DN21" s="537"/>
      <c r="DO21" s="537"/>
      <c r="DP21" s="537"/>
      <c r="DQ21" s="537"/>
      <c r="DR21" s="537"/>
      <c r="DS21" s="537"/>
      <c r="DT21" s="537"/>
      <c r="DU21" s="537"/>
      <c r="DV21" s="537"/>
      <c r="DW21" s="537"/>
      <c r="DX21" s="537"/>
      <c r="DY21" s="537"/>
      <c r="DZ21" s="537"/>
      <c r="EA21" s="537"/>
      <c r="EB21" s="537"/>
      <c r="EC21" s="537"/>
      <c r="ED21" s="537"/>
      <c r="EE21" s="537"/>
      <c r="EF21" s="537"/>
      <c r="EG21" s="537"/>
      <c r="EH21" s="537"/>
      <c r="EI21" s="537"/>
      <c r="EJ21" s="537"/>
      <c r="EK21" s="537"/>
      <c r="EL21" s="537"/>
      <c r="EM21" s="537"/>
      <c r="EN21" s="537"/>
      <c r="EO21" s="537"/>
      <c r="EP21" s="537"/>
      <c r="EQ21" s="537"/>
      <c r="ER21" s="537"/>
      <c r="ES21" s="537"/>
      <c r="ET21" s="537"/>
      <c r="EU21" s="537"/>
      <c r="EV21" s="537"/>
      <c r="EW21" s="537"/>
      <c r="EX21" s="537"/>
      <c r="EY21" s="537"/>
      <c r="EZ21" s="537"/>
      <c r="FA21" s="537"/>
      <c r="FB21" s="537"/>
      <c r="FC21" s="537"/>
      <c r="FD21" s="537"/>
      <c r="FE21" s="537"/>
      <c r="FF21" s="537"/>
      <c r="FG21" s="537"/>
      <c r="FH21" s="537"/>
      <c r="FI21" s="537"/>
      <c r="FJ21" s="537"/>
      <c r="FK21" s="537"/>
      <c r="FL21" s="537"/>
    </row>
    <row r="22" spans="1:168" s="539" customFormat="1" ht="12" customHeight="1">
      <c r="A22" s="112" t="s">
        <v>585</v>
      </c>
      <c r="B22" s="14"/>
      <c r="C22" s="14"/>
      <c r="D22" s="14"/>
      <c r="E22" s="14"/>
      <c r="F22" s="14"/>
      <c r="G22" s="14"/>
      <c r="H22" s="14"/>
      <c r="I22" s="14"/>
      <c r="J22" s="537"/>
      <c r="K22" s="537"/>
      <c r="L22" s="537"/>
      <c r="M22" s="537"/>
      <c r="N22" s="537"/>
      <c r="O22" s="537"/>
      <c r="P22" s="537"/>
      <c r="Q22" s="537"/>
      <c r="R22" s="538"/>
      <c r="S22" s="538"/>
      <c r="T22" s="538"/>
      <c r="U22" s="538"/>
      <c r="V22" s="538"/>
      <c r="W22" s="538"/>
      <c r="X22" s="538"/>
      <c r="Y22" s="538"/>
      <c r="Z22" s="538"/>
      <c r="AA22" s="537"/>
      <c r="AB22" s="537"/>
      <c r="AC22" s="537"/>
      <c r="AD22" s="537"/>
      <c r="AE22" s="537"/>
      <c r="AF22" s="537"/>
      <c r="AG22" s="537"/>
      <c r="AH22" s="537"/>
      <c r="AI22" s="537"/>
      <c r="AJ22" s="537"/>
      <c r="AK22" s="537"/>
      <c r="AL22" s="537"/>
      <c r="AM22" s="537"/>
      <c r="AN22" s="537"/>
      <c r="AO22" s="537"/>
      <c r="AP22" s="537"/>
      <c r="AQ22" s="537"/>
      <c r="AR22" s="537"/>
      <c r="AS22" s="537"/>
      <c r="AT22" s="537"/>
      <c r="AU22" s="537"/>
      <c r="AV22" s="537"/>
      <c r="AW22" s="537"/>
      <c r="AX22" s="537"/>
      <c r="AY22" s="537"/>
      <c r="AZ22" s="537"/>
      <c r="BA22" s="537"/>
      <c r="BB22" s="537"/>
      <c r="BC22" s="537"/>
      <c r="BD22" s="537"/>
      <c r="BE22" s="537"/>
      <c r="BF22" s="537"/>
      <c r="BG22" s="537"/>
      <c r="BH22" s="537"/>
      <c r="BI22" s="537"/>
      <c r="BJ22" s="537"/>
      <c r="BK22" s="537"/>
      <c r="BL22" s="537"/>
      <c r="BM22" s="537"/>
      <c r="BN22" s="537"/>
      <c r="BO22" s="537"/>
      <c r="BP22" s="537"/>
      <c r="BQ22" s="537"/>
      <c r="BR22" s="537"/>
      <c r="BS22" s="537"/>
      <c r="BT22" s="537"/>
      <c r="BU22" s="537"/>
      <c r="BV22" s="537"/>
      <c r="BW22" s="537"/>
      <c r="BX22" s="537"/>
      <c r="BY22" s="537"/>
      <c r="BZ22" s="537"/>
      <c r="CA22" s="537"/>
      <c r="CB22" s="537"/>
      <c r="CC22" s="537"/>
      <c r="CD22" s="537"/>
      <c r="CE22" s="537"/>
      <c r="CF22" s="537"/>
      <c r="CG22" s="537"/>
      <c r="CH22" s="537"/>
      <c r="CI22" s="537"/>
      <c r="CJ22" s="537"/>
      <c r="CK22" s="537"/>
      <c r="CL22" s="537"/>
      <c r="CM22" s="537"/>
      <c r="CN22" s="537"/>
      <c r="CO22" s="537"/>
      <c r="CP22" s="537"/>
      <c r="CQ22" s="537"/>
      <c r="CR22" s="537"/>
      <c r="CS22" s="537"/>
      <c r="CT22" s="537"/>
      <c r="CU22" s="537"/>
      <c r="CV22" s="537"/>
      <c r="CW22" s="537"/>
      <c r="CX22" s="537"/>
      <c r="CY22" s="537"/>
      <c r="CZ22" s="537"/>
      <c r="DA22" s="537"/>
      <c r="DB22" s="537"/>
      <c r="DC22" s="537"/>
      <c r="DD22" s="537"/>
      <c r="DE22" s="537"/>
      <c r="DF22" s="537"/>
      <c r="DG22" s="537"/>
      <c r="DH22" s="537"/>
      <c r="DI22" s="537"/>
      <c r="DJ22" s="537"/>
      <c r="DK22" s="537"/>
      <c r="DL22" s="537"/>
      <c r="DM22" s="537"/>
      <c r="DN22" s="537"/>
      <c r="DO22" s="537"/>
      <c r="DP22" s="537"/>
      <c r="DQ22" s="537"/>
      <c r="DR22" s="537"/>
      <c r="DS22" s="537"/>
      <c r="DT22" s="537"/>
      <c r="DU22" s="537"/>
      <c r="DV22" s="537"/>
      <c r="DW22" s="537"/>
      <c r="DX22" s="537"/>
      <c r="DY22" s="537"/>
      <c r="DZ22" s="537"/>
      <c r="EA22" s="537"/>
      <c r="EB22" s="537"/>
      <c r="EC22" s="537"/>
      <c r="ED22" s="537"/>
      <c r="EE22" s="537"/>
      <c r="EF22" s="537"/>
      <c r="EG22" s="537"/>
      <c r="EH22" s="537"/>
      <c r="EI22" s="537"/>
      <c r="EJ22" s="537"/>
      <c r="EK22" s="537"/>
      <c r="EL22" s="537"/>
      <c r="EM22" s="537"/>
      <c r="EN22" s="537"/>
      <c r="EO22" s="537"/>
      <c r="EP22" s="537"/>
      <c r="EQ22" s="537"/>
      <c r="ER22" s="537"/>
      <c r="ES22" s="537"/>
      <c r="ET22" s="537"/>
      <c r="EU22" s="537"/>
      <c r="EV22" s="537"/>
      <c r="EW22" s="537"/>
      <c r="EX22" s="537"/>
      <c r="EY22" s="537"/>
      <c r="EZ22" s="537"/>
      <c r="FA22" s="537"/>
      <c r="FB22" s="537"/>
      <c r="FC22" s="537"/>
      <c r="FD22" s="537"/>
      <c r="FE22" s="537"/>
      <c r="FF22" s="537"/>
      <c r="FG22" s="537"/>
      <c r="FH22" s="537"/>
      <c r="FI22" s="537"/>
      <c r="FJ22" s="537"/>
      <c r="FK22" s="537"/>
      <c r="FL22" s="537"/>
    </row>
    <row r="23" spans="1:168" s="521" customFormat="1" ht="13.5">
      <c r="A23" s="112" t="s">
        <v>586</v>
      </c>
      <c r="B23" s="529"/>
      <c r="C23" s="529"/>
      <c r="D23" s="529"/>
      <c r="E23" s="529"/>
      <c r="F23" s="529"/>
      <c r="G23" s="529"/>
      <c r="H23" s="529"/>
      <c r="I23" s="529"/>
      <c r="J23" s="534"/>
      <c r="K23" s="534"/>
      <c r="L23" s="534"/>
      <c r="M23" s="534"/>
      <c r="N23" s="534"/>
      <c r="O23" s="534"/>
      <c r="P23" s="534"/>
      <c r="Q23" s="534"/>
      <c r="R23" s="534"/>
      <c r="S23" s="534"/>
      <c r="T23" s="534"/>
      <c r="U23" s="534"/>
      <c r="V23" s="534"/>
      <c r="W23" s="534"/>
      <c r="X23" s="534"/>
      <c r="Y23" s="534"/>
      <c r="Z23" s="534"/>
      <c r="AA23" s="534"/>
      <c r="AB23" s="534"/>
      <c r="AC23" s="534"/>
      <c r="AD23" s="534"/>
      <c r="AE23" s="534"/>
      <c r="AF23" s="534"/>
      <c r="AG23" s="534"/>
      <c r="AH23" s="534"/>
      <c r="AI23" s="534"/>
      <c r="AJ23" s="534"/>
      <c r="AK23" s="534"/>
      <c r="AL23" s="534"/>
      <c r="AM23" s="534"/>
      <c r="AN23" s="534"/>
      <c r="AO23" s="534"/>
      <c r="AP23" s="534"/>
      <c r="AQ23" s="534"/>
      <c r="AR23" s="534"/>
      <c r="AS23" s="534"/>
      <c r="AT23" s="534"/>
      <c r="AU23" s="534"/>
      <c r="AV23" s="534"/>
      <c r="AW23" s="534"/>
      <c r="AX23" s="534"/>
      <c r="AY23" s="534"/>
      <c r="AZ23" s="534"/>
      <c r="BA23" s="534"/>
      <c r="BB23" s="534"/>
      <c r="BC23" s="534"/>
      <c r="BD23" s="534"/>
      <c r="BE23" s="534"/>
      <c r="BF23" s="534"/>
      <c r="BG23" s="534"/>
      <c r="BH23" s="534"/>
      <c r="BI23" s="534"/>
      <c r="BJ23" s="534"/>
      <c r="BK23" s="534"/>
      <c r="BL23" s="534"/>
      <c r="BM23" s="534"/>
      <c r="BN23" s="534"/>
      <c r="BO23" s="534"/>
      <c r="BP23" s="534"/>
      <c r="BQ23" s="534"/>
      <c r="BR23" s="534"/>
      <c r="BS23" s="534"/>
      <c r="BT23" s="534"/>
      <c r="BU23" s="534"/>
      <c r="BV23" s="534"/>
      <c r="BW23" s="534"/>
      <c r="BX23" s="534"/>
      <c r="BY23" s="534"/>
      <c r="BZ23" s="534"/>
      <c r="CA23" s="534"/>
      <c r="CB23" s="534"/>
      <c r="CC23" s="534"/>
      <c r="CD23" s="534"/>
      <c r="CE23" s="534"/>
      <c r="CF23" s="534"/>
      <c r="CG23" s="534"/>
      <c r="CH23" s="534"/>
      <c r="CI23" s="534"/>
      <c r="CJ23" s="534"/>
      <c r="CK23" s="534"/>
      <c r="CL23" s="534"/>
      <c r="CM23" s="534"/>
      <c r="CN23" s="534"/>
      <c r="CO23" s="534"/>
      <c r="CP23" s="534"/>
      <c r="CQ23" s="534"/>
      <c r="CR23" s="534"/>
      <c r="CS23" s="534"/>
      <c r="CT23" s="534"/>
      <c r="CU23" s="534"/>
      <c r="CV23" s="534"/>
      <c r="CW23" s="534"/>
      <c r="CX23" s="534"/>
      <c r="CY23" s="534"/>
      <c r="CZ23" s="534"/>
      <c r="DA23" s="534"/>
      <c r="DB23" s="534"/>
      <c r="DC23" s="534"/>
      <c r="DD23" s="534"/>
      <c r="DE23" s="534"/>
      <c r="DF23" s="534"/>
      <c r="DG23" s="534"/>
      <c r="DH23" s="534"/>
      <c r="DI23" s="534"/>
      <c r="DJ23" s="534"/>
      <c r="DK23" s="534"/>
      <c r="DL23" s="534"/>
      <c r="DM23" s="534"/>
      <c r="DN23" s="534"/>
      <c r="DO23" s="534"/>
      <c r="DP23" s="534"/>
      <c r="DQ23" s="534"/>
      <c r="DR23" s="534"/>
      <c r="DS23" s="534"/>
      <c r="DT23" s="534"/>
      <c r="DU23" s="534"/>
      <c r="DV23" s="534"/>
      <c r="DW23" s="534"/>
      <c r="DX23" s="534"/>
      <c r="DY23" s="534"/>
      <c r="DZ23" s="534"/>
      <c r="EA23" s="534"/>
      <c r="EB23" s="534"/>
      <c r="EC23" s="534"/>
      <c r="ED23" s="534"/>
      <c r="EE23" s="534"/>
      <c r="EF23" s="534"/>
      <c r="EG23" s="534"/>
      <c r="EH23" s="534"/>
      <c r="EI23" s="534"/>
      <c r="EJ23" s="534"/>
      <c r="EK23" s="534"/>
      <c r="EL23" s="534"/>
      <c r="EM23" s="534"/>
      <c r="EN23" s="534"/>
      <c r="EO23" s="534"/>
      <c r="EP23" s="534"/>
      <c r="EQ23" s="534"/>
      <c r="ER23" s="534"/>
      <c r="ES23" s="534"/>
      <c r="ET23" s="534"/>
      <c r="EU23" s="534"/>
      <c r="EV23" s="534"/>
      <c r="EW23" s="534"/>
      <c r="EX23" s="534"/>
      <c r="EY23" s="534"/>
      <c r="EZ23" s="534"/>
      <c r="FA23" s="534"/>
      <c r="FB23" s="534"/>
      <c r="FC23" s="534"/>
      <c r="FD23" s="534"/>
      <c r="FE23" s="534"/>
      <c r="FF23" s="534"/>
      <c r="FG23" s="534"/>
      <c r="FH23" s="534"/>
      <c r="FI23" s="534"/>
      <c r="FJ23" s="534"/>
      <c r="FK23" s="534"/>
      <c r="FL23" s="534"/>
    </row>
    <row r="24" spans="1:9" s="521" customFormat="1" ht="13.5">
      <c r="A24" s="226"/>
      <c r="B24" s="529"/>
      <c r="C24" s="529"/>
      <c r="D24" s="529"/>
      <c r="E24" s="529"/>
      <c r="F24" s="529"/>
      <c r="G24" s="529"/>
      <c r="H24" s="529"/>
      <c r="I24" s="14"/>
    </row>
    <row r="25" spans="2:8" s="521" customFormat="1" ht="15">
      <c r="B25" s="534"/>
      <c r="C25" s="534"/>
      <c r="D25" s="534"/>
      <c r="E25" s="534"/>
      <c r="F25" s="534"/>
      <c r="G25" s="534"/>
      <c r="H25" s="534"/>
    </row>
    <row r="26" spans="2:8" s="521" customFormat="1" ht="15">
      <c r="B26" s="534"/>
      <c r="C26" s="534"/>
      <c r="D26" s="534"/>
      <c r="E26" s="534"/>
      <c r="F26" s="534"/>
      <c r="G26" s="534"/>
      <c r="H26" s="534"/>
    </row>
    <row r="27" spans="2:8" s="521" customFormat="1" ht="15">
      <c r="B27" s="534"/>
      <c r="C27" s="534"/>
      <c r="D27" s="534"/>
      <c r="E27" s="534"/>
      <c r="F27" s="534"/>
      <c r="G27" s="534"/>
      <c r="H27" s="534"/>
    </row>
    <row r="28" spans="2:8" s="521" customFormat="1" ht="15">
      <c r="B28" s="534"/>
      <c r="C28" s="534"/>
      <c r="D28" s="534"/>
      <c r="E28" s="534"/>
      <c r="F28" s="534"/>
      <c r="G28" s="534"/>
      <c r="H28" s="534"/>
    </row>
    <row r="29" spans="2:8" s="521" customFormat="1" ht="15">
      <c r="B29" s="534"/>
      <c r="C29" s="534"/>
      <c r="D29" s="534"/>
      <c r="E29" s="534"/>
      <c r="F29" s="534"/>
      <c r="G29" s="534"/>
      <c r="H29" s="534"/>
    </row>
    <row r="30" spans="2:8" s="7" customFormat="1" ht="15">
      <c r="B30" s="540"/>
      <c r="C30" s="540"/>
      <c r="D30" s="540"/>
      <c r="E30" s="540"/>
      <c r="F30" s="540"/>
      <c r="G30" s="540"/>
      <c r="H30" s="540"/>
    </row>
    <row r="31" spans="2:8" s="7" customFormat="1" ht="15">
      <c r="B31" s="540"/>
      <c r="C31" s="540"/>
      <c r="D31" s="540"/>
      <c r="E31" s="540"/>
      <c r="F31" s="540"/>
      <c r="G31" s="540"/>
      <c r="H31" s="540"/>
    </row>
    <row r="32" spans="2:8" s="7" customFormat="1" ht="15">
      <c r="B32" s="540"/>
      <c r="C32" s="540"/>
      <c r="D32" s="540"/>
      <c r="E32" s="540"/>
      <c r="F32" s="540"/>
      <c r="G32" s="540"/>
      <c r="H32" s="540"/>
    </row>
    <row r="33" s="7" customFormat="1" ht="15"/>
    <row r="34" s="7" customFormat="1" ht="15"/>
    <row r="35" s="7" customFormat="1" ht="15"/>
    <row r="36" s="7" customFormat="1" ht="15"/>
    <row r="37" s="7" customFormat="1" ht="15"/>
    <row r="38" s="7" customFormat="1" ht="15"/>
    <row r="39" s="7" customFormat="1" ht="15"/>
    <row r="40" s="7" customFormat="1" ht="15"/>
    <row r="41" s="7" customFormat="1" ht="15"/>
    <row r="42" s="7" customFormat="1" ht="15"/>
    <row r="43" s="7" customFormat="1" ht="15"/>
    <row r="44" s="7" customFormat="1" ht="15"/>
    <row r="45" s="7" customFormat="1" ht="15"/>
    <row r="46" s="7" customFormat="1" ht="15"/>
    <row r="47" s="7" customFormat="1" ht="15"/>
    <row r="48" s="7" customFormat="1" ht="15"/>
    <row r="49" s="7" customFormat="1" ht="15"/>
    <row r="50" s="7" customFormat="1" ht="15"/>
    <row r="51" s="7" customFormat="1" ht="15"/>
    <row r="52" s="7" customFormat="1" ht="15"/>
    <row r="53" s="7" customFormat="1" ht="15"/>
    <row r="54" s="7" customFormat="1" ht="15"/>
    <row r="55" s="7" customFormat="1" ht="15"/>
    <row r="56" s="7" customFormat="1" ht="15"/>
    <row r="57" s="7" customFormat="1" ht="15"/>
    <row r="58" s="7" customFormat="1" ht="15"/>
    <row r="59" s="7" customFormat="1" ht="15"/>
    <row r="60" s="7" customFormat="1" ht="15"/>
    <row r="61" s="7" customFormat="1" ht="15"/>
    <row r="62" s="7" customFormat="1" ht="15"/>
    <row r="63" s="7" customFormat="1" ht="15"/>
    <row r="64" s="7" customFormat="1" ht="15"/>
    <row r="65" s="7" customFormat="1" ht="15"/>
    <row r="66" s="7" customFormat="1" ht="15"/>
    <row r="67" s="7" customFormat="1" ht="15"/>
    <row r="68" s="7" customFormat="1" ht="15"/>
    <row r="69" s="7" customFormat="1" ht="15"/>
    <row r="70" s="7" customFormat="1" ht="15"/>
    <row r="71" s="7" customFormat="1" ht="15"/>
    <row r="72" s="7" customFormat="1" ht="15"/>
    <row r="73" s="7" customFormat="1" ht="15"/>
    <row r="74" s="7" customFormat="1" ht="15"/>
    <row r="75" s="7" customFormat="1" ht="15"/>
    <row r="76" s="7" customFormat="1" ht="15"/>
    <row r="77" s="7" customFormat="1" ht="15"/>
    <row r="78" s="7" customFormat="1" ht="15"/>
    <row r="79" s="7" customFormat="1" ht="15"/>
    <row r="80" s="7" customFormat="1" ht="15"/>
    <row r="81" s="7" customFormat="1" ht="15"/>
    <row r="82" s="7" customFormat="1" ht="15"/>
  </sheetData>
  <mergeCells count="12">
    <mergeCell ref="H6:H7"/>
    <mergeCell ref="I6:I7"/>
    <mergeCell ref="A2:I2"/>
    <mergeCell ref="A3:I3"/>
    <mergeCell ref="A4:I4"/>
    <mergeCell ref="A6:A7"/>
    <mergeCell ref="B6:B7"/>
    <mergeCell ref="C6:C7"/>
    <mergeCell ref="D6:D7"/>
    <mergeCell ref="E6:E7"/>
    <mergeCell ref="F6:F7"/>
    <mergeCell ref="G6:G7"/>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horizontalDpi="600" verticalDpi="600" orientation="landscape" paperSize="9" scale="78"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97"/>
  <sheetViews>
    <sheetView showGridLines="0" workbookViewId="0" topLeftCell="A1"/>
  </sheetViews>
  <sheetFormatPr defaultColWidth="10.140625" defaultRowHeight="15"/>
  <cols>
    <col min="1" max="1" width="28.8515625" style="574" customWidth="1"/>
    <col min="2" max="2" width="9.28125" style="5" bestFit="1" customWidth="1"/>
    <col min="3" max="4" width="9.00390625" style="5" bestFit="1" customWidth="1"/>
    <col min="5" max="11" width="7.7109375" style="5" customWidth="1"/>
    <col min="12" max="12" width="9.8515625" style="5" bestFit="1" customWidth="1"/>
    <col min="13" max="16384" width="10.140625" style="5" customWidth="1"/>
  </cols>
  <sheetData>
    <row r="1" ht="18.75" customHeight="1">
      <c r="A1" s="1232" t="s">
        <v>1054</v>
      </c>
    </row>
    <row r="2" spans="1:12" ht="49.5" customHeight="1">
      <c r="A2" s="1463" t="s">
        <v>621</v>
      </c>
      <c r="B2" s="1463"/>
      <c r="C2" s="1463"/>
      <c r="D2" s="1463"/>
      <c r="E2" s="1463"/>
      <c r="F2" s="1463"/>
      <c r="G2" s="1463"/>
      <c r="H2" s="1463"/>
      <c r="I2" s="1463"/>
      <c r="J2" s="1463"/>
      <c r="K2" s="1463"/>
      <c r="L2" s="1463"/>
    </row>
    <row r="3" spans="1:12" ht="15.75" customHeight="1">
      <c r="A3" s="1416">
        <v>44469</v>
      </c>
      <c r="B3" s="1416"/>
      <c r="C3" s="1416"/>
      <c r="D3" s="1416"/>
      <c r="E3" s="1416"/>
      <c r="F3" s="1416"/>
      <c r="G3" s="1416"/>
      <c r="H3" s="1416"/>
      <c r="I3" s="1416"/>
      <c r="J3" s="1416"/>
      <c r="K3" s="1416"/>
      <c r="L3" s="1416"/>
    </row>
    <row r="4" spans="1:12" ht="18" customHeight="1">
      <c r="A4" s="1379" t="s">
        <v>65</v>
      </c>
      <c r="B4" s="1379"/>
      <c r="C4" s="1379"/>
      <c r="D4" s="1379"/>
      <c r="E4" s="1379"/>
      <c r="F4" s="1379"/>
      <c r="G4" s="1379"/>
      <c r="H4" s="1379"/>
      <c r="I4" s="1379"/>
      <c r="J4" s="1379"/>
      <c r="K4" s="1379"/>
      <c r="L4" s="1379"/>
    </row>
    <row r="5" spans="1:253" s="577" customFormat="1" ht="15.75" customHeight="1" thickBot="1">
      <c r="A5" s="575"/>
      <c r="B5" s="576"/>
      <c r="C5" s="576"/>
      <c r="D5" s="576"/>
      <c r="E5" s="576"/>
      <c r="F5" s="576"/>
      <c r="G5" s="576"/>
      <c r="H5" s="576"/>
      <c r="I5" s="576"/>
      <c r="J5" s="576"/>
      <c r="K5" s="576"/>
      <c r="L5" s="576"/>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row>
    <row r="6" spans="1:13" ht="101.25" customHeight="1">
      <c r="A6" s="162" t="s">
        <v>622</v>
      </c>
      <c r="B6" s="578" t="s">
        <v>28</v>
      </c>
      <c r="C6" s="579" t="s">
        <v>29</v>
      </c>
      <c r="D6" s="579" t="s">
        <v>30</v>
      </c>
      <c r="E6" s="579" t="s">
        <v>31</v>
      </c>
      <c r="F6" s="579" t="s">
        <v>32</v>
      </c>
      <c r="G6" s="579" t="s">
        <v>33</v>
      </c>
      <c r="H6" s="579" t="s">
        <v>34</v>
      </c>
      <c r="I6" s="579" t="s">
        <v>35</v>
      </c>
      <c r="J6" s="579" t="s">
        <v>36</v>
      </c>
      <c r="K6" s="579" t="s">
        <v>37</v>
      </c>
      <c r="L6" s="580" t="s">
        <v>38</v>
      </c>
      <c r="M6" s="89"/>
    </row>
    <row r="7" spans="1:13" ht="13.5">
      <c r="A7" s="581" t="s">
        <v>623</v>
      </c>
      <c r="B7" s="582">
        <v>0</v>
      </c>
      <c r="C7" s="583">
        <v>0</v>
      </c>
      <c r="D7" s="583">
        <v>0</v>
      </c>
      <c r="E7" s="583">
        <v>0</v>
      </c>
      <c r="F7" s="583">
        <v>0</v>
      </c>
      <c r="G7" s="583">
        <v>0</v>
      </c>
      <c r="H7" s="583" t="s">
        <v>39</v>
      </c>
      <c r="I7" s="583">
        <v>0.0338776377634389</v>
      </c>
      <c r="J7" s="583">
        <v>0</v>
      </c>
      <c r="K7" s="583">
        <v>1.903322836759332</v>
      </c>
      <c r="L7" s="583">
        <v>0.13167871631902411</v>
      </c>
      <c r="M7" s="27"/>
    </row>
    <row r="8" spans="1:13" ht="13.5">
      <c r="A8" s="584" t="s">
        <v>624</v>
      </c>
      <c r="B8" s="585">
        <v>0</v>
      </c>
      <c r="C8" s="586">
        <v>0</v>
      </c>
      <c r="D8" s="586">
        <v>0</v>
      </c>
      <c r="E8" s="586">
        <v>0</v>
      </c>
      <c r="F8" s="586">
        <v>0</v>
      </c>
      <c r="G8" s="586">
        <v>0</v>
      </c>
      <c r="H8" s="586" t="s">
        <v>39</v>
      </c>
      <c r="I8" s="586">
        <v>0</v>
      </c>
      <c r="J8" s="586">
        <v>0</v>
      </c>
      <c r="K8" s="586">
        <v>0</v>
      </c>
      <c r="L8" s="586">
        <v>0</v>
      </c>
      <c r="M8" s="27"/>
    </row>
    <row r="9" spans="1:13" ht="13.5">
      <c r="A9" s="584" t="s">
        <v>393</v>
      </c>
      <c r="B9" s="585">
        <v>0</v>
      </c>
      <c r="C9" s="586">
        <v>0</v>
      </c>
      <c r="D9" s="586">
        <v>0</v>
      </c>
      <c r="E9" s="586">
        <v>0</v>
      </c>
      <c r="F9" s="586">
        <v>0</v>
      </c>
      <c r="G9" s="586">
        <v>0</v>
      </c>
      <c r="H9" s="586" t="s">
        <v>39</v>
      </c>
      <c r="I9" s="586">
        <v>0</v>
      </c>
      <c r="J9" s="586">
        <v>0</v>
      </c>
      <c r="K9" s="586">
        <v>0</v>
      </c>
      <c r="L9" s="586">
        <v>0</v>
      </c>
      <c r="M9" s="27"/>
    </row>
    <row r="10" spans="1:13" ht="13.5">
      <c r="A10" s="584" t="s">
        <v>397</v>
      </c>
      <c r="B10" s="585">
        <v>0</v>
      </c>
      <c r="C10" s="586">
        <v>0</v>
      </c>
      <c r="D10" s="586">
        <v>0</v>
      </c>
      <c r="E10" s="586">
        <v>0</v>
      </c>
      <c r="F10" s="586">
        <v>0</v>
      </c>
      <c r="G10" s="586">
        <v>0</v>
      </c>
      <c r="H10" s="586" t="s">
        <v>39</v>
      </c>
      <c r="I10" s="586">
        <v>0</v>
      </c>
      <c r="J10" s="586">
        <v>0</v>
      </c>
      <c r="K10" s="586">
        <v>1.903322836759332</v>
      </c>
      <c r="L10" s="586">
        <v>0.1287564521555154</v>
      </c>
      <c r="M10" s="27"/>
    </row>
    <row r="11" spans="1:13" ht="13.5">
      <c r="A11" s="584" t="s">
        <v>625</v>
      </c>
      <c r="B11" s="585">
        <v>0</v>
      </c>
      <c r="C11" s="586">
        <v>0</v>
      </c>
      <c r="D11" s="586">
        <v>0</v>
      </c>
      <c r="E11" s="586">
        <v>0</v>
      </c>
      <c r="F11" s="586">
        <v>0</v>
      </c>
      <c r="G11" s="586">
        <v>0</v>
      </c>
      <c r="H11" s="586" t="s">
        <v>39</v>
      </c>
      <c r="I11" s="586">
        <v>0</v>
      </c>
      <c r="J11" s="586">
        <v>0</v>
      </c>
      <c r="K11" s="586">
        <v>0</v>
      </c>
      <c r="L11" s="586">
        <v>0</v>
      </c>
      <c r="M11" s="27"/>
    </row>
    <row r="12" spans="1:13" ht="13.5">
      <c r="A12" s="584" t="s">
        <v>626</v>
      </c>
      <c r="B12" s="585">
        <v>0</v>
      </c>
      <c r="C12" s="586">
        <v>0</v>
      </c>
      <c r="D12" s="586">
        <v>0</v>
      </c>
      <c r="E12" s="586">
        <v>0</v>
      </c>
      <c r="F12" s="586">
        <v>0</v>
      </c>
      <c r="G12" s="586">
        <v>0</v>
      </c>
      <c r="H12" s="586" t="s">
        <v>39</v>
      </c>
      <c r="I12" s="586">
        <v>0.0338776377634389</v>
      </c>
      <c r="J12" s="586">
        <v>0</v>
      </c>
      <c r="K12" s="586">
        <v>0</v>
      </c>
      <c r="L12" s="586">
        <v>0.002922264163508707</v>
      </c>
      <c r="M12" s="27"/>
    </row>
    <row r="13" spans="1:13" ht="13.5">
      <c r="A13" s="584" t="s">
        <v>627</v>
      </c>
      <c r="B13" s="585">
        <v>0</v>
      </c>
      <c r="C13" s="586">
        <v>0</v>
      </c>
      <c r="D13" s="586">
        <v>0</v>
      </c>
      <c r="E13" s="586">
        <v>0</v>
      </c>
      <c r="F13" s="586">
        <v>0</v>
      </c>
      <c r="G13" s="586">
        <v>0</v>
      </c>
      <c r="H13" s="586" t="s">
        <v>39</v>
      </c>
      <c r="I13" s="586">
        <v>0</v>
      </c>
      <c r="J13" s="586">
        <v>0</v>
      </c>
      <c r="K13" s="586">
        <v>0</v>
      </c>
      <c r="L13" s="586">
        <v>0</v>
      </c>
      <c r="M13" s="27"/>
    </row>
    <row r="14" spans="1:13" ht="13.5">
      <c r="A14" s="584" t="s">
        <v>628</v>
      </c>
      <c r="B14" s="585">
        <v>0</v>
      </c>
      <c r="C14" s="586">
        <v>0</v>
      </c>
      <c r="D14" s="586">
        <v>0</v>
      </c>
      <c r="E14" s="586">
        <v>0</v>
      </c>
      <c r="F14" s="586">
        <v>0</v>
      </c>
      <c r="G14" s="586">
        <v>0</v>
      </c>
      <c r="H14" s="586" t="s">
        <v>39</v>
      </c>
      <c r="I14" s="586">
        <v>0</v>
      </c>
      <c r="J14" s="586">
        <v>0</v>
      </c>
      <c r="K14" s="586">
        <v>0</v>
      </c>
      <c r="L14" s="586">
        <v>0</v>
      </c>
      <c r="M14" s="27"/>
    </row>
    <row r="15" spans="1:13" ht="3" customHeight="1">
      <c r="A15" s="584"/>
      <c r="B15" s="587"/>
      <c r="C15" s="588"/>
      <c r="D15" s="588"/>
      <c r="E15" s="588"/>
      <c r="F15" s="588"/>
      <c r="G15" s="588"/>
      <c r="H15" s="588"/>
      <c r="I15" s="588"/>
      <c r="J15" s="588"/>
      <c r="K15" s="588"/>
      <c r="L15" s="588"/>
      <c r="M15" s="27"/>
    </row>
    <row r="16" spans="1:15" ht="13.5">
      <c r="A16" s="581" t="s">
        <v>629</v>
      </c>
      <c r="B16" s="589">
        <v>0</v>
      </c>
      <c r="C16" s="590">
        <v>0</v>
      </c>
      <c r="D16" s="590">
        <v>0</v>
      </c>
      <c r="E16" s="590">
        <v>0</v>
      </c>
      <c r="F16" s="590">
        <v>0</v>
      </c>
      <c r="G16" s="590">
        <v>0</v>
      </c>
      <c r="H16" s="583" t="s">
        <v>39</v>
      </c>
      <c r="I16" s="590">
        <v>0.9742168312664988</v>
      </c>
      <c r="J16" s="590">
        <v>0</v>
      </c>
      <c r="K16" s="590">
        <v>0</v>
      </c>
      <c r="L16" s="590">
        <v>0.08403534370892658</v>
      </c>
      <c r="M16" s="27"/>
      <c r="O16" s="591"/>
    </row>
    <row r="17" spans="1:13" ht="13.5">
      <c r="A17" s="584" t="s">
        <v>624</v>
      </c>
      <c r="B17" s="587">
        <v>0</v>
      </c>
      <c r="C17" s="588">
        <v>0</v>
      </c>
      <c r="D17" s="588">
        <v>0</v>
      </c>
      <c r="E17" s="588">
        <v>0</v>
      </c>
      <c r="F17" s="588">
        <v>0</v>
      </c>
      <c r="G17" s="588">
        <v>0</v>
      </c>
      <c r="H17" s="586" t="s">
        <v>39</v>
      </c>
      <c r="I17" s="588">
        <v>0</v>
      </c>
      <c r="J17" s="588">
        <v>0</v>
      </c>
      <c r="K17" s="588">
        <v>0</v>
      </c>
      <c r="L17" s="588">
        <v>0</v>
      </c>
      <c r="M17" s="27"/>
    </row>
    <row r="18" spans="1:13" ht="13.5">
      <c r="A18" s="584" t="s">
        <v>393</v>
      </c>
      <c r="B18" s="587">
        <v>0</v>
      </c>
      <c r="C18" s="588">
        <v>0</v>
      </c>
      <c r="D18" s="588">
        <v>0</v>
      </c>
      <c r="E18" s="588">
        <v>0</v>
      </c>
      <c r="F18" s="588">
        <v>0</v>
      </c>
      <c r="G18" s="588">
        <v>0</v>
      </c>
      <c r="H18" s="586" t="s">
        <v>39</v>
      </c>
      <c r="I18" s="588">
        <v>0</v>
      </c>
      <c r="J18" s="588">
        <v>0</v>
      </c>
      <c r="K18" s="588">
        <v>0</v>
      </c>
      <c r="L18" s="588">
        <v>0</v>
      </c>
      <c r="M18" s="27"/>
    </row>
    <row r="19" spans="1:13" ht="13.5">
      <c r="A19" s="584" t="s">
        <v>397</v>
      </c>
      <c r="B19" s="587">
        <v>0</v>
      </c>
      <c r="C19" s="588">
        <v>0</v>
      </c>
      <c r="D19" s="588">
        <v>0</v>
      </c>
      <c r="E19" s="588">
        <v>0</v>
      </c>
      <c r="F19" s="588">
        <v>0</v>
      </c>
      <c r="G19" s="588">
        <v>0</v>
      </c>
      <c r="H19" s="586" t="s">
        <v>39</v>
      </c>
      <c r="I19" s="588">
        <v>0.40100764864820737</v>
      </c>
      <c r="J19" s="588">
        <v>0</v>
      </c>
      <c r="K19" s="588">
        <v>0</v>
      </c>
      <c r="L19" s="588">
        <v>0.034590672735813364</v>
      </c>
      <c r="M19" s="27"/>
    </row>
    <row r="20" spans="1:13" ht="13.5">
      <c r="A20" s="584" t="s">
        <v>625</v>
      </c>
      <c r="B20" s="587">
        <v>0</v>
      </c>
      <c r="C20" s="588">
        <v>0</v>
      </c>
      <c r="D20" s="588">
        <v>0</v>
      </c>
      <c r="E20" s="588">
        <v>0</v>
      </c>
      <c r="F20" s="588">
        <v>0</v>
      </c>
      <c r="G20" s="588">
        <v>0</v>
      </c>
      <c r="H20" s="586" t="s">
        <v>39</v>
      </c>
      <c r="I20" s="588">
        <v>0</v>
      </c>
      <c r="J20" s="588">
        <v>0</v>
      </c>
      <c r="K20" s="588">
        <v>0</v>
      </c>
      <c r="L20" s="588">
        <v>0</v>
      </c>
      <c r="M20" s="27"/>
    </row>
    <row r="21" spans="1:13" ht="13.5">
      <c r="A21" s="584" t="s">
        <v>626</v>
      </c>
      <c r="B21" s="587">
        <v>0</v>
      </c>
      <c r="C21" s="588">
        <v>0</v>
      </c>
      <c r="D21" s="588">
        <v>0</v>
      </c>
      <c r="E21" s="588">
        <v>0</v>
      </c>
      <c r="F21" s="588">
        <v>0</v>
      </c>
      <c r="G21" s="588">
        <v>0</v>
      </c>
      <c r="H21" s="586" t="s">
        <v>39</v>
      </c>
      <c r="I21" s="588">
        <v>0.5732091826182916</v>
      </c>
      <c r="J21" s="588">
        <v>0</v>
      </c>
      <c r="K21" s="588">
        <v>0</v>
      </c>
      <c r="L21" s="588">
        <v>0.04944467097311321</v>
      </c>
      <c r="M21" s="27"/>
    </row>
    <row r="22" spans="1:13" ht="13.5">
      <c r="A22" s="584" t="s">
        <v>627</v>
      </c>
      <c r="B22" s="587">
        <v>0</v>
      </c>
      <c r="C22" s="588">
        <v>0</v>
      </c>
      <c r="D22" s="588">
        <v>0</v>
      </c>
      <c r="E22" s="588">
        <v>0</v>
      </c>
      <c r="F22" s="588">
        <v>0</v>
      </c>
      <c r="G22" s="588">
        <v>0</v>
      </c>
      <c r="H22" s="586" t="s">
        <v>39</v>
      </c>
      <c r="I22" s="588">
        <v>0</v>
      </c>
      <c r="J22" s="588">
        <v>0</v>
      </c>
      <c r="K22" s="588">
        <v>0</v>
      </c>
      <c r="L22" s="588">
        <v>0</v>
      </c>
      <c r="M22" s="27"/>
    </row>
    <row r="23" spans="1:13" ht="13.5">
      <c r="A23" s="584" t="s">
        <v>628</v>
      </c>
      <c r="B23" s="587">
        <v>0</v>
      </c>
      <c r="C23" s="588">
        <v>0</v>
      </c>
      <c r="D23" s="588">
        <v>0</v>
      </c>
      <c r="E23" s="588">
        <v>0</v>
      </c>
      <c r="F23" s="588">
        <v>0</v>
      </c>
      <c r="G23" s="588">
        <v>0</v>
      </c>
      <c r="H23" s="586" t="s">
        <v>39</v>
      </c>
      <c r="I23" s="588">
        <v>0</v>
      </c>
      <c r="J23" s="588">
        <v>0</v>
      </c>
      <c r="K23" s="588">
        <v>0</v>
      </c>
      <c r="L23" s="588">
        <v>0</v>
      </c>
      <c r="M23" s="27"/>
    </row>
    <row r="24" spans="1:13" ht="2.25" customHeight="1">
      <c r="A24" s="584"/>
      <c r="B24" s="587"/>
      <c r="C24" s="588"/>
      <c r="D24" s="588"/>
      <c r="E24" s="588"/>
      <c r="F24" s="588"/>
      <c r="G24" s="588"/>
      <c r="H24" s="586"/>
      <c r="I24" s="588"/>
      <c r="J24" s="588"/>
      <c r="K24" s="588"/>
      <c r="L24" s="588"/>
      <c r="M24" s="27"/>
    </row>
    <row r="25" spans="1:13" ht="13.5">
      <c r="A25" s="581" t="s">
        <v>630</v>
      </c>
      <c r="B25" s="589">
        <v>0.3569852416080045</v>
      </c>
      <c r="C25" s="590">
        <v>0.2324898833025156</v>
      </c>
      <c r="D25" s="590">
        <v>0.24825233594549045</v>
      </c>
      <c r="E25" s="590">
        <v>0.1344689391673963</v>
      </c>
      <c r="F25" s="590">
        <v>0.23077217750946322</v>
      </c>
      <c r="G25" s="590">
        <v>0.2347895146788042</v>
      </c>
      <c r="H25" s="583" t="s">
        <v>39</v>
      </c>
      <c r="I25" s="590">
        <v>12.15852758788237</v>
      </c>
      <c r="J25" s="590">
        <v>3.4808671273266194</v>
      </c>
      <c r="K25" s="590">
        <v>7.468809931218195</v>
      </c>
      <c r="L25" s="590">
        <v>1.9293536752337335</v>
      </c>
      <c r="M25" s="27"/>
    </row>
    <row r="26" spans="1:13" ht="13.5">
      <c r="A26" s="584" t="s">
        <v>624</v>
      </c>
      <c r="B26" s="587">
        <v>0.018332448216509527</v>
      </c>
      <c r="C26" s="588">
        <v>0</v>
      </c>
      <c r="D26" s="588">
        <v>0</v>
      </c>
      <c r="E26" s="588">
        <v>0</v>
      </c>
      <c r="F26" s="588">
        <v>0</v>
      </c>
      <c r="G26" s="588">
        <v>0.1500553850039722</v>
      </c>
      <c r="H26" s="586" t="s">
        <v>39</v>
      </c>
      <c r="I26" s="588">
        <v>0</v>
      </c>
      <c r="J26" s="588">
        <v>0</v>
      </c>
      <c r="K26" s="588">
        <v>0</v>
      </c>
      <c r="L26" s="588">
        <v>0.018326249241212705</v>
      </c>
      <c r="M26" s="27"/>
    </row>
    <row r="27" spans="1:13" ht="13.5">
      <c r="A27" s="584" t="s">
        <v>393</v>
      </c>
      <c r="B27" s="587">
        <v>0</v>
      </c>
      <c r="C27" s="588">
        <v>0</v>
      </c>
      <c r="D27" s="588">
        <v>0</v>
      </c>
      <c r="E27" s="588">
        <v>0</v>
      </c>
      <c r="F27" s="588">
        <v>0</v>
      </c>
      <c r="G27" s="588">
        <v>0</v>
      </c>
      <c r="H27" s="586" t="s">
        <v>39</v>
      </c>
      <c r="I27" s="588">
        <v>0</v>
      </c>
      <c r="J27" s="588">
        <v>0</v>
      </c>
      <c r="K27" s="588">
        <v>0</v>
      </c>
      <c r="L27" s="588">
        <v>0</v>
      </c>
      <c r="M27" s="27"/>
    </row>
    <row r="28" spans="1:13" ht="13.5">
      <c r="A28" s="584" t="s">
        <v>397</v>
      </c>
      <c r="B28" s="587">
        <v>0.3057516048797016</v>
      </c>
      <c r="C28" s="588">
        <v>0.2324898833025156</v>
      </c>
      <c r="D28" s="588">
        <v>0.24825233594549045</v>
      </c>
      <c r="E28" s="588">
        <v>0.1344689391673963</v>
      </c>
      <c r="F28" s="588">
        <v>0.23077217750946322</v>
      </c>
      <c r="G28" s="588">
        <v>0.08473412967483203</v>
      </c>
      <c r="H28" s="586" t="s">
        <v>39</v>
      </c>
      <c r="I28" s="588">
        <v>10.295669231519607</v>
      </c>
      <c r="J28" s="588">
        <v>3.4808671273266194</v>
      </c>
      <c r="K28" s="588">
        <v>6.909066476462736</v>
      </c>
      <c r="L28" s="588">
        <v>1.7061383452120955</v>
      </c>
      <c r="M28" s="27"/>
    </row>
    <row r="29" spans="1:13" ht="13.5">
      <c r="A29" s="584" t="s">
        <v>625</v>
      </c>
      <c r="B29" s="587">
        <v>0</v>
      </c>
      <c r="C29" s="588">
        <v>0</v>
      </c>
      <c r="D29" s="588">
        <v>0</v>
      </c>
      <c r="E29" s="588">
        <v>0</v>
      </c>
      <c r="F29" s="588">
        <v>0</v>
      </c>
      <c r="G29" s="588">
        <v>0</v>
      </c>
      <c r="H29" s="586" t="s">
        <v>39</v>
      </c>
      <c r="I29" s="588">
        <v>0</v>
      </c>
      <c r="J29" s="588">
        <v>0</v>
      </c>
      <c r="K29" s="588">
        <v>0.5597434547554601</v>
      </c>
      <c r="L29" s="588">
        <v>0.03786566312328514</v>
      </c>
      <c r="M29" s="27"/>
    </row>
    <row r="30" spans="1:13" ht="13.5">
      <c r="A30" s="584" t="s">
        <v>626</v>
      </c>
      <c r="B30" s="587">
        <v>0</v>
      </c>
      <c r="C30" s="588">
        <v>0</v>
      </c>
      <c r="D30" s="588">
        <v>0</v>
      </c>
      <c r="E30" s="588">
        <v>0</v>
      </c>
      <c r="F30" s="588">
        <v>0</v>
      </c>
      <c r="G30" s="588">
        <v>0</v>
      </c>
      <c r="H30" s="586" t="s">
        <v>39</v>
      </c>
      <c r="I30" s="588">
        <v>1.8628583563627632</v>
      </c>
      <c r="J30" s="588">
        <v>0</v>
      </c>
      <c r="K30" s="588">
        <v>0</v>
      </c>
      <c r="L30" s="588">
        <v>0.16068901422538384</v>
      </c>
      <c r="M30" s="27"/>
    </row>
    <row r="31" spans="1:13" ht="13.5">
      <c r="A31" s="584" t="s">
        <v>627</v>
      </c>
      <c r="B31" s="587">
        <v>0</v>
      </c>
      <c r="C31" s="588">
        <v>0</v>
      </c>
      <c r="D31" s="588">
        <v>0</v>
      </c>
      <c r="E31" s="588">
        <v>0</v>
      </c>
      <c r="F31" s="588">
        <v>0</v>
      </c>
      <c r="G31" s="588">
        <v>0</v>
      </c>
      <c r="H31" s="586" t="s">
        <v>39</v>
      </c>
      <c r="I31" s="588">
        <v>0</v>
      </c>
      <c r="J31" s="588">
        <v>0</v>
      </c>
      <c r="K31" s="588">
        <v>0</v>
      </c>
      <c r="L31" s="588">
        <v>0</v>
      </c>
      <c r="M31" s="27"/>
    </row>
    <row r="32" spans="1:13" ht="13.5">
      <c r="A32" s="584" t="s">
        <v>628</v>
      </c>
      <c r="B32" s="587">
        <v>0.032901188511793404</v>
      </c>
      <c r="C32" s="588">
        <v>0</v>
      </c>
      <c r="D32" s="588">
        <v>0</v>
      </c>
      <c r="E32" s="588">
        <v>0</v>
      </c>
      <c r="F32" s="588">
        <v>0</v>
      </c>
      <c r="G32" s="588">
        <v>0</v>
      </c>
      <c r="H32" s="586" t="s">
        <v>39</v>
      </c>
      <c r="I32" s="588">
        <v>0</v>
      </c>
      <c r="J32" s="588">
        <v>0</v>
      </c>
      <c r="K32" s="588">
        <v>0</v>
      </c>
      <c r="L32" s="588">
        <v>0.006334403431756169</v>
      </c>
      <c r="M32" s="27"/>
    </row>
    <row r="33" spans="1:13" ht="3.75" customHeight="1">
      <c r="A33" s="584"/>
      <c r="B33" s="587"/>
      <c r="C33" s="588"/>
      <c r="D33" s="588"/>
      <c r="E33" s="588"/>
      <c r="F33" s="588"/>
      <c r="G33" s="588"/>
      <c r="H33" s="586"/>
      <c r="I33" s="588"/>
      <c r="J33" s="588"/>
      <c r="K33" s="588"/>
      <c r="L33" s="588"/>
      <c r="M33" s="27"/>
    </row>
    <row r="34" spans="1:13" ht="13.5">
      <c r="A34" s="581" t="s">
        <v>631</v>
      </c>
      <c r="B34" s="589">
        <v>5.272034588844343</v>
      </c>
      <c r="C34" s="590">
        <v>52.76038125911142</v>
      </c>
      <c r="D34" s="590">
        <v>44.432437199329804</v>
      </c>
      <c r="E34" s="590">
        <v>3.6166909784730743</v>
      </c>
      <c r="F34" s="590">
        <v>37.259038294647105</v>
      </c>
      <c r="G34" s="590">
        <v>0</v>
      </c>
      <c r="H34" s="583" t="s">
        <v>39</v>
      </c>
      <c r="I34" s="590">
        <v>21.717324567559277</v>
      </c>
      <c r="J34" s="590">
        <v>46.282965141886365</v>
      </c>
      <c r="K34" s="590">
        <v>55.65674764792058</v>
      </c>
      <c r="L34" s="590">
        <v>30.19334890005345</v>
      </c>
      <c r="M34" s="27"/>
    </row>
    <row r="35" spans="1:13" ht="13.5">
      <c r="A35" s="584" t="s">
        <v>624</v>
      </c>
      <c r="B35" s="587">
        <v>0</v>
      </c>
      <c r="C35" s="588">
        <v>0</v>
      </c>
      <c r="D35" s="588">
        <v>0</v>
      </c>
      <c r="E35" s="588">
        <v>0</v>
      </c>
      <c r="F35" s="588">
        <v>0</v>
      </c>
      <c r="G35" s="588">
        <v>0</v>
      </c>
      <c r="H35" s="586" t="s">
        <v>39</v>
      </c>
      <c r="I35" s="588">
        <v>0</v>
      </c>
      <c r="J35" s="588">
        <v>0</v>
      </c>
      <c r="K35" s="588">
        <v>0</v>
      </c>
      <c r="L35" s="588">
        <v>0</v>
      </c>
      <c r="M35" s="27"/>
    </row>
    <row r="36" spans="1:13" ht="13.5">
      <c r="A36" s="584" t="s">
        <v>393</v>
      </c>
      <c r="B36" s="587">
        <v>0</v>
      </c>
      <c r="C36" s="588">
        <v>0</v>
      </c>
      <c r="D36" s="588">
        <v>0</v>
      </c>
      <c r="E36" s="588">
        <v>0</v>
      </c>
      <c r="F36" s="588">
        <v>0</v>
      </c>
      <c r="G36" s="588">
        <v>0</v>
      </c>
      <c r="H36" s="586" t="s">
        <v>39</v>
      </c>
      <c r="I36" s="588">
        <v>0</v>
      </c>
      <c r="J36" s="588">
        <v>0</v>
      </c>
      <c r="K36" s="588">
        <v>0</v>
      </c>
      <c r="L36" s="588">
        <v>0</v>
      </c>
      <c r="M36" s="27"/>
    </row>
    <row r="37" spans="1:13" ht="13.5">
      <c r="A37" s="584" t="s">
        <v>397</v>
      </c>
      <c r="B37" s="587">
        <v>5.196902706511088</v>
      </c>
      <c r="C37" s="588">
        <v>52.76038125911142</v>
      </c>
      <c r="D37" s="588">
        <v>44.432437199329804</v>
      </c>
      <c r="E37" s="588">
        <v>3.6166909784730743</v>
      </c>
      <c r="F37" s="588">
        <v>37.259038294647105</v>
      </c>
      <c r="G37" s="588">
        <v>0</v>
      </c>
      <c r="H37" s="586" t="s">
        <v>39</v>
      </c>
      <c r="I37" s="588">
        <v>21.68095700203606</v>
      </c>
      <c r="J37" s="588">
        <v>46.282965141886365</v>
      </c>
      <c r="K37" s="588">
        <v>55.47130977856658</v>
      </c>
      <c r="L37" s="588">
        <v>30.163202310756844</v>
      </c>
      <c r="M37" s="27"/>
    </row>
    <row r="38" spans="1:13" ht="13.5">
      <c r="A38" s="584" t="s">
        <v>625</v>
      </c>
      <c r="B38" s="587">
        <v>0</v>
      </c>
      <c r="C38" s="588">
        <v>0</v>
      </c>
      <c r="D38" s="588">
        <v>0</v>
      </c>
      <c r="E38" s="588">
        <v>0</v>
      </c>
      <c r="F38" s="588">
        <v>0</v>
      </c>
      <c r="G38" s="588">
        <v>0</v>
      </c>
      <c r="H38" s="586" t="s">
        <v>39</v>
      </c>
      <c r="I38" s="588">
        <v>0</v>
      </c>
      <c r="J38" s="588">
        <v>0</v>
      </c>
      <c r="K38" s="588">
        <v>0.1854378693540031</v>
      </c>
      <c r="L38" s="588">
        <v>0.012544546669734771</v>
      </c>
      <c r="M38" s="27"/>
    </row>
    <row r="39" spans="1:13" ht="13.5">
      <c r="A39" s="584" t="s">
        <v>626</v>
      </c>
      <c r="B39" s="587">
        <v>0</v>
      </c>
      <c r="C39" s="588">
        <v>0</v>
      </c>
      <c r="D39" s="588">
        <v>0</v>
      </c>
      <c r="E39" s="588">
        <v>0</v>
      </c>
      <c r="F39" s="588">
        <v>0</v>
      </c>
      <c r="G39" s="588">
        <v>0</v>
      </c>
      <c r="H39" s="586" t="s">
        <v>39</v>
      </c>
      <c r="I39" s="588">
        <v>0.03636756552322092</v>
      </c>
      <c r="J39" s="588">
        <v>0</v>
      </c>
      <c r="K39" s="588">
        <v>0</v>
      </c>
      <c r="L39" s="588">
        <v>0.0031370437981734674</v>
      </c>
      <c r="M39" s="27"/>
    </row>
    <row r="40" spans="1:13" ht="13.5">
      <c r="A40" s="584" t="s">
        <v>627</v>
      </c>
      <c r="B40" s="587">
        <v>0</v>
      </c>
      <c r="C40" s="588">
        <v>0</v>
      </c>
      <c r="D40" s="588">
        <v>0</v>
      </c>
      <c r="E40" s="588">
        <v>0</v>
      </c>
      <c r="F40" s="588">
        <v>0</v>
      </c>
      <c r="G40" s="588">
        <v>0</v>
      </c>
      <c r="H40" s="586" t="s">
        <v>39</v>
      </c>
      <c r="I40" s="588">
        <v>0</v>
      </c>
      <c r="J40" s="588">
        <v>0</v>
      </c>
      <c r="K40" s="588">
        <v>0</v>
      </c>
      <c r="L40" s="588">
        <v>0</v>
      </c>
      <c r="M40" s="27"/>
    </row>
    <row r="41" spans="1:13" ht="13.5">
      <c r="A41" s="584" t="s">
        <v>628</v>
      </c>
      <c r="B41" s="587">
        <v>0.07513188233325452</v>
      </c>
      <c r="C41" s="588">
        <v>0</v>
      </c>
      <c r="D41" s="588">
        <v>0</v>
      </c>
      <c r="E41" s="588">
        <v>0</v>
      </c>
      <c r="F41" s="588">
        <v>0</v>
      </c>
      <c r="G41" s="588">
        <v>0</v>
      </c>
      <c r="H41" s="586" t="s">
        <v>39</v>
      </c>
      <c r="I41" s="588">
        <v>0</v>
      </c>
      <c r="J41" s="588">
        <v>0</v>
      </c>
      <c r="K41" s="588">
        <v>0</v>
      </c>
      <c r="L41" s="588">
        <v>0.014464998828704213</v>
      </c>
      <c r="M41" s="27"/>
    </row>
    <row r="42" spans="1:13" ht="3" customHeight="1">
      <c r="A42" s="584"/>
      <c r="B42" s="587"/>
      <c r="C42" s="588"/>
      <c r="D42" s="588"/>
      <c r="E42" s="588"/>
      <c r="F42" s="588"/>
      <c r="G42" s="588"/>
      <c r="H42" s="586"/>
      <c r="I42" s="588"/>
      <c r="J42" s="588"/>
      <c r="K42" s="588"/>
      <c r="L42" s="588"/>
      <c r="M42" s="27"/>
    </row>
    <row r="43" spans="1:13" ht="13.5">
      <c r="A43" s="581" t="s">
        <v>632</v>
      </c>
      <c r="B43" s="589">
        <v>2.22704489295024</v>
      </c>
      <c r="C43" s="590">
        <v>40.390806182631486</v>
      </c>
      <c r="D43" s="590">
        <v>34.501674225067866</v>
      </c>
      <c r="E43" s="590">
        <v>8.782040401605617</v>
      </c>
      <c r="F43" s="590">
        <v>28.84179352519276</v>
      </c>
      <c r="G43" s="590">
        <v>0</v>
      </c>
      <c r="H43" s="583" t="s">
        <v>39</v>
      </c>
      <c r="I43" s="590">
        <v>1.755685974539322</v>
      </c>
      <c r="J43" s="590">
        <v>39.992141583515775</v>
      </c>
      <c r="K43" s="590">
        <v>24.401466851925328</v>
      </c>
      <c r="L43" s="590">
        <v>21.014013790867345</v>
      </c>
      <c r="M43" s="27"/>
    </row>
    <row r="44" spans="1:13" ht="13.5" customHeight="1">
      <c r="A44" s="584" t="s">
        <v>624</v>
      </c>
      <c r="B44" s="587">
        <v>0</v>
      </c>
      <c r="C44" s="588">
        <v>0</v>
      </c>
      <c r="D44" s="588">
        <v>0</v>
      </c>
      <c r="E44" s="588">
        <v>0</v>
      </c>
      <c r="F44" s="588">
        <v>0</v>
      </c>
      <c r="G44" s="588">
        <v>0</v>
      </c>
      <c r="H44" s="586" t="s">
        <v>39</v>
      </c>
      <c r="I44" s="588">
        <v>0</v>
      </c>
      <c r="J44" s="588">
        <v>0</v>
      </c>
      <c r="K44" s="588">
        <v>0</v>
      </c>
      <c r="L44" s="588">
        <v>0</v>
      </c>
      <c r="M44" s="27"/>
    </row>
    <row r="45" spans="1:13" ht="13.5">
      <c r="A45" s="584" t="s">
        <v>393</v>
      </c>
      <c r="B45" s="587">
        <v>0</v>
      </c>
      <c r="C45" s="588">
        <v>0</v>
      </c>
      <c r="D45" s="588">
        <v>0</v>
      </c>
      <c r="E45" s="588">
        <v>0</v>
      </c>
      <c r="F45" s="588">
        <v>0</v>
      </c>
      <c r="G45" s="588">
        <v>0</v>
      </c>
      <c r="H45" s="586" t="s">
        <v>39</v>
      </c>
      <c r="I45" s="588">
        <v>0</v>
      </c>
      <c r="J45" s="588">
        <v>0</v>
      </c>
      <c r="K45" s="588">
        <v>0</v>
      </c>
      <c r="L45" s="588">
        <v>0</v>
      </c>
      <c r="M45" s="27"/>
    </row>
    <row r="46" spans="1:13" ht="12.75" customHeight="1">
      <c r="A46" s="584" t="s">
        <v>397</v>
      </c>
      <c r="B46" s="587">
        <v>1.984118929879114</v>
      </c>
      <c r="C46" s="588">
        <v>40.390806182631486</v>
      </c>
      <c r="D46" s="588">
        <v>34.501674225067866</v>
      </c>
      <c r="E46" s="588">
        <v>8.782040401605617</v>
      </c>
      <c r="F46" s="588">
        <v>28.84179352519276</v>
      </c>
      <c r="G46" s="588">
        <v>0</v>
      </c>
      <c r="H46" s="586" t="s">
        <v>39</v>
      </c>
      <c r="I46" s="588">
        <v>1.7537669722755822</v>
      </c>
      <c r="J46" s="588">
        <v>39.992141583515775</v>
      </c>
      <c r="K46" s="588">
        <v>24.39315442712209</v>
      </c>
      <c r="L46" s="588">
        <v>20.96651586295777</v>
      </c>
      <c r="M46" s="27"/>
    </row>
    <row r="47" spans="1:13" ht="13.5">
      <c r="A47" s="584" t="s">
        <v>625</v>
      </c>
      <c r="B47" s="587">
        <v>0</v>
      </c>
      <c r="C47" s="588">
        <v>0</v>
      </c>
      <c r="D47" s="588">
        <v>0</v>
      </c>
      <c r="E47" s="588">
        <v>0</v>
      </c>
      <c r="F47" s="588">
        <v>0</v>
      </c>
      <c r="G47" s="588">
        <v>0</v>
      </c>
      <c r="H47" s="586" t="s">
        <v>39</v>
      </c>
      <c r="I47" s="588">
        <v>0</v>
      </c>
      <c r="J47" s="588">
        <v>0</v>
      </c>
      <c r="K47" s="588">
        <v>0.008312424803236634</v>
      </c>
      <c r="L47" s="588">
        <v>0.0005623209609025407</v>
      </c>
      <c r="M47" s="27"/>
    </row>
    <row r="48" spans="1:13" ht="13.5">
      <c r="A48" s="584" t="s">
        <v>626</v>
      </c>
      <c r="B48" s="587">
        <v>0</v>
      </c>
      <c r="C48" s="588">
        <v>0</v>
      </c>
      <c r="D48" s="588">
        <v>0</v>
      </c>
      <c r="E48" s="588">
        <v>0</v>
      </c>
      <c r="F48" s="588">
        <v>0</v>
      </c>
      <c r="G48" s="588">
        <v>0</v>
      </c>
      <c r="H48" s="586" t="s">
        <v>39</v>
      </c>
      <c r="I48" s="588">
        <v>0.0019190022637397331</v>
      </c>
      <c r="J48" s="588">
        <v>0</v>
      </c>
      <c r="K48" s="588">
        <v>0</v>
      </c>
      <c r="L48" s="588">
        <v>0.00016553195308885253</v>
      </c>
      <c r="M48" s="27"/>
    </row>
    <row r="49" spans="1:13" ht="13.5">
      <c r="A49" s="584" t="s">
        <v>627</v>
      </c>
      <c r="B49" s="587">
        <v>0</v>
      </c>
      <c r="C49" s="588">
        <v>0</v>
      </c>
      <c r="D49" s="588">
        <v>0</v>
      </c>
      <c r="E49" s="588">
        <v>0</v>
      </c>
      <c r="F49" s="588">
        <v>0</v>
      </c>
      <c r="G49" s="588">
        <v>0</v>
      </c>
      <c r="H49" s="586" t="s">
        <v>39</v>
      </c>
      <c r="I49" s="588">
        <v>0</v>
      </c>
      <c r="J49" s="588">
        <v>0</v>
      </c>
      <c r="K49" s="588">
        <v>0</v>
      </c>
      <c r="L49" s="588">
        <v>0</v>
      </c>
      <c r="M49" s="27"/>
    </row>
    <row r="50" spans="1:13" ht="13.5">
      <c r="A50" s="584" t="s">
        <v>628</v>
      </c>
      <c r="B50" s="587">
        <v>0.2429259630711264</v>
      </c>
      <c r="C50" s="588">
        <v>0</v>
      </c>
      <c r="D50" s="588">
        <v>0</v>
      </c>
      <c r="E50" s="588">
        <v>0</v>
      </c>
      <c r="F50" s="588">
        <v>0</v>
      </c>
      <c r="G50" s="588">
        <v>0</v>
      </c>
      <c r="H50" s="586" t="s">
        <v>39</v>
      </c>
      <c r="I50" s="588">
        <v>0</v>
      </c>
      <c r="J50" s="588">
        <v>0</v>
      </c>
      <c r="K50" s="588">
        <v>0</v>
      </c>
      <c r="L50" s="588">
        <v>0.046770074995583735</v>
      </c>
      <c r="M50" s="27"/>
    </row>
    <row r="51" spans="1:13" ht="3" customHeight="1">
      <c r="A51" s="584"/>
      <c r="B51" s="587"/>
      <c r="C51" s="588"/>
      <c r="D51" s="588"/>
      <c r="E51" s="588"/>
      <c r="F51" s="588"/>
      <c r="G51" s="588"/>
      <c r="H51" s="586"/>
      <c r="I51" s="588"/>
      <c r="J51" s="588"/>
      <c r="K51" s="588"/>
      <c r="L51" s="588"/>
      <c r="M51" s="27"/>
    </row>
    <row r="52" spans="1:13" ht="13.5">
      <c r="A52" s="581" t="s">
        <v>633</v>
      </c>
      <c r="B52" s="589">
        <v>92.08638444386695</v>
      </c>
      <c r="C52" s="590">
        <v>6.616322674954583</v>
      </c>
      <c r="D52" s="590">
        <v>20.776144602135773</v>
      </c>
      <c r="E52" s="590">
        <v>67.2173237109982</v>
      </c>
      <c r="F52" s="590">
        <v>33.66839600265067</v>
      </c>
      <c r="G52" s="590">
        <v>99.7652104853212</v>
      </c>
      <c r="H52" s="583" t="s">
        <v>39</v>
      </c>
      <c r="I52" s="590">
        <v>63.36036740098909</v>
      </c>
      <c r="J52" s="590">
        <v>10.244026147271237</v>
      </c>
      <c r="K52" s="590">
        <v>7.343493050939289</v>
      </c>
      <c r="L52" s="590">
        <v>44.898011519187364</v>
      </c>
      <c r="M52" s="27"/>
    </row>
    <row r="53" spans="1:13" ht="13.5">
      <c r="A53" s="584" t="s">
        <v>624</v>
      </c>
      <c r="B53" s="587">
        <v>9.502867634618504</v>
      </c>
      <c r="C53" s="588">
        <v>0</v>
      </c>
      <c r="D53" s="588">
        <v>0</v>
      </c>
      <c r="E53" s="588">
        <v>0</v>
      </c>
      <c r="F53" s="588">
        <v>0</v>
      </c>
      <c r="G53" s="588">
        <v>63.5228078743843</v>
      </c>
      <c r="H53" s="586" t="s">
        <v>39</v>
      </c>
      <c r="I53" s="588">
        <v>0</v>
      </c>
      <c r="J53" s="588">
        <v>0</v>
      </c>
      <c r="K53" s="588">
        <v>0</v>
      </c>
      <c r="L53" s="588">
        <v>8.093458443426034</v>
      </c>
      <c r="M53" s="27"/>
    </row>
    <row r="54" spans="1:13" ht="13.5">
      <c r="A54" s="584" t="s">
        <v>397</v>
      </c>
      <c r="B54" s="587">
        <v>61.833755191010376</v>
      </c>
      <c r="C54" s="588">
        <v>6.616322674954583</v>
      </c>
      <c r="D54" s="588">
        <v>20.776144602135773</v>
      </c>
      <c r="E54" s="588">
        <v>63.10048415282938</v>
      </c>
      <c r="F54" s="588">
        <v>30.743796135822333</v>
      </c>
      <c r="G54" s="588">
        <v>36.242402610936885</v>
      </c>
      <c r="H54" s="586" t="s">
        <v>39</v>
      </c>
      <c r="I54" s="588">
        <v>63.36036740098909</v>
      </c>
      <c r="J54" s="588">
        <v>10.244026147271237</v>
      </c>
      <c r="K54" s="588">
        <v>7.343493050939289</v>
      </c>
      <c r="L54" s="588">
        <v>32.43790315791026</v>
      </c>
      <c r="M54" s="27"/>
    </row>
    <row r="55" spans="1:13" ht="13.5">
      <c r="A55" s="592" t="s">
        <v>634</v>
      </c>
      <c r="B55" s="587">
        <v>0</v>
      </c>
      <c r="C55" s="588">
        <v>0</v>
      </c>
      <c r="D55" s="588">
        <v>0</v>
      </c>
      <c r="E55" s="588">
        <v>0</v>
      </c>
      <c r="F55" s="588">
        <v>0</v>
      </c>
      <c r="G55" s="588">
        <v>0</v>
      </c>
      <c r="H55" s="586" t="s">
        <v>39</v>
      </c>
      <c r="I55" s="588">
        <v>0</v>
      </c>
      <c r="J55" s="588">
        <v>0</v>
      </c>
      <c r="K55" s="588">
        <v>0</v>
      </c>
      <c r="L55" s="588">
        <v>0</v>
      </c>
      <c r="M55" s="27"/>
    </row>
    <row r="56" spans="1:13" ht="13.5">
      <c r="A56" s="592" t="s">
        <v>635</v>
      </c>
      <c r="B56" s="587">
        <v>61.833755191010376</v>
      </c>
      <c r="C56" s="588">
        <v>6.616322674954583</v>
      </c>
      <c r="D56" s="588">
        <v>20.776144602135773</v>
      </c>
      <c r="E56" s="588">
        <v>63.10048415282938</v>
      </c>
      <c r="F56" s="588">
        <v>30.743796135822333</v>
      </c>
      <c r="G56" s="588">
        <v>36.242402610936885</v>
      </c>
      <c r="H56" s="586" t="s">
        <v>39</v>
      </c>
      <c r="I56" s="588">
        <v>63.36036740098909</v>
      </c>
      <c r="J56" s="588">
        <v>10.244026147271237</v>
      </c>
      <c r="K56" s="588">
        <v>7.343493050939289</v>
      </c>
      <c r="L56" s="588">
        <v>32.43790315791026</v>
      </c>
      <c r="M56" s="27"/>
    </row>
    <row r="57" spans="1:13" ht="13.5">
      <c r="A57" s="593" t="s">
        <v>636</v>
      </c>
      <c r="B57" s="587">
        <v>0.000456184127086848</v>
      </c>
      <c r="C57" s="588">
        <v>0</v>
      </c>
      <c r="D57" s="588">
        <v>0</v>
      </c>
      <c r="E57" s="588">
        <v>5.54944989929697</v>
      </c>
      <c r="F57" s="588">
        <v>0</v>
      </c>
      <c r="G57" s="588">
        <v>0</v>
      </c>
      <c r="H57" s="586" t="s">
        <v>39</v>
      </c>
      <c r="I57" s="588">
        <v>63.28578328527181</v>
      </c>
      <c r="J57" s="588">
        <v>0</v>
      </c>
      <c r="K57" s="588">
        <v>0</v>
      </c>
      <c r="L57" s="588">
        <v>5.873780992331221</v>
      </c>
      <c r="M57" s="27"/>
    </row>
    <row r="58" spans="1:13" ht="13.5">
      <c r="A58" s="584" t="s">
        <v>626</v>
      </c>
      <c r="B58" s="587">
        <v>0</v>
      </c>
      <c r="C58" s="588">
        <v>0</v>
      </c>
      <c r="D58" s="588">
        <v>0</v>
      </c>
      <c r="E58" s="588">
        <v>0</v>
      </c>
      <c r="F58" s="588">
        <v>0</v>
      </c>
      <c r="G58" s="588">
        <v>0</v>
      </c>
      <c r="H58" s="586" t="s">
        <v>39</v>
      </c>
      <c r="I58" s="588">
        <v>0</v>
      </c>
      <c r="J58" s="588">
        <v>0</v>
      </c>
      <c r="K58" s="588">
        <v>0</v>
      </c>
      <c r="L58" s="588">
        <v>0</v>
      </c>
      <c r="M58" s="27"/>
    </row>
    <row r="59" spans="1:13" ht="13.5">
      <c r="A59" s="584" t="s">
        <v>628</v>
      </c>
      <c r="B59" s="587">
        <v>20.749761618238065</v>
      </c>
      <c r="C59" s="588">
        <v>0</v>
      </c>
      <c r="D59" s="588">
        <v>0</v>
      </c>
      <c r="E59" s="588">
        <v>4.116839558168815</v>
      </c>
      <c r="F59" s="588">
        <v>2.924599866828335</v>
      </c>
      <c r="G59" s="588">
        <v>0</v>
      </c>
      <c r="H59" s="586" t="s">
        <v>39</v>
      </c>
      <c r="I59" s="588">
        <v>0</v>
      </c>
      <c r="J59" s="588">
        <v>0</v>
      </c>
      <c r="K59" s="588">
        <v>0</v>
      </c>
      <c r="L59" s="588">
        <v>4.3666499178510705</v>
      </c>
      <c r="M59" s="27"/>
    </row>
    <row r="60" spans="1:13" ht="3" customHeight="1">
      <c r="A60" s="584"/>
      <c r="B60" s="587">
        <v>0</v>
      </c>
      <c r="C60" s="588">
        <v>0</v>
      </c>
      <c r="D60" s="588">
        <v>0</v>
      </c>
      <c r="E60" s="588">
        <v>0</v>
      </c>
      <c r="F60" s="588">
        <v>0</v>
      </c>
      <c r="G60" s="588">
        <v>0</v>
      </c>
      <c r="H60" s="586">
        <v>0</v>
      </c>
      <c r="I60" s="588">
        <v>0</v>
      </c>
      <c r="J60" s="588">
        <v>0</v>
      </c>
      <c r="K60" s="588">
        <v>0</v>
      </c>
      <c r="L60" s="588">
        <v>0</v>
      </c>
      <c r="M60" s="27"/>
    </row>
    <row r="61" spans="1:13" ht="13.5">
      <c r="A61" s="581" t="s">
        <v>637</v>
      </c>
      <c r="B61" s="589">
        <v>0.0575508327304587</v>
      </c>
      <c r="C61" s="590">
        <v>0</v>
      </c>
      <c r="D61" s="590">
        <v>0.041491637521071045</v>
      </c>
      <c r="E61" s="590">
        <v>20.24947596975571</v>
      </c>
      <c r="F61" s="590">
        <v>0</v>
      </c>
      <c r="G61" s="590">
        <v>0</v>
      </c>
      <c r="H61" s="583" t="s">
        <v>39</v>
      </c>
      <c r="I61" s="590">
        <v>0</v>
      </c>
      <c r="J61" s="590">
        <v>0</v>
      </c>
      <c r="K61" s="590">
        <v>3.226159681237278</v>
      </c>
      <c r="L61" s="590">
        <v>1.749558054630154</v>
      </c>
      <c r="M61" s="27"/>
    </row>
    <row r="62" spans="1:13" ht="13.5">
      <c r="A62" s="584" t="s">
        <v>397</v>
      </c>
      <c r="B62" s="587">
        <v>0.028632152008854213</v>
      </c>
      <c r="C62" s="588">
        <v>0</v>
      </c>
      <c r="D62" s="588">
        <v>0.002781217292929728</v>
      </c>
      <c r="E62" s="588">
        <v>0</v>
      </c>
      <c r="F62" s="588">
        <v>0</v>
      </c>
      <c r="G62" s="588">
        <v>0</v>
      </c>
      <c r="H62" s="586" t="s">
        <v>39</v>
      </c>
      <c r="I62" s="588">
        <v>0</v>
      </c>
      <c r="J62" s="588">
        <v>0</v>
      </c>
      <c r="K62" s="588">
        <v>0.34502935135494484</v>
      </c>
      <c r="L62" s="588">
        <v>0.029324127470676045</v>
      </c>
      <c r="M62" s="27"/>
    </row>
    <row r="63" spans="1:13" ht="13.5">
      <c r="A63" s="584" t="s">
        <v>638</v>
      </c>
      <c r="B63" s="587">
        <v>0.02891868072160448</v>
      </c>
      <c r="C63" s="588">
        <v>0</v>
      </c>
      <c r="D63" s="588">
        <v>0.03351351428583734</v>
      </c>
      <c r="E63" s="588">
        <v>20.24947596975571</v>
      </c>
      <c r="F63" s="588">
        <v>0</v>
      </c>
      <c r="G63" s="588">
        <v>0</v>
      </c>
      <c r="H63" s="586" t="s">
        <v>39</v>
      </c>
      <c r="I63" s="588">
        <v>0</v>
      </c>
      <c r="J63" s="588">
        <v>0</v>
      </c>
      <c r="K63" s="588">
        <v>2.8811303298823336</v>
      </c>
      <c r="L63" s="588">
        <v>1.7193538239773154</v>
      </c>
      <c r="M63" s="27"/>
    </row>
    <row r="64" spans="1:13" ht="13.5">
      <c r="A64" s="584" t="s">
        <v>628</v>
      </c>
      <c r="B64" s="587">
        <v>0</v>
      </c>
      <c r="C64" s="588">
        <v>0</v>
      </c>
      <c r="D64" s="588">
        <v>0.005196905942303978</v>
      </c>
      <c r="E64" s="588">
        <v>0</v>
      </c>
      <c r="F64" s="588">
        <v>0</v>
      </c>
      <c r="G64" s="588">
        <v>0</v>
      </c>
      <c r="H64" s="586" t="s">
        <v>39</v>
      </c>
      <c r="I64" s="588">
        <v>0</v>
      </c>
      <c r="J64" s="588">
        <v>0</v>
      </c>
      <c r="K64" s="588">
        <v>0</v>
      </c>
      <c r="L64" s="588">
        <v>0.0008801031821626709</v>
      </c>
      <c r="M64" s="27"/>
    </row>
    <row r="65" spans="1:13" ht="4.5" customHeight="1">
      <c r="A65" s="594"/>
      <c r="B65" s="595"/>
      <c r="C65" s="14"/>
      <c r="D65" s="14"/>
      <c r="E65" s="14"/>
      <c r="F65" s="14"/>
      <c r="G65" s="14"/>
      <c r="H65" s="14"/>
      <c r="I65" s="14"/>
      <c r="J65" s="14"/>
      <c r="K65" s="14"/>
      <c r="L65" s="14"/>
      <c r="M65" s="27"/>
    </row>
    <row r="66" spans="1:13" s="70" customFormat="1" ht="24.75" customHeight="1">
      <c r="A66" s="596" t="s">
        <v>639</v>
      </c>
      <c r="B66" s="597">
        <v>2317697.9145500003</v>
      </c>
      <c r="C66" s="598">
        <v>2888949.20699</v>
      </c>
      <c r="D66" s="598">
        <v>2038691.12076</v>
      </c>
      <c r="E66" s="598">
        <v>899595.56273</v>
      </c>
      <c r="F66" s="598">
        <v>263821.90287</v>
      </c>
      <c r="G66" s="598">
        <v>1187072.07339</v>
      </c>
      <c r="H66" s="598">
        <v>0</v>
      </c>
      <c r="I66" s="598">
        <v>1038410.44779</v>
      </c>
      <c r="J66" s="598">
        <v>589628.17882</v>
      </c>
      <c r="K66" s="598">
        <v>814365.2616699999</v>
      </c>
      <c r="L66" s="598">
        <v>12038231.669569999</v>
      </c>
      <c r="M66" s="123"/>
    </row>
    <row r="67" spans="1:13" ht="6" customHeight="1" thickBot="1">
      <c r="A67" s="599"/>
      <c r="B67" s="23"/>
      <c r="C67" s="23"/>
      <c r="D67" s="23"/>
      <c r="E67" s="23"/>
      <c r="F67" s="23"/>
      <c r="G67" s="23"/>
      <c r="H67" s="23"/>
      <c r="I67" s="23"/>
      <c r="J67" s="23"/>
      <c r="K67" s="23"/>
      <c r="L67" s="23"/>
      <c r="M67" s="27"/>
    </row>
    <row r="68" spans="1:13" ht="13.5">
      <c r="A68" s="27" t="s">
        <v>584</v>
      </c>
      <c r="B68" s="14"/>
      <c r="C68" s="14"/>
      <c r="D68" s="14"/>
      <c r="E68" s="14"/>
      <c r="F68" s="14"/>
      <c r="G68" s="14"/>
      <c r="H68" s="14"/>
      <c r="I68" s="14"/>
      <c r="J68" s="14"/>
      <c r="K68" s="14"/>
      <c r="L68" s="14"/>
      <c r="M68" s="27"/>
    </row>
    <row r="69" spans="1:13" ht="13.5">
      <c r="A69" s="27" t="s">
        <v>640</v>
      </c>
      <c r="B69" s="14"/>
      <c r="C69" s="14"/>
      <c r="D69" s="14"/>
      <c r="E69" s="14"/>
      <c r="F69" s="14"/>
      <c r="G69" s="14"/>
      <c r="H69" s="14"/>
      <c r="I69" s="14"/>
      <c r="J69" s="14"/>
      <c r="K69" s="14"/>
      <c r="L69" s="14"/>
      <c r="M69" s="27"/>
    </row>
    <row r="70" spans="1:13" ht="13.5">
      <c r="A70" s="27" t="s">
        <v>641</v>
      </c>
      <c r="B70" s="600"/>
      <c r="C70" s="600"/>
      <c r="D70" s="600"/>
      <c r="E70" s="600"/>
      <c r="F70" s="600"/>
      <c r="G70" s="600"/>
      <c r="H70" s="600"/>
      <c r="I70" s="600"/>
      <c r="J70" s="600"/>
      <c r="K70" s="600"/>
      <c r="L70" s="600"/>
      <c r="M70" s="27"/>
    </row>
    <row r="71" spans="1:13" ht="13.5">
      <c r="A71" s="601" t="s">
        <v>642</v>
      </c>
      <c r="B71" s="600"/>
      <c r="C71" s="600"/>
      <c r="D71" s="600"/>
      <c r="E71" s="600"/>
      <c r="F71" s="600"/>
      <c r="G71" s="600"/>
      <c r="H71" s="600"/>
      <c r="I71" s="600"/>
      <c r="J71" s="600"/>
      <c r="K71" s="600"/>
      <c r="L71" s="600"/>
      <c r="M71" s="27"/>
    </row>
    <row r="72" spans="1:13" ht="13.5">
      <c r="A72" s="26" t="s">
        <v>400</v>
      </c>
      <c r="B72" s="29"/>
      <c r="C72" s="29"/>
      <c r="D72" s="29"/>
      <c r="E72" s="29"/>
      <c r="F72" s="29"/>
      <c r="G72" s="29"/>
      <c r="H72" s="602"/>
      <c r="I72" s="602"/>
      <c r="J72" s="602"/>
      <c r="K72" s="602"/>
      <c r="L72" s="602"/>
      <c r="M72" s="27"/>
    </row>
    <row r="73" spans="1:13" ht="13.5">
      <c r="A73" s="603"/>
      <c r="B73" s="604"/>
      <c r="C73" s="604"/>
      <c r="D73" s="604"/>
      <c r="E73" s="604"/>
      <c r="F73" s="604"/>
      <c r="G73" s="604"/>
      <c r="H73" s="604"/>
      <c r="I73" s="604"/>
      <c r="J73" s="604"/>
      <c r="K73" s="604"/>
      <c r="L73" s="604"/>
      <c r="M73" s="27"/>
    </row>
    <row r="74" spans="1:13" ht="13.5">
      <c r="A74" s="605"/>
      <c r="B74" s="14"/>
      <c r="C74" s="14"/>
      <c r="D74" s="14"/>
      <c r="E74" s="14"/>
      <c r="F74" s="14"/>
      <c r="G74" s="14"/>
      <c r="H74" s="14"/>
      <c r="I74" s="14"/>
      <c r="J74" s="14"/>
      <c r="K74" s="14"/>
      <c r="L74" s="14"/>
      <c r="M74" s="27"/>
    </row>
    <row r="75" spans="1:13" ht="13.5">
      <c r="A75" s="605"/>
      <c r="B75" s="14"/>
      <c r="C75" s="14"/>
      <c r="D75" s="14"/>
      <c r="E75" s="14"/>
      <c r="F75" s="14"/>
      <c r="G75" s="14"/>
      <c r="H75" s="14"/>
      <c r="I75" s="14"/>
      <c r="J75" s="14"/>
      <c r="K75" s="14"/>
      <c r="L75" s="14"/>
      <c r="M75" s="27"/>
    </row>
    <row r="76" spans="1:13" ht="13.5">
      <c r="A76" s="605"/>
      <c r="B76" s="606"/>
      <c r="C76" s="606"/>
      <c r="D76" s="606"/>
      <c r="E76" s="606"/>
      <c r="F76" s="606"/>
      <c r="G76" s="606"/>
      <c r="H76" s="606"/>
      <c r="I76" s="606"/>
      <c r="J76" s="606"/>
      <c r="K76" s="606"/>
      <c r="L76" s="606"/>
      <c r="M76" s="27"/>
    </row>
    <row r="77" spans="1:12" ht="15">
      <c r="A77" s="607"/>
      <c r="B77" s="608"/>
      <c r="C77" s="608"/>
      <c r="D77" s="608"/>
      <c r="E77" s="608"/>
      <c r="F77" s="608"/>
      <c r="G77" s="608"/>
      <c r="H77" s="608"/>
      <c r="I77" s="608"/>
      <c r="J77" s="608"/>
      <c r="K77" s="608"/>
      <c r="L77" s="608"/>
    </row>
    <row r="78" spans="1:12" ht="15">
      <c r="A78" s="607"/>
      <c r="B78" s="7"/>
      <c r="C78" s="7"/>
      <c r="D78" s="7"/>
      <c r="E78" s="7"/>
      <c r="F78" s="7"/>
      <c r="G78" s="7"/>
      <c r="H78" s="7"/>
      <c r="I78" s="7"/>
      <c r="J78" s="7"/>
      <c r="K78" s="7"/>
      <c r="L78" s="7"/>
    </row>
    <row r="79" spans="1:12" ht="15">
      <c r="A79" s="607"/>
      <c r="B79" s="7"/>
      <c r="C79" s="7"/>
      <c r="D79" s="7"/>
      <c r="E79" s="7"/>
      <c r="F79" s="7"/>
      <c r="G79" s="7"/>
      <c r="H79" s="7"/>
      <c r="I79" s="7"/>
      <c r="J79" s="7"/>
      <c r="K79" s="7"/>
      <c r="L79" s="7"/>
    </row>
    <row r="80" spans="1:12" ht="15">
      <c r="A80" s="607"/>
      <c r="B80" s="7"/>
      <c r="C80" s="7"/>
      <c r="D80" s="7"/>
      <c r="E80" s="7"/>
      <c r="F80" s="7"/>
      <c r="G80" s="7"/>
      <c r="H80" s="7"/>
      <c r="I80" s="7"/>
      <c r="J80" s="7"/>
      <c r="K80" s="7"/>
      <c r="L80" s="7"/>
    </row>
    <row r="81" spans="1:12" ht="15">
      <c r="A81" s="607"/>
      <c r="B81" s="7"/>
      <c r="C81" s="7"/>
      <c r="D81" s="7"/>
      <c r="E81" s="7"/>
      <c r="F81" s="7"/>
      <c r="G81" s="7"/>
      <c r="H81" s="7"/>
      <c r="I81" s="7"/>
      <c r="J81" s="7"/>
      <c r="K81" s="7"/>
      <c r="L81" s="7"/>
    </row>
    <row r="82" spans="1:12" ht="15">
      <c r="A82" s="607"/>
      <c r="B82" s="7"/>
      <c r="C82" s="7"/>
      <c r="D82" s="7"/>
      <c r="E82" s="7"/>
      <c r="F82" s="7"/>
      <c r="G82" s="7"/>
      <c r="H82" s="7"/>
      <c r="I82" s="7"/>
      <c r="J82" s="7"/>
      <c r="K82" s="7"/>
      <c r="L82" s="7"/>
    </row>
    <row r="83" spans="1:12" ht="15">
      <c r="A83" s="607"/>
      <c r="B83" s="7"/>
      <c r="C83" s="7"/>
      <c r="D83" s="7"/>
      <c r="E83" s="7"/>
      <c r="F83" s="7"/>
      <c r="G83" s="7"/>
      <c r="H83" s="7"/>
      <c r="I83" s="7"/>
      <c r="J83" s="7"/>
      <c r="K83" s="7"/>
      <c r="L83" s="7"/>
    </row>
    <row r="84" spans="1:12" ht="15">
      <c r="A84" s="607"/>
      <c r="B84" s="7"/>
      <c r="C84" s="7"/>
      <c r="D84" s="7"/>
      <c r="E84" s="7"/>
      <c r="F84" s="7"/>
      <c r="G84" s="7"/>
      <c r="H84" s="7"/>
      <c r="I84" s="7"/>
      <c r="J84" s="7"/>
      <c r="K84" s="7"/>
      <c r="L84" s="7"/>
    </row>
    <row r="85" spans="1:12" ht="15">
      <c r="A85" s="607"/>
      <c r="B85" s="7"/>
      <c r="C85" s="7"/>
      <c r="D85" s="7"/>
      <c r="E85" s="7"/>
      <c r="F85" s="7"/>
      <c r="G85" s="7"/>
      <c r="H85" s="7"/>
      <c r="I85" s="7"/>
      <c r="J85" s="7"/>
      <c r="K85" s="7"/>
      <c r="L85" s="7"/>
    </row>
    <row r="86" spans="1:12" ht="15">
      <c r="A86" s="607"/>
      <c r="B86" s="7"/>
      <c r="C86" s="7"/>
      <c r="D86" s="7"/>
      <c r="E86" s="7"/>
      <c r="F86" s="7"/>
      <c r="G86" s="7"/>
      <c r="H86" s="7"/>
      <c r="I86" s="7"/>
      <c r="J86" s="7"/>
      <c r="K86" s="7"/>
      <c r="L86" s="7"/>
    </row>
    <row r="87" spans="1:12" ht="15">
      <c r="A87" s="607"/>
      <c r="B87" s="7"/>
      <c r="C87" s="7"/>
      <c r="D87" s="7"/>
      <c r="E87" s="7"/>
      <c r="F87" s="7"/>
      <c r="G87" s="7"/>
      <c r="H87" s="7"/>
      <c r="I87" s="7"/>
      <c r="J87" s="7"/>
      <c r="K87" s="7"/>
      <c r="L87" s="7"/>
    </row>
    <row r="88" spans="1:12" ht="15">
      <c r="A88" s="607"/>
      <c r="B88" s="7"/>
      <c r="C88" s="7"/>
      <c r="D88" s="7"/>
      <c r="E88" s="7"/>
      <c r="F88" s="7"/>
      <c r="G88" s="7"/>
      <c r="H88" s="7"/>
      <c r="I88" s="7"/>
      <c r="J88" s="7"/>
      <c r="K88" s="7"/>
      <c r="L88" s="7"/>
    </row>
    <row r="89" spans="1:12" ht="15">
      <c r="A89" s="607"/>
      <c r="B89" s="7"/>
      <c r="C89" s="7"/>
      <c r="D89" s="7"/>
      <c r="E89" s="7"/>
      <c r="F89" s="7"/>
      <c r="G89" s="7"/>
      <c r="H89" s="7"/>
      <c r="I89" s="7"/>
      <c r="J89" s="7"/>
      <c r="K89" s="7"/>
      <c r="L89" s="7"/>
    </row>
    <row r="90" spans="1:12" ht="15">
      <c r="A90" s="607"/>
      <c r="B90" s="7"/>
      <c r="C90" s="7"/>
      <c r="D90" s="7"/>
      <c r="E90" s="7"/>
      <c r="F90" s="7"/>
      <c r="G90" s="7"/>
      <c r="H90" s="7"/>
      <c r="I90" s="7"/>
      <c r="J90" s="7"/>
      <c r="K90" s="7"/>
      <c r="L90" s="7"/>
    </row>
    <row r="91" spans="1:12" ht="15">
      <c r="A91" s="607"/>
      <c r="B91" s="7"/>
      <c r="C91" s="7"/>
      <c r="D91" s="7"/>
      <c r="E91" s="7"/>
      <c r="F91" s="7"/>
      <c r="G91" s="7"/>
      <c r="H91" s="7"/>
      <c r="I91" s="7"/>
      <c r="J91" s="7"/>
      <c r="K91" s="7"/>
      <c r="L91" s="7"/>
    </row>
    <row r="92" spans="1:12" ht="15">
      <c r="A92" s="607"/>
      <c r="B92" s="7"/>
      <c r="C92" s="7"/>
      <c r="D92" s="7"/>
      <c r="E92" s="7"/>
      <c r="F92" s="7"/>
      <c r="G92" s="7"/>
      <c r="H92" s="7"/>
      <c r="I92" s="7"/>
      <c r="J92" s="7"/>
      <c r="K92" s="7"/>
      <c r="L92" s="7"/>
    </row>
    <row r="93" spans="1:12" ht="15">
      <c r="A93" s="607"/>
      <c r="B93" s="7"/>
      <c r="C93" s="7"/>
      <c r="D93" s="7"/>
      <c r="E93" s="7"/>
      <c r="F93" s="7"/>
      <c r="G93" s="7"/>
      <c r="H93" s="7"/>
      <c r="I93" s="7"/>
      <c r="J93" s="7"/>
      <c r="K93" s="7"/>
      <c r="L93" s="7"/>
    </row>
    <row r="94" spans="1:12" ht="15">
      <c r="A94" s="607"/>
      <c r="B94" s="7"/>
      <c r="C94" s="7"/>
      <c r="D94" s="7"/>
      <c r="E94" s="7"/>
      <c r="F94" s="7"/>
      <c r="G94" s="7"/>
      <c r="H94" s="7"/>
      <c r="I94" s="7"/>
      <c r="J94" s="7"/>
      <c r="K94" s="7"/>
      <c r="L94" s="7"/>
    </row>
    <row r="95" spans="1:12" ht="15">
      <c r="A95" s="607"/>
      <c r="B95" s="7"/>
      <c r="C95" s="7"/>
      <c r="D95" s="7"/>
      <c r="E95" s="7"/>
      <c r="F95" s="7"/>
      <c r="G95" s="7"/>
      <c r="H95" s="7"/>
      <c r="I95" s="7"/>
      <c r="J95" s="7"/>
      <c r="K95" s="7"/>
      <c r="L95" s="7"/>
    </row>
    <row r="96" spans="1:12" ht="15">
      <c r="A96" s="607"/>
      <c r="B96" s="7"/>
      <c r="C96" s="7"/>
      <c r="D96" s="7"/>
      <c r="E96" s="7"/>
      <c r="F96" s="7"/>
      <c r="G96" s="7"/>
      <c r="H96" s="7"/>
      <c r="I96" s="7"/>
      <c r="J96" s="7"/>
      <c r="K96" s="7"/>
      <c r="L96" s="7"/>
    </row>
    <row r="97" spans="1:12" ht="15">
      <c r="A97" s="607"/>
      <c r="B97" s="7"/>
      <c r="C97" s="7"/>
      <c r="D97" s="7"/>
      <c r="E97" s="7"/>
      <c r="F97" s="7"/>
      <c r="G97" s="7"/>
      <c r="H97" s="7"/>
      <c r="I97" s="7"/>
      <c r="J97" s="7"/>
      <c r="K97" s="7"/>
      <c r="L97" s="7"/>
    </row>
  </sheetData>
  <mergeCells count="3">
    <mergeCell ref="A2:L2"/>
    <mergeCell ref="A3:L3"/>
    <mergeCell ref="A4:L4"/>
  </mergeCells>
  <hyperlinks>
    <hyperlink ref="A71" r:id="rId1" display="https://www.sbs.gob.pe/Portals/0/jer/pfrpv_normatividad/20160719_Res-11356-2008.pdf"/>
    <hyperlink ref="A1" location="Índice!A1" display="Volver al Índice"/>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5"/>
  <sheetViews>
    <sheetView showGridLines="0" zoomScale="75" zoomScaleNormal="75" workbookViewId="0" topLeftCell="A1"/>
  </sheetViews>
  <sheetFormatPr defaultColWidth="10.8515625" defaultRowHeight="15"/>
  <cols>
    <col min="1" max="1" width="35.57421875" style="5" customWidth="1"/>
    <col min="2" max="10" width="11.7109375" style="5" customWidth="1"/>
    <col min="11" max="11" width="17.140625" style="5" customWidth="1"/>
    <col min="12" max="12" width="14.00390625" style="5" customWidth="1"/>
    <col min="13" max="13" width="10.8515625" style="5" customWidth="1"/>
    <col min="14" max="14" width="12.7109375" style="5" customWidth="1"/>
    <col min="15" max="16384" width="10.8515625" style="5" customWidth="1"/>
  </cols>
  <sheetData>
    <row r="1" spans="1:11" s="93" customFormat="1" ht="20.1" customHeight="1">
      <c r="A1" s="1232" t="s">
        <v>1054</v>
      </c>
      <c r="B1" s="65"/>
      <c r="C1" s="65"/>
      <c r="D1" s="65"/>
      <c r="E1" s="65"/>
      <c r="F1" s="65"/>
      <c r="G1" s="65"/>
      <c r="H1" s="65"/>
      <c r="I1" s="65"/>
      <c r="J1" s="65"/>
      <c r="K1" s="65"/>
    </row>
    <row r="2" spans="1:14" s="94" customFormat="1" ht="24" customHeight="1">
      <c r="A2" s="372" t="s">
        <v>643</v>
      </c>
      <c r="B2" s="372"/>
      <c r="C2" s="372"/>
      <c r="D2" s="372"/>
      <c r="E2" s="372"/>
      <c r="F2" s="372"/>
      <c r="G2" s="372"/>
      <c r="H2" s="372"/>
      <c r="I2" s="372"/>
      <c r="J2" s="372"/>
      <c r="K2" s="372"/>
      <c r="L2" s="609"/>
      <c r="M2" s="609"/>
      <c r="N2" s="609"/>
    </row>
    <row r="3" spans="1:14" s="93" customFormat="1" ht="20.1" customHeight="1">
      <c r="A3" s="95">
        <v>44469</v>
      </c>
      <c r="B3" s="95"/>
      <c r="C3" s="95"/>
      <c r="D3" s="95"/>
      <c r="E3" s="95"/>
      <c r="F3" s="95"/>
      <c r="G3" s="95"/>
      <c r="H3" s="95"/>
      <c r="I3" s="95"/>
      <c r="J3" s="95"/>
      <c r="K3" s="95"/>
      <c r="L3" s="610"/>
      <c r="M3" s="610"/>
      <c r="N3" s="610"/>
    </row>
    <row r="4" spans="1:14" s="99" customFormat="1" ht="20.1" customHeight="1">
      <c r="A4" s="375" t="s">
        <v>65</v>
      </c>
      <c r="B4" s="375"/>
      <c r="C4" s="375"/>
      <c r="D4" s="375"/>
      <c r="E4" s="375"/>
      <c r="F4" s="375"/>
      <c r="G4" s="375"/>
      <c r="H4" s="375"/>
      <c r="I4" s="375"/>
      <c r="J4" s="375"/>
      <c r="K4" s="375"/>
      <c r="L4" s="611"/>
      <c r="M4" s="611"/>
      <c r="N4" s="611"/>
    </row>
    <row r="5" ht="6.75" customHeight="1" thickBot="1">
      <c r="A5" s="612"/>
    </row>
    <row r="6" spans="1:33" s="104" customFormat="1" ht="60" customHeight="1">
      <c r="A6" s="162" t="s">
        <v>1</v>
      </c>
      <c r="B6" s="565" t="s">
        <v>644</v>
      </c>
      <c r="C6" s="565" t="s">
        <v>396</v>
      </c>
      <c r="D6" s="613" t="s">
        <v>645</v>
      </c>
      <c r="E6" s="614" t="s">
        <v>397</v>
      </c>
      <c r="F6" s="565" t="s">
        <v>646</v>
      </c>
      <c r="G6" s="565" t="s">
        <v>625</v>
      </c>
      <c r="H6" s="613" t="s">
        <v>647</v>
      </c>
      <c r="I6" s="565" t="s">
        <v>648</v>
      </c>
      <c r="J6" s="613" t="s">
        <v>649</v>
      </c>
      <c r="K6" s="162" t="s">
        <v>650</v>
      </c>
      <c r="L6" s="103"/>
      <c r="M6" s="103"/>
      <c r="N6" s="103"/>
      <c r="O6" s="103"/>
      <c r="P6" s="103"/>
      <c r="Q6" s="103"/>
      <c r="R6" s="103"/>
      <c r="S6" s="103"/>
      <c r="T6" s="103"/>
      <c r="U6" s="103"/>
      <c r="V6" s="103"/>
      <c r="W6" s="103"/>
      <c r="X6" s="103"/>
      <c r="Y6" s="103"/>
      <c r="Z6" s="103"/>
      <c r="AA6" s="103"/>
      <c r="AB6" s="103"/>
      <c r="AC6" s="103"/>
      <c r="AD6" s="103"/>
      <c r="AE6" s="103"/>
      <c r="AF6" s="103"/>
      <c r="AG6" s="103"/>
    </row>
    <row r="7" spans="1:33" s="104" customFormat="1" ht="7.5" customHeight="1">
      <c r="A7" s="101"/>
      <c r="B7" s="101"/>
      <c r="C7" s="101"/>
      <c r="D7" s="101"/>
      <c r="E7" s="101"/>
      <c r="F7" s="101"/>
      <c r="G7" s="101"/>
      <c r="H7" s="101"/>
      <c r="I7" s="101"/>
      <c r="J7" s="101"/>
      <c r="K7" s="101"/>
      <c r="L7" s="103"/>
      <c r="M7" s="103"/>
      <c r="N7" s="103"/>
      <c r="O7" s="103"/>
      <c r="P7" s="103"/>
      <c r="Q7" s="103"/>
      <c r="R7" s="103"/>
      <c r="S7" s="103"/>
      <c r="T7" s="103"/>
      <c r="U7" s="103"/>
      <c r="V7" s="103"/>
      <c r="W7" s="103"/>
      <c r="X7" s="103"/>
      <c r="Y7" s="103"/>
      <c r="Z7" s="103"/>
      <c r="AA7" s="103"/>
      <c r="AB7" s="103"/>
      <c r="AC7" s="103"/>
      <c r="AD7" s="103"/>
      <c r="AE7" s="103"/>
      <c r="AF7" s="103"/>
      <c r="AG7" s="103"/>
    </row>
    <row r="8" spans="1:12" s="20" customFormat="1" ht="20.1" customHeight="1">
      <c r="A8" s="79" t="s">
        <v>28</v>
      </c>
      <c r="B8" s="615">
        <v>2.114166807676559E-06</v>
      </c>
      <c r="C8" s="615">
        <v>9.52120009544954</v>
      </c>
      <c r="D8" s="615" t="s">
        <v>39</v>
      </c>
      <c r="E8" s="615">
        <v>69.32052845606522</v>
      </c>
      <c r="F8" s="615">
        <v>0.05755081332829815</v>
      </c>
      <c r="G8" s="615" t="s">
        <v>39</v>
      </c>
      <c r="H8" s="615" t="s">
        <v>39</v>
      </c>
      <c r="I8" s="615" t="s">
        <v>39</v>
      </c>
      <c r="J8" s="615">
        <v>21.100718520990124</v>
      </c>
      <c r="K8" s="616">
        <v>2317697.914</v>
      </c>
      <c r="L8" s="617"/>
    </row>
    <row r="9" spans="1:12" s="20" customFormat="1" ht="20.1" customHeight="1">
      <c r="A9" s="21" t="s">
        <v>29</v>
      </c>
      <c r="B9" s="615" t="s">
        <v>39</v>
      </c>
      <c r="C9" s="615" t="s">
        <v>39</v>
      </c>
      <c r="D9" s="615" t="s">
        <v>39</v>
      </c>
      <c r="E9" s="615">
        <v>100.00000003461467</v>
      </c>
      <c r="F9" s="615" t="s">
        <v>39</v>
      </c>
      <c r="G9" s="615" t="s">
        <v>39</v>
      </c>
      <c r="H9" s="615" t="s">
        <v>39</v>
      </c>
      <c r="I9" s="615" t="s">
        <v>39</v>
      </c>
      <c r="J9" s="615">
        <v>-3.4614667569644115E-08</v>
      </c>
      <c r="K9" s="616">
        <v>2888949.206</v>
      </c>
      <c r="L9" s="617"/>
    </row>
    <row r="10" spans="1:12" s="20" customFormat="1" ht="20.1" customHeight="1">
      <c r="A10" s="21" t="s">
        <v>30</v>
      </c>
      <c r="B10" s="615" t="s">
        <v>39</v>
      </c>
      <c r="C10" s="615" t="s">
        <v>39</v>
      </c>
      <c r="D10" s="615" t="s">
        <v>39</v>
      </c>
      <c r="E10" s="615">
        <v>99.95850837865031</v>
      </c>
      <c r="F10" s="615">
        <v>0.04149162134968243</v>
      </c>
      <c r="G10" s="615" t="s">
        <v>39</v>
      </c>
      <c r="H10" s="615" t="s">
        <v>39</v>
      </c>
      <c r="I10" s="615" t="s">
        <v>39</v>
      </c>
      <c r="J10" s="615">
        <v>8.498528246286903E-15</v>
      </c>
      <c r="K10" s="616">
        <v>2038691.12</v>
      </c>
      <c r="L10" s="617"/>
    </row>
    <row r="11" spans="1:12" s="20" customFormat="1" ht="20.1" customHeight="1">
      <c r="A11" s="21" t="s">
        <v>31</v>
      </c>
      <c r="B11" s="615" t="s">
        <v>39</v>
      </c>
      <c r="C11" s="615" t="s">
        <v>39</v>
      </c>
      <c r="D11" s="615" t="s">
        <v>39</v>
      </c>
      <c r="E11" s="615">
        <v>75.6336844845395</v>
      </c>
      <c r="F11" s="615">
        <v>20.249475952839347</v>
      </c>
      <c r="G11" s="615" t="s">
        <v>39</v>
      </c>
      <c r="H11" s="615" t="s">
        <v>39</v>
      </c>
      <c r="I11" s="615" t="s">
        <v>39</v>
      </c>
      <c r="J11" s="615">
        <v>4.116839562621149</v>
      </c>
      <c r="K11" s="616">
        <v>899595.562</v>
      </c>
      <c r="L11" s="617"/>
    </row>
    <row r="12" spans="1:12" s="20" customFormat="1" ht="20.1" customHeight="1">
      <c r="A12" s="21" t="s">
        <v>32</v>
      </c>
      <c r="B12" s="615" t="s">
        <v>39</v>
      </c>
      <c r="C12" s="615" t="s">
        <v>39</v>
      </c>
      <c r="D12" s="615" t="s">
        <v>39</v>
      </c>
      <c r="E12" s="615">
        <v>97.07540051015174</v>
      </c>
      <c r="F12" s="615" t="s">
        <v>39</v>
      </c>
      <c r="G12" s="615" t="s">
        <v>39</v>
      </c>
      <c r="H12" s="615" t="s">
        <v>39</v>
      </c>
      <c r="I12" s="615" t="s">
        <v>39</v>
      </c>
      <c r="J12" s="615">
        <v>2.924599489848268</v>
      </c>
      <c r="K12" s="616">
        <v>263821.902</v>
      </c>
      <c r="L12" s="617"/>
    </row>
    <row r="13" spans="1:12" s="20" customFormat="1" ht="20.1" customHeight="1">
      <c r="A13" s="21" t="s">
        <v>33</v>
      </c>
      <c r="B13" s="615" t="s">
        <v>39</v>
      </c>
      <c r="C13" s="615">
        <v>63.67286327356806</v>
      </c>
      <c r="D13" s="615" t="s">
        <v>39</v>
      </c>
      <c r="E13" s="615">
        <v>36.32713672643194</v>
      </c>
      <c r="F13" s="615" t="s">
        <v>39</v>
      </c>
      <c r="G13" s="615" t="s">
        <v>39</v>
      </c>
      <c r="H13" s="615" t="s">
        <v>39</v>
      </c>
      <c r="I13" s="615" t="s">
        <v>39</v>
      </c>
      <c r="J13" s="615">
        <v>4.903464771634587E-15</v>
      </c>
      <c r="K13" s="616">
        <v>1187072.073</v>
      </c>
      <c r="L13" s="617"/>
    </row>
    <row r="14" spans="1:12" s="20" customFormat="1" ht="20.1" customHeight="1">
      <c r="A14" s="21" t="s">
        <v>34</v>
      </c>
      <c r="B14" s="615" t="s">
        <v>39</v>
      </c>
      <c r="C14" s="615" t="s">
        <v>39</v>
      </c>
      <c r="D14" s="615" t="s">
        <v>39</v>
      </c>
      <c r="E14" s="615" t="s">
        <v>39</v>
      </c>
      <c r="F14" s="615" t="s">
        <v>39</v>
      </c>
      <c r="G14" s="615" t="s">
        <v>39</v>
      </c>
      <c r="H14" s="615" t="s">
        <v>39</v>
      </c>
      <c r="I14" s="615" t="s">
        <v>39</v>
      </c>
      <c r="J14" s="615" t="s">
        <v>39</v>
      </c>
      <c r="K14" s="616" t="s">
        <v>39</v>
      </c>
      <c r="L14" s="617"/>
    </row>
    <row r="15" spans="1:12" s="20" customFormat="1" ht="20.1" customHeight="1">
      <c r="A15" s="79" t="s">
        <v>35</v>
      </c>
      <c r="B15" s="615" t="s">
        <v>39</v>
      </c>
      <c r="C15" s="615" t="s">
        <v>39</v>
      </c>
      <c r="D15" s="615" t="s">
        <v>39</v>
      </c>
      <c r="E15" s="615">
        <v>97.49176830074785</v>
      </c>
      <c r="F15" s="615" t="s">
        <v>39</v>
      </c>
      <c r="G15" s="615" t="s">
        <v>39</v>
      </c>
      <c r="H15" s="615">
        <v>2.508231699252155</v>
      </c>
      <c r="I15" s="615" t="s">
        <v>39</v>
      </c>
      <c r="J15" s="615">
        <v>-1.0510233648752127E-15</v>
      </c>
      <c r="K15" s="616">
        <v>1038410.447</v>
      </c>
      <c r="L15" s="617"/>
    </row>
    <row r="16" spans="1:12" s="20" customFormat="1" ht="20.1" customHeight="1">
      <c r="A16" s="79" t="s">
        <v>36</v>
      </c>
      <c r="B16" s="615" t="s">
        <v>39</v>
      </c>
      <c r="C16" s="615" t="s">
        <v>39</v>
      </c>
      <c r="D16" s="615" t="s">
        <v>39</v>
      </c>
      <c r="E16" s="615">
        <v>100.00000016959842</v>
      </c>
      <c r="F16" s="615" t="s">
        <v>39</v>
      </c>
      <c r="G16" s="615" t="s">
        <v>39</v>
      </c>
      <c r="H16" s="615" t="s">
        <v>39</v>
      </c>
      <c r="I16" s="615" t="s">
        <v>39</v>
      </c>
      <c r="J16" s="615">
        <v>-1.695984155454408E-07</v>
      </c>
      <c r="K16" s="616">
        <v>589628.178</v>
      </c>
      <c r="L16" s="617"/>
    </row>
    <row r="17" spans="1:12" s="20" customFormat="1" ht="20.1" customHeight="1">
      <c r="A17" s="79" t="s">
        <v>37</v>
      </c>
      <c r="B17" s="615" t="s">
        <v>39</v>
      </c>
      <c r="C17" s="615" t="s">
        <v>39</v>
      </c>
      <c r="D17" s="615" t="s">
        <v>39</v>
      </c>
      <c r="E17" s="615">
        <v>96.02034669796652</v>
      </c>
      <c r="F17" s="615">
        <v>3.2261597170461815</v>
      </c>
      <c r="G17" s="615">
        <v>0.7534937077823116</v>
      </c>
      <c r="H17" s="615" t="s">
        <v>39</v>
      </c>
      <c r="I17" s="615" t="s">
        <v>39</v>
      </c>
      <c r="J17" s="615">
        <v>-1.2279500856236268E-07</v>
      </c>
      <c r="K17" s="616">
        <v>814365.261</v>
      </c>
      <c r="L17" s="617"/>
    </row>
    <row r="18" spans="1:12" s="121" customFormat="1" ht="27" customHeight="1" thickBot="1">
      <c r="A18" s="85" t="s">
        <v>38</v>
      </c>
      <c r="B18" s="618">
        <v>4.0703652639119345E-07</v>
      </c>
      <c r="C18" s="618">
        <v>8.111784698423442</v>
      </c>
      <c r="D18" s="618" t="s">
        <v>39</v>
      </c>
      <c r="E18" s="618">
        <v>85.43710684362162</v>
      </c>
      <c r="F18" s="618">
        <v>1.7495580488564315</v>
      </c>
      <c r="G18" s="618">
        <v>0.0509725279574062</v>
      </c>
      <c r="H18" s="618">
        <v>0.2163585211609829</v>
      </c>
      <c r="I18" s="618" t="s">
        <v>39</v>
      </c>
      <c r="J18" s="618">
        <v>4.43421895294357</v>
      </c>
      <c r="K18" s="108">
        <v>12038231.663</v>
      </c>
      <c r="L18" s="617"/>
    </row>
    <row r="19" spans="1:12" s="6" customFormat="1" ht="7.5" customHeight="1">
      <c r="A19" s="619"/>
      <c r="B19" s="113"/>
      <c r="C19" s="113"/>
      <c r="D19" s="113"/>
      <c r="E19" s="113"/>
      <c r="F19" s="113"/>
      <c r="G19" s="113"/>
      <c r="H19" s="113"/>
      <c r="I19" s="113"/>
      <c r="J19" s="114"/>
      <c r="K19" s="620"/>
      <c r="L19" s="621"/>
    </row>
    <row r="20" spans="1:11" s="122" customFormat="1" ht="11.25" customHeight="1">
      <c r="A20" s="91" t="s">
        <v>651</v>
      </c>
      <c r="B20" s="27"/>
      <c r="C20" s="27"/>
      <c r="D20" s="27"/>
      <c r="E20" s="27"/>
      <c r="F20" s="27"/>
      <c r="G20" s="27"/>
      <c r="H20" s="27"/>
      <c r="I20" s="27"/>
      <c r="J20" s="27"/>
      <c r="K20" s="553"/>
    </row>
    <row r="21" spans="1:11" s="122" customFormat="1" ht="13.5" customHeight="1">
      <c r="A21" s="91" t="s">
        <v>652</v>
      </c>
      <c r="B21" s="27"/>
      <c r="C21" s="27"/>
      <c r="D21" s="27"/>
      <c r="E21" s="27"/>
      <c r="F21" s="27"/>
      <c r="G21" s="27"/>
      <c r="H21" s="27"/>
      <c r="I21" s="27"/>
      <c r="J21" s="27"/>
      <c r="K21" s="135"/>
    </row>
    <row r="22" spans="1:11" ht="13.5">
      <c r="A22" s="91" t="s">
        <v>653</v>
      </c>
      <c r="B22" s="27"/>
      <c r="C22" s="27"/>
      <c r="D22" s="27"/>
      <c r="E22" s="27"/>
      <c r="F22" s="27"/>
      <c r="G22" s="27"/>
      <c r="H22" s="27"/>
      <c r="I22" s="27"/>
      <c r="J22" s="27"/>
      <c r="K22" s="135"/>
    </row>
    <row r="23" spans="1:11" ht="13.5">
      <c r="A23" s="91" t="s">
        <v>654</v>
      </c>
      <c r="B23" s="27"/>
      <c r="C23" s="27"/>
      <c r="D23" s="27"/>
      <c r="E23" s="27"/>
      <c r="F23" s="27"/>
      <c r="G23" s="27"/>
      <c r="H23" s="27"/>
      <c r="I23" s="27"/>
      <c r="J23" s="27"/>
      <c r="K23" s="135"/>
    </row>
    <row r="24" spans="1:11" ht="13.5">
      <c r="A24" s="134" t="s">
        <v>400</v>
      </c>
      <c r="B24" s="27"/>
      <c r="C24" s="27"/>
      <c r="D24" s="27"/>
      <c r="E24" s="27"/>
      <c r="F24" s="27"/>
      <c r="G24" s="27"/>
      <c r="H24" s="27"/>
      <c r="I24" s="27"/>
      <c r="J24" s="27"/>
      <c r="K24" s="135"/>
    </row>
    <row r="25" spans="1:11" ht="13.5">
      <c r="A25" s="27"/>
      <c r="B25" s="27"/>
      <c r="C25" s="27"/>
      <c r="D25" s="27"/>
      <c r="E25" s="27"/>
      <c r="F25" s="27"/>
      <c r="G25" s="27"/>
      <c r="H25" s="27"/>
      <c r="I25" s="27"/>
      <c r="J25" s="27"/>
      <c r="K25" s="135"/>
    </row>
  </sheetData>
  <hyperlinks>
    <hyperlink ref="A1" location="Índice!A1" display="Volver al Índice"/>
  </hyperlinks>
  <printOptions/>
  <pageMargins left="1.1811023622047245" right="1.1811023622047245" top="0.984251968503937" bottom="0.984251968503937" header="0.5905511811023623" footer="0.5905511811023623"/>
  <pageSetup fitToHeight="0" fitToWidth="0" horizontalDpi="600" verticalDpi="600" orientation="landscape" paperSize="9" scale="76"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5"/>
  <sheetViews>
    <sheetView showGridLines="0" workbookViewId="0" topLeftCell="A1"/>
  </sheetViews>
  <sheetFormatPr defaultColWidth="10.8515625" defaultRowHeight="15"/>
  <cols>
    <col min="1" max="1" width="45.140625" style="5" customWidth="1"/>
    <col min="2" max="6" width="15.7109375" style="5" customWidth="1"/>
    <col min="7" max="7" width="18.28125" style="5" customWidth="1"/>
    <col min="8" max="16384" width="10.8515625" style="5" customWidth="1"/>
  </cols>
  <sheetData>
    <row r="1" spans="1:7" s="623" customFormat="1" ht="18" customHeight="1">
      <c r="A1" s="1232" t="s">
        <v>1054</v>
      </c>
      <c r="B1" s="622"/>
      <c r="C1" s="622"/>
      <c r="D1" s="622"/>
      <c r="E1" s="622"/>
      <c r="F1" s="622"/>
      <c r="G1" s="622"/>
    </row>
    <row r="2" spans="1:7" s="517" customFormat="1" ht="24.95" customHeight="1">
      <c r="A2" s="372" t="s">
        <v>655</v>
      </c>
      <c r="B2" s="372"/>
      <c r="C2" s="372"/>
      <c r="D2" s="372"/>
      <c r="E2" s="372"/>
      <c r="F2" s="372"/>
      <c r="G2" s="372"/>
    </row>
    <row r="3" spans="1:7" s="624" customFormat="1" ht="18" customHeight="1">
      <c r="A3" s="95">
        <v>44469</v>
      </c>
      <c r="B3" s="95"/>
      <c r="C3" s="95"/>
      <c r="D3" s="95"/>
      <c r="E3" s="95"/>
      <c r="F3" s="95"/>
      <c r="G3" s="95"/>
    </row>
    <row r="4" spans="1:7" s="99" customFormat="1" ht="18" customHeight="1">
      <c r="A4" s="375" t="s">
        <v>65</v>
      </c>
      <c r="B4" s="375"/>
      <c r="C4" s="375"/>
      <c r="D4" s="375"/>
      <c r="E4" s="375"/>
      <c r="F4" s="375"/>
      <c r="G4" s="375"/>
    </row>
    <row r="5" spans="1:3" ht="7.5" customHeight="1" thickBot="1">
      <c r="A5" s="625"/>
      <c r="B5" s="625"/>
      <c r="C5" s="625"/>
    </row>
    <row r="6" spans="1:30" ht="27" customHeight="1">
      <c r="A6" s="1387" t="s">
        <v>1</v>
      </c>
      <c r="B6" s="1391" t="s">
        <v>656</v>
      </c>
      <c r="C6" s="1391" t="s">
        <v>657</v>
      </c>
      <c r="D6" s="1391" t="s">
        <v>658</v>
      </c>
      <c r="E6" s="1391" t="s">
        <v>659</v>
      </c>
      <c r="F6" s="1391" t="s">
        <v>660</v>
      </c>
      <c r="G6" s="1387" t="s">
        <v>661</v>
      </c>
      <c r="H6" s="625"/>
      <c r="I6" s="625"/>
      <c r="J6" s="625"/>
      <c r="K6" s="625"/>
      <c r="L6" s="625"/>
      <c r="M6" s="625"/>
      <c r="N6" s="625"/>
      <c r="O6" s="625"/>
      <c r="P6" s="625"/>
      <c r="Q6" s="625"/>
      <c r="R6" s="625"/>
      <c r="S6" s="625"/>
      <c r="T6" s="625"/>
      <c r="U6" s="625"/>
      <c r="V6" s="625"/>
      <c r="W6" s="625"/>
      <c r="X6" s="625"/>
      <c r="Y6" s="625"/>
      <c r="Z6" s="625"/>
      <c r="AA6" s="625"/>
      <c r="AB6" s="625"/>
      <c r="AC6" s="625"/>
      <c r="AD6" s="625"/>
    </row>
    <row r="7" spans="1:30" ht="39" customHeight="1">
      <c r="A7" s="1388"/>
      <c r="B7" s="1392"/>
      <c r="C7" s="1392"/>
      <c r="D7" s="1392"/>
      <c r="E7" s="1392"/>
      <c r="F7" s="1392"/>
      <c r="G7" s="1388"/>
      <c r="H7" s="626"/>
      <c r="I7" s="626"/>
      <c r="J7" s="626"/>
      <c r="K7" s="626"/>
      <c r="L7" s="626"/>
      <c r="M7" s="626"/>
      <c r="N7" s="626"/>
      <c r="O7" s="626"/>
      <c r="P7" s="626"/>
      <c r="Q7" s="626"/>
      <c r="R7" s="625"/>
      <c r="S7" s="625"/>
      <c r="T7" s="625"/>
      <c r="U7" s="625"/>
      <c r="V7" s="625"/>
      <c r="W7" s="625"/>
      <c r="X7" s="625"/>
      <c r="Y7" s="625"/>
      <c r="Z7" s="625"/>
      <c r="AA7" s="625"/>
      <c r="AB7" s="625"/>
      <c r="AC7" s="625"/>
      <c r="AD7" s="625"/>
    </row>
    <row r="8" spans="1:30" ht="3" customHeight="1">
      <c r="A8" s="627"/>
      <c r="B8" s="628"/>
      <c r="C8" s="628"/>
      <c r="D8" s="628"/>
      <c r="E8" s="628"/>
      <c r="F8" s="628"/>
      <c r="G8" s="101"/>
      <c r="H8" s="626"/>
      <c r="I8" s="626"/>
      <c r="J8" s="626"/>
      <c r="K8" s="626"/>
      <c r="L8" s="626"/>
      <c r="M8" s="626"/>
      <c r="N8" s="626"/>
      <c r="O8" s="626"/>
      <c r="P8" s="626"/>
      <c r="Q8" s="626"/>
      <c r="R8" s="625"/>
      <c r="S8" s="625"/>
      <c r="T8" s="625"/>
      <c r="U8" s="625"/>
      <c r="V8" s="625"/>
      <c r="W8" s="625"/>
      <c r="X8" s="625"/>
      <c r="Y8" s="625"/>
      <c r="Z8" s="625"/>
      <c r="AA8" s="625"/>
      <c r="AB8" s="625"/>
      <c r="AC8" s="625"/>
      <c r="AD8" s="625"/>
    </row>
    <row r="9" spans="1:17" s="83" customFormat="1" ht="6" customHeight="1">
      <c r="A9" s="629"/>
      <c r="B9" s="630"/>
      <c r="C9" s="630"/>
      <c r="D9" s="630"/>
      <c r="E9" s="630"/>
      <c r="F9" s="630"/>
      <c r="G9" s="631"/>
      <c r="H9" s="632"/>
      <c r="I9" s="632"/>
      <c r="J9" s="632"/>
      <c r="K9" s="632"/>
      <c r="L9" s="632"/>
      <c r="M9" s="632"/>
      <c r="N9" s="633"/>
      <c r="O9" s="633"/>
      <c r="P9" s="20"/>
      <c r="Q9" s="20"/>
    </row>
    <row r="10" spans="1:17" s="83" customFormat="1" ht="20.1" customHeight="1">
      <c r="A10" s="79" t="s">
        <v>28</v>
      </c>
      <c r="B10" s="634" t="s">
        <v>39</v>
      </c>
      <c r="C10" s="634">
        <v>7.00521155988042</v>
      </c>
      <c r="D10" s="634" t="s">
        <v>39</v>
      </c>
      <c r="E10" s="634" t="s">
        <v>39</v>
      </c>
      <c r="F10" s="634">
        <v>92.99478844011958</v>
      </c>
      <c r="G10" s="635">
        <v>2056587.71</v>
      </c>
      <c r="H10" s="632"/>
      <c r="I10" s="632"/>
      <c r="J10" s="632"/>
      <c r="K10" s="632"/>
      <c r="L10" s="632"/>
      <c r="M10" s="632"/>
      <c r="N10" s="633"/>
      <c r="O10" s="633"/>
      <c r="P10" s="20"/>
      <c r="Q10" s="20"/>
    </row>
    <row r="11" spans="1:17" s="83" customFormat="1" ht="20.1" customHeight="1">
      <c r="A11" s="21" t="s">
        <v>29</v>
      </c>
      <c r="B11" s="634" t="s">
        <v>39</v>
      </c>
      <c r="C11" s="634" t="s">
        <v>39</v>
      </c>
      <c r="D11" s="634" t="s">
        <v>39</v>
      </c>
      <c r="E11" s="634" t="s">
        <v>39</v>
      </c>
      <c r="F11" s="634" t="s">
        <v>39</v>
      </c>
      <c r="G11" s="635" t="s">
        <v>39</v>
      </c>
      <c r="H11" s="632"/>
      <c r="I11" s="632"/>
      <c r="J11" s="632"/>
      <c r="K11" s="632"/>
      <c r="L11" s="632"/>
      <c r="M11" s="632"/>
      <c r="N11" s="633"/>
      <c r="O11" s="633"/>
      <c r="P11" s="20"/>
      <c r="Q11" s="20"/>
    </row>
    <row r="12" spans="1:17" s="83" customFormat="1" ht="20.1" customHeight="1">
      <c r="A12" s="21" t="s">
        <v>30</v>
      </c>
      <c r="B12" s="634" t="s">
        <v>39</v>
      </c>
      <c r="C12" s="634" t="s">
        <v>39</v>
      </c>
      <c r="D12" s="634" t="s">
        <v>39</v>
      </c>
      <c r="E12" s="634" t="s">
        <v>39</v>
      </c>
      <c r="F12" s="634">
        <v>100</v>
      </c>
      <c r="G12" s="635">
        <v>203.824</v>
      </c>
      <c r="H12" s="632"/>
      <c r="I12" s="632"/>
      <c r="J12" s="632"/>
      <c r="K12" s="632"/>
      <c r="L12" s="632"/>
      <c r="M12" s="632"/>
      <c r="N12" s="633"/>
      <c r="O12" s="633"/>
      <c r="P12" s="20"/>
      <c r="Q12" s="20"/>
    </row>
    <row r="13" spans="1:17" s="83" customFormat="1" ht="20.1" customHeight="1">
      <c r="A13" s="21" t="s">
        <v>31</v>
      </c>
      <c r="B13" s="634" t="s">
        <v>39</v>
      </c>
      <c r="C13" s="634">
        <v>18.28343698774449</v>
      </c>
      <c r="D13" s="634" t="s">
        <v>39</v>
      </c>
      <c r="E13" s="634" t="s">
        <v>39</v>
      </c>
      <c r="F13" s="634">
        <v>81.7165630122555</v>
      </c>
      <c r="G13" s="635">
        <v>40727.966</v>
      </c>
      <c r="H13" s="632"/>
      <c r="I13" s="632"/>
      <c r="J13" s="632"/>
      <c r="K13" s="632"/>
      <c r="L13" s="632"/>
      <c r="M13" s="632"/>
      <c r="N13" s="633"/>
      <c r="O13" s="633"/>
      <c r="P13" s="20"/>
      <c r="Q13" s="20"/>
    </row>
    <row r="14" spans="1:17" s="83" customFormat="1" ht="20.1" customHeight="1">
      <c r="A14" s="21" t="s">
        <v>32</v>
      </c>
      <c r="B14" s="634" t="s">
        <v>39</v>
      </c>
      <c r="C14" s="634" t="s">
        <v>39</v>
      </c>
      <c r="D14" s="634" t="s">
        <v>39</v>
      </c>
      <c r="E14" s="634" t="s">
        <v>39</v>
      </c>
      <c r="F14" s="634" t="s">
        <v>39</v>
      </c>
      <c r="G14" s="635" t="s">
        <v>39</v>
      </c>
      <c r="H14" s="632"/>
      <c r="I14" s="632"/>
      <c r="J14" s="632"/>
      <c r="K14" s="632"/>
      <c r="L14" s="632"/>
      <c r="M14" s="632"/>
      <c r="N14" s="633"/>
      <c r="O14" s="633"/>
      <c r="P14" s="20"/>
      <c r="Q14" s="20"/>
    </row>
    <row r="15" spans="1:17" s="83" customFormat="1" ht="20.1" customHeight="1">
      <c r="A15" s="21" t="s">
        <v>33</v>
      </c>
      <c r="B15" s="634" t="s">
        <v>39</v>
      </c>
      <c r="C15" s="634" t="s">
        <v>39</v>
      </c>
      <c r="D15" s="634" t="s">
        <v>39</v>
      </c>
      <c r="E15" s="634" t="s">
        <v>39</v>
      </c>
      <c r="F15" s="634">
        <v>100</v>
      </c>
      <c r="G15" s="635">
        <v>4138801.231</v>
      </c>
      <c r="H15" s="632"/>
      <c r="I15" s="632"/>
      <c r="J15" s="632"/>
      <c r="K15" s="632"/>
      <c r="L15" s="632"/>
      <c r="M15" s="632"/>
      <c r="N15" s="633"/>
      <c r="O15" s="633"/>
      <c r="P15" s="20"/>
      <c r="Q15" s="20"/>
    </row>
    <row r="16" spans="1:17" s="83" customFormat="1" ht="20.1" customHeight="1">
      <c r="A16" s="21" t="s">
        <v>34</v>
      </c>
      <c r="B16" s="634" t="s">
        <v>39</v>
      </c>
      <c r="C16" s="634" t="s">
        <v>39</v>
      </c>
      <c r="D16" s="634" t="s">
        <v>39</v>
      </c>
      <c r="E16" s="634" t="s">
        <v>39</v>
      </c>
      <c r="F16" s="634" t="s">
        <v>39</v>
      </c>
      <c r="G16" s="635" t="s">
        <v>39</v>
      </c>
      <c r="H16" s="632"/>
      <c r="I16" s="632"/>
      <c r="J16" s="632"/>
      <c r="K16" s="632"/>
      <c r="L16" s="632"/>
      <c r="M16" s="632"/>
      <c r="N16" s="633"/>
      <c r="O16" s="633"/>
      <c r="P16" s="20"/>
      <c r="Q16" s="20"/>
    </row>
    <row r="17" spans="1:17" s="83" customFormat="1" ht="20.1" customHeight="1">
      <c r="A17" s="79" t="s">
        <v>35</v>
      </c>
      <c r="B17" s="634" t="s">
        <v>39</v>
      </c>
      <c r="C17" s="634" t="s">
        <v>39</v>
      </c>
      <c r="D17" s="634" t="s">
        <v>39</v>
      </c>
      <c r="E17" s="634" t="s">
        <v>39</v>
      </c>
      <c r="F17" s="634" t="s">
        <v>39</v>
      </c>
      <c r="G17" s="635" t="s">
        <v>39</v>
      </c>
      <c r="H17" s="632"/>
      <c r="I17" s="632"/>
      <c r="J17" s="632"/>
      <c r="K17" s="632"/>
      <c r="L17" s="632"/>
      <c r="M17" s="632"/>
      <c r="N17" s="633"/>
      <c r="O17" s="633"/>
      <c r="P17" s="20"/>
      <c r="Q17" s="20"/>
    </row>
    <row r="18" spans="1:17" s="83" customFormat="1" ht="20.1" customHeight="1">
      <c r="A18" s="79" t="s">
        <v>36</v>
      </c>
      <c r="B18" s="634" t="s">
        <v>39</v>
      </c>
      <c r="C18" s="634" t="s">
        <v>39</v>
      </c>
      <c r="D18" s="634" t="s">
        <v>39</v>
      </c>
      <c r="E18" s="634" t="s">
        <v>39</v>
      </c>
      <c r="F18" s="634" t="s">
        <v>39</v>
      </c>
      <c r="G18" s="635" t="s">
        <v>39</v>
      </c>
      <c r="H18" s="632"/>
      <c r="I18" s="632"/>
      <c r="J18" s="632"/>
      <c r="K18" s="632"/>
      <c r="L18" s="632"/>
      <c r="M18" s="632"/>
      <c r="N18" s="633"/>
      <c r="O18" s="633"/>
      <c r="P18" s="20"/>
      <c r="Q18" s="20"/>
    </row>
    <row r="19" spans="1:17" s="83" customFormat="1" ht="20.1" customHeight="1">
      <c r="A19" s="79" t="s">
        <v>37</v>
      </c>
      <c r="B19" s="634" t="s">
        <v>39</v>
      </c>
      <c r="C19" s="634">
        <v>100</v>
      </c>
      <c r="D19" s="634" t="s">
        <v>39</v>
      </c>
      <c r="E19" s="634" t="s">
        <v>39</v>
      </c>
      <c r="F19" s="634" t="s">
        <v>39</v>
      </c>
      <c r="G19" s="635">
        <v>4662.999</v>
      </c>
      <c r="H19" s="632"/>
      <c r="I19" s="632"/>
      <c r="J19" s="632"/>
      <c r="K19" s="632"/>
      <c r="L19" s="632"/>
      <c r="M19" s="632"/>
      <c r="N19" s="633"/>
      <c r="O19" s="633"/>
      <c r="P19" s="20"/>
      <c r="Q19" s="20"/>
    </row>
    <row r="20" spans="1:17" s="640" customFormat="1" ht="30" customHeight="1" thickBot="1">
      <c r="A20" s="85" t="s">
        <v>38</v>
      </c>
      <c r="B20" s="636" t="s">
        <v>39</v>
      </c>
      <c r="C20" s="636">
        <v>2.5024547051655266</v>
      </c>
      <c r="D20" s="636" t="s">
        <v>39</v>
      </c>
      <c r="E20" s="636" t="s">
        <v>39</v>
      </c>
      <c r="F20" s="636">
        <v>97.49754529483448</v>
      </c>
      <c r="G20" s="637">
        <v>6240983.73</v>
      </c>
      <c r="H20" s="632"/>
      <c r="I20" s="638"/>
      <c r="J20" s="638"/>
      <c r="K20" s="638"/>
      <c r="L20" s="638"/>
      <c r="M20" s="638"/>
      <c r="N20" s="639"/>
      <c r="O20" s="639"/>
      <c r="P20" s="639"/>
      <c r="Q20" s="639"/>
    </row>
    <row r="21" spans="1:16" s="70" customFormat="1" ht="6" customHeight="1">
      <c r="A21" s="123"/>
      <c r="B21" s="641"/>
      <c r="C21" s="642"/>
      <c r="D21" s="641"/>
      <c r="E21" s="641"/>
      <c r="F21" s="641"/>
      <c r="G21" s="643"/>
      <c r="H21" s="644"/>
      <c r="I21" s="644"/>
      <c r="J21" s="644"/>
      <c r="K21" s="644"/>
      <c r="L21" s="644"/>
      <c r="M21" s="644"/>
      <c r="N21" s="644"/>
      <c r="O21" s="644"/>
      <c r="P21" s="644"/>
    </row>
    <row r="22" spans="1:7" s="174" customFormat="1" ht="11.25" customHeight="1">
      <c r="A22" s="134" t="s">
        <v>662</v>
      </c>
      <c r="B22" s="123"/>
      <c r="C22" s="123"/>
      <c r="D22" s="123"/>
      <c r="E22" s="645"/>
      <c r="F22" s="645"/>
      <c r="G22" s="123"/>
    </row>
    <row r="23" spans="1:16" s="70" customFormat="1" ht="15">
      <c r="A23" s="134" t="s">
        <v>663</v>
      </c>
      <c r="B23" s="123"/>
      <c r="C23" s="123"/>
      <c r="D23" s="123"/>
      <c r="E23" s="123"/>
      <c r="F23" s="123"/>
      <c r="G23" s="21"/>
      <c r="H23" s="644"/>
      <c r="I23" s="644"/>
      <c r="J23" s="644"/>
      <c r="K23" s="644"/>
      <c r="L23" s="644"/>
      <c r="M23" s="644"/>
      <c r="N23" s="644"/>
      <c r="O23" s="644"/>
      <c r="P23" s="644"/>
    </row>
    <row r="24" spans="1:16" s="70" customFormat="1" ht="13.5">
      <c r="A24" s="226"/>
      <c r="B24" s="72"/>
      <c r="C24" s="72"/>
      <c r="D24" s="72"/>
      <c r="E24" s="72"/>
      <c r="F24" s="72"/>
      <c r="G24" s="229"/>
      <c r="H24" s="644"/>
      <c r="I24" s="644"/>
      <c r="J24" s="644"/>
      <c r="K24" s="644"/>
      <c r="L24" s="644"/>
      <c r="M24" s="644"/>
      <c r="N24" s="644"/>
      <c r="O24" s="644"/>
      <c r="P24" s="644"/>
    </row>
    <row r="25" spans="1:7" s="70" customFormat="1" ht="15">
      <c r="A25" s="72"/>
      <c r="B25" s="72"/>
      <c r="C25" s="72"/>
      <c r="D25" s="72"/>
      <c r="E25" s="72"/>
      <c r="F25" s="72"/>
      <c r="G25" s="72"/>
    </row>
    <row r="26" s="70" customFormat="1" ht="15"/>
    <row r="27" s="70" customFormat="1" ht="15"/>
    <row r="28" s="70" customFormat="1" ht="15"/>
    <row r="29" s="70" customFormat="1" ht="15"/>
    <row r="30" s="70" customFormat="1" ht="15"/>
    <row r="31" s="70" customFormat="1" ht="15"/>
    <row r="32" s="70" customFormat="1" ht="15"/>
    <row r="33" s="70" customFormat="1" ht="15"/>
    <row r="34" s="70" customFormat="1" ht="15"/>
    <row r="35" s="70" customFormat="1" ht="15"/>
    <row r="36" s="70" customFormat="1" ht="15"/>
    <row r="37" s="70" customFormat="1" ht="15"/>
    <row r="38" s="70" customFormat="1" ht="15"/>
    <row r="39" s="70" customFormat="1" ht="15"/>
    <row r="40" s="70" customFormat="1" ht="15"/>
    <row r="41" s="70" customFormat="1" ht="15"/>
    <row r="42" s="70" customFormat="1" ht="15"/>
    <row r="43" s="70" customFormat="1" ht="15"/>
    <row r="44" s="70" customFormat="1" ht="15"/>
    <row r="45" s="70" customFormat="1" ht="15"/>
    <row r="46" s="70" customFormat="1" ht="15"/>
    <row r="47" s="70" customFormat="1" ht="15"/>
    <row r="48" s="70" customFormat="1" ht="15"/>
    <row r="49" s="70" customFormat="1" ht="15"/>
    <row r="50" s="70" customFormat="1" ht="15"/>
    <row r="51" s="70" customFormat="1" ht="15"/>
    <row r="52" s="70" customFormat="1" ht="15"/>
    <row r="53" s="70" customFormat="1" ht="15"/>
    <row r="54" s="70" customFormat="1" ht="15"/>
    <row r="55" s="70" customFormat="1" ht="15"/>
    <row r="56" s="70" customFormat="1" ht="15"/>
    <row r="57" s="70" customFormat="1" ht="15"/>
    <row r="58" s="70" customFormat="1" ht="15"/>
    <row r="59" s="70" customFormat="1" ht="15"/>
    <row r="60" s="70" customFormat="1" ht="15"/>
    <row r="61" s="70" customFormat="1" ht="15"/>
    <row r="62" s="70" customFormat="1" ht="15"/>
    <row r="63" s="70" customFormat="1" ht="15"/>
    <row r="64" s="70" customFormat="1" ht="15"/>
    <row r="65" s="70" customFormat="1" ht="15"/>
    <row r="66" s="70" customFormat="1" ht="15"/>
    <row r="67" s="70" customFormat="1" ht="15"/>
    <row r="68" s="70" customFormat="1" ht="15"/>
    <row r="69" s="70" customFormat="1" ht="15"/>
    <row r="70" s="70" customFormat="1" ht="15"/>
    <row r="71" s="70" customFormat="1" ht="15"/>
    <row r="72" s="70" customFormat="1" ht="15"/>
    <row r="73" s="70" customFormat="1" ht="15"/>
    <row r="74" s="70" customFormat="1" ht="15"/>
    <row r="75" s="70" customFormat="1" ht="15"/>
    <row r="76" s="70" customFormat="1" ht="15"/>
    <row r="77" s="70" customFormat="1" ht="15"/>
    <row r="78" s="70" customFormat="1" ht="15"/>
    <row r="79" s="70" customFormat="1" ht="15"/>
    <row r="80" s="70" customFormat="1" ht="15"/>
    <row r="81" s="70" customFormat="1" ht="15"/>
    <row r="82" s="70" customFormat="1" ht="15"/>
    <row r="83" s="70" customFormat="1" ht="15"/>
    <row r="84" s="70" customFormat="1" ht="15"/>
    <row r="85" s="70" customFormat="1" ht="15"/>
    <row r="86" s="70" customFormat="1" ht="15"/>
    <row r="87" s="70" customFormat="1" ht="15"/>
    <row r="88" s="70" customFormat="1" ht="15"/>
    <row r="89" s="70" customFormat="1" ht="15"/>
    <row r="90" s="70" customFormat="1" ht="15"/>
    <row r="91" s="70" customFormat="1" ht="15"/>
    <row r="92" s="70" customFormat="1" ht="15"/>
    <row r="93" s="70" customFormat="1" ht="15"/>
    <row r="94" s="70" customFormat="1" ht="15"/>
    <row r="95" s="70" customFormat="1" ht="15"/>
    <row r="96" s="70" customFormat="1" ht="15"/>
    <row r="97" s="70" customFormat="1" ht="15"/>
    <row r="98" s="70" customFormat="1" ht="15"/>
    <row r="99" s="70" customFormat="1" ht="15"/>
    <row r="100" s="70" customFormat="1" ht="15"/>
    <row r="101" s="70" customFormat="1" ht="15"/>
    <row r="102" s="70" customFormat="1" ht="15"/>
    <row r="103" s="70" customFormat="1" ht="15"/>
    <row r="104" s="70" customFormat="1" ht="15"/>
    <row r="105" s="70" customFormat="1" ht="15"/>
    <row r="106" s="70" customFormat="1" ht="15"/>
    <row r="107" s="70" customFormat="1" ht="15"/>
    <row r="108" s="70" customFormat="1" ht="15"/>
    <row r="109" s="70" customFormat="1" ht="15"/>
    <row r="110" s="70" customFormat="1" ht="15"/>
    <row r="111" s="70" customFormat="1" ht="15"/>
    <row r="112" s="70" customFormat="1" ht="15"/>
    <row r="113" s="70" customFormat="1" ht="15"/>
    <row r="114" s="70" customFormat="1" ht="15"/>
    <row r="115" s="70" customFormat="1" ht="15"/>
    <row r="116" s="70" customFormat="1" ht="15"/>
    <row r="117" s="70" customFormat="1" ht="15"/>
    <row r="118" s="70" customFormat="1" ht="15"/>
    <row r="119" s="70" customFormat="1" ht="15"/>
    <row r="120" s="70" customFormat="1" ht="15"/>
    <row r="121" s="70" customFormat="1" ht="15"/>
    <row r="122" s="70" customFormat="1" ht="15"/>
    <row r="123" s="70" customFormat="1" ht="15"/>
    <row r="124" s="70" customFormat="1" ht="15"/>
    <row r="125" s="70" customFormat="1" ht="15"/>
    <row r="126" s="70" customFormat="1" ht="15"/>
    <row r="127" s="70" customFormat="1" ht="15"/>
    <row r="128" s="70" customFormat="1" ht="15"/>
    <row r="129" s="70" customFormat="1" ht="15"/>
    <row r="130" s="70" customFormat="1" ht="15"/>
    <row r="131" s="70" customFormat="1" ht="15"/>
    <row r="132" s="70" customFormat="1" ht="15"/>
    <row r="133" s="70" customFormat="1" ht="15"/>
    <row r="134" s="70" customFormat="1" ht="15"/>
    <row r="135" s="70" customFormat="1" ht="15"/>
    <row r="136" s="70" customFormat="1" ht="15"/>
    <row r="137" s="70" customFormat="1" ht="15"/>
    <row r="138" s="70" customFormat="1" ht="15"/>
    <row r="139" s="70" customFormat="1" ht="15"/>
    <row r="140" s="70" customFormat="1" ht="15"/>
    <row r="141" s="70" customFormat="1" ht="15"/>
    <row r="142" s="70" customFormat="1" ht="15"/>
    <row r="143" s="70" customFormat="1" ht="15"/>
    <row r="144" s="70" customFormat="1" ht="15"/>
    <row r="145" s="70" customFormat="1" ht="15"/>
    <row r="146" s="70" customFormat="1" ht="15"/>
    <row r="147" s="70" customFormat="1" ht="15"/>
    <row r="148" s="70" customFormat="1" ht="15"/>
    <row r="149" s="70" customFormat="1" ht="15"/>
    <row r="150" s="70" customFormat="1" ht="15"/>
    <row r="151" s="70" customFormat="1" ht="15"/>
    <row r="152" s="70" customFormat="1" ht="15"/>
    <row r="153" s="70" customFormat="1" ht="15"/>
    <row r="154" s="70" customFormat="1" ht="15"/>
    <row r="155" s="70" customFormat="1" ht="15"/>
    <row r="156" s="70" customFormat="1" ht="15"/>
    <row r="157" s="70" customFormat="1" ht="15"/>
    <row r="158" s="70" customFormat="1" ht="15"/>
    <row r="159" s="70" customFormat="1" ht="15"/>
    <row r="160" s="70" customFormat="1" ht="15"/>
    <row r="161" s="70" customFormat="1" ht="15"/>
    <row r="162" s="70" customFormat="1" ht="15"/>
    <row r="163" s="70" customFormat="1" ht="15"/>
    <row r="164" s="70" customFormat="1" ht="15"/>
    <row r="165" s="70" customFormat="1" ht="15"/>
    <row r="166" s="70" customFormat="1" ht="15"/>
    <row r="167" s="70" customFormat="1" ht="15"/>
    <row r="168" s="70" customFormat="1" ht="15"/>
    <row r="169" s="70" customFormat="1" ht="15"/>
    <row r="170" s="70" customFormat="1" ht="15"/>
    <row r="171" s="70" customFormat="1" ht="15"/>
    <row r="172" s="70" customFormat="1" ht="15"/>
    <row r="173" s="70" customFormat="1" ht="15"/>
    <row r="174" s="70" customFormat="1" ht="15"/>
    <row r="175" s="70" customFormat="1" ht="15"/>
    <row r="176" s="70" customFormat="1" ht="15"/>
    <row r="177" s="70" customFormat="1" ht="15"/>
    <row r="178" s="70" customFormat="1" ht="15"/>
    <row r="179" s="70" customFormat="1" ht="15"/>
    <row r="180" s="70" customFormat="1" ht="15"/>
    <row r="181" s="70" customFormat="1" ht="15"/>
    <row r="182" s="70" customFormat="1" ht="15"/>
    <row r="183" s="70" customFormat="1" ht="15"/>
    <row r="184" s="70" customFormat="1" ht="15"/>
    <row r="185" s="70" customFormat="1" ht="15"/>
    <row r="186" s="70" customFormat="1" ht="15"/>
    <row r="187" s="70" customFormat="1" ht="15"/>
    <row r="188" s="70" customFormat="1" ht="15"/>
    <row r="189" s="70" customFormat="1" ht="15"/>
    <row r="190" s="70" customFormat="1" ht="15"/>
    <row r="191" s="70" customFormat="1" ht="15"/>
    <row r="192" s="70" customFormat="1" ht="15"/>
    <row r="193" s="70" customFormat="1" ht="15"/>
    <row r="194" s="70" customFormat="1" ht="15"/>
    <row r="195" s="70" customFormat="1" ht="15"/>
    <row r="196" s="70" customFormat="1" ht="15"/>
    <row r="197" s="70" customFormat="1" ht="15"/>
    <row r="198" s="70" customFormat="1" ht="15"/>
    <row r="199" s="70" customFormat="1" ht="15"/>
    <row r="200" s="70" customFormat="1" ht="15"/>
    <row r="201" s="70" customFormat="1" ht="15"/>
    <row r="202" s="70" customFormat="1" ht="15"/>
    <row r="203" s="70" customFormat="1" ht="15"/>
    <row r="204" s="70" customFormat="1" ht="15"/>
    <row r="205" s="70" customFormat="1" ht="15"/>
    <row r="206" s="70" customFormat="1" ht="15"/>
    <row r="207" s="70" customFormat="1" ht="15"/>
    <row r="208" s="70" customFormat="1" ht="15"/>
    <row r="209" s="70" customFormat="1" ht="15"/>
    <row r="210" s="70" customFormat="1" ht="15"/>
    <row r="211" s="70" customFormat="1" ht="15"/>
    <row r="212" s="70" customFormat="1" ht="15"/>
    <row r="213" s="70" customFormat="1" ht="15"/>
    <row r="214" s="70" customFormat="1" ht="15"/>
    <row r="215" s="70" customFormat="1" ht="15"/>
    <row r="216" s="70" customFormat="1" ht="15"/>
    <row r="217" s="70" customFormat="1" ht="15"/>
    <row r="218" s="70" customFormat="1" ht="15"/>
    <row r="219" s="70" customFormat="1" ht="15"/>
    <row r="220" s="70" customFormat="1" ht="15"/>
    <row r="221" s="70" customFormat="1" ht="15"/>
    <row r="222" s="70" customFormat="1" ht="15"/>
    <row r="223" s="70" customFormat="1" ht="15"/>
    <row r="224" s="70" customFormat="1" ht="15"/>
    <row r="225" s="70" customFormat="1" ht="15"/>
    <row r="226" s="70" customFormat="1" ht="15"/>
    <row r="227" s="70" customFormat="1" ht="15"/>
    <row r="228" s="70" customFormat="1" ht="15"/>
    <row r="229" s="70" customFormat="1" ht="15"/>
    <row r="230" s="70" customFormat="1" ht="15"/>
    <row r="231" s="70" customFormat="1" ht="15"/>
    <row r="232" s="70" customFormat="1" ht="15"/>
    <row r="233" s="70" customFormat="1" ht="15"/>
    <row r="234" s="70" customFormat="1" ht="15"/>
    <row r="235" s="70" customFormat="1" ht="15"/>
    <row r="236" s="70" customFormat="1" ht="15"/>
    <row r="237" s="70" customFormat="1" ht="15"/>
    <row r="238" s="70" customFormat="1" ht="15"/>
    <row r="239" s="70" customFormat="1" ht="15"/>
    <row r="240" s="70" customFormat="1" ht="15"/>
    <row r="241" s="70" customFormat="1" ht="15"/>
    <row r="242" s="70" customFormat="1" ht="15"/>
    <row r="243" s="70" customFormat="1" ht="15"/>
    <row r="244" s="70" customFormat="1" ht="15"/>
    <row r="245" s="70" customFormat="1" ht="15"/>
    <row r="246" s="70" customFormat="1" ht="15"/>
    <row r="247" s="70" customFormat="1" ht="15"/>
    <row r="248" s="70" customFormat="1" ht="15"/>
    <row r="249" s="70" customFormat="1" ht="15"/>
    <row r="250" s="70" customFormat="1" ht="15"/>
    <row r="251" s="70" customFormat="1" ht="15"/>
    <row r="252" s="70" customFormat="1" ht="15"/>
    <row r="253" s="70" customFormat="1" ht="15"/>
    <row r="254" s="70" customFormat="1" ht="15"/>
    <row r="255" s="70" customFormat="1" ht="15"/>
    <row r="256" s="70" customFormat="1" ht="15"/>
    <row r="257" s="70" customFormat="1" ht="15"/>
    <row r="258" s="70" customFormat="1" ht="15"/>
    <row r="259" s="70" customFormat="1" ht="15"/>
    <row r="260" s="70" customFormat="1" ht="15"/>
    <row r="261" s="70" customFormat="1" ht="15"/>
    <row r="262" s="70" customFormat="1" ht="15"/>
    <row r="263" s="70" customFormat="1" ht="15"/>
    <row r="264" s="70" customFormat="1" ht="15"/>
    <row r="265" s="70" customFormat="1" ht="15"/>
    <row r="266" s="70" customFormat="1" ht="15"/>
    <row r="267" s="70" customFormat="1" ht="15"/>
    <row r="268" s="70" customFormat="1" ht="15"/>
    <row r="269" s="70" customFormat="1" ht="15"/>
    <row r="270" s="70" customFormat="1" ht="15"/>
    <row r="271" s="70" customFormat="1" ht="15"/>
    <row r="272" s="70" customFormat="1" ht="15"/>
    <row r="273" s="70" customFormat="1" ht="15"/>
    <row r="274" s="70" customFormat="1" ht="15"/>
    <row r="275" s="70" customFormat="1" ht="15"/>
    <row r="276" s="70" customFormat="1" ht="15"/>
    <row r="277" s="70" customFormat="1" ht="15"/>
    <row r="278" s="70" customFormat="1" ht="15"/>
  </sheetData>
  <mergeCells count="7">
    <mergeCell ref="G6:G7"/>
    <mergeCell ref="A6:A7"/>
    <mergeCell ref="B6:B7"/>
    <mergeCell ref="C6:C7"/>
    <mergeCell ref="D6:D7"/>
    <mergeCell ref="E6:E7"/>
    <mergeCell ref="F6:F7"/>
  </mergeCells>
  <hyperlinks>
    <hyperlink ref="A1" location="Índice!A1" display="Volver al Índice"/>
  </hyperlinks>
  <printOptions/>
  <pageMargins left="1.1811023622047245" right="1.1811023622047245" top="0.984251968503937" bottom="0.984251968503937" header="0.5905511811023623" footer="0.5905511811023623"/>
  <pageSetup fitToHeight="0" fitToWidth="0" horizontalDpi="300" verticalDpi="300" orientation="landscape" paperSize="9" scale="78"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94"/>
  <sheetViews>
    <sheetView showGridLines="0" workbookViewId="0" topLeftCell="A1"/>
  </sheetViews>
  <sheetFormatPr defaultColWidth="10.8515625" defaultRowHeight="15"/>
  <cols>
    <col min="1" max="1" width="30.57421875" style="5" customWidth="1"/>
    <col min="2" max="5" width="15.7109375" style="5" customWidth="1"/>
    <col min="6" max="6" width="14.7109375" style="5" customWidth="1"/>
    <col min="7" max="9" width="15.7109375" style="5" customWidth="1"/>
    <col min="10" max="16384" width="10.8515625" style="5" customWidth="1"/>
  </cols>
  <sheetData>
    <row r="1" spans="1:9" s="2" customFormat="1" ht="18.75" customHeight="1">
      <c r="A1" s="1232" t="s">
        <v>1054</v>
      </c>
      <c r="B1" s="65"/>
      <c r="C1" s="65"/>
      <c r="D1" s="65"/>
      <c r="E1" s="65"/>
      <c r="F1" s="65"/>
      <c r="G1" s="65"/>
      <c r="H1" s="65"/>
      <c r="I1" s="65"/>
    </row>
    <row r="2" spans="1:9" s="517" customFormat="1" ht="33.75" customHeight="1">
      <c r="A2" s="1369" t="s">
        <v>587</v>
      </c>
      <c r="B2" s="1369"/>
      <c r="C2" s="1369"/>
      <c r="D2" s="1369"/>
      <c r="E2" s="1369"/>
      <c r="F2" s="1369"/>
      <c r="G2" s="1369"/>
      <c r="H2" s="1369"/>
      <c r="I2" s="1369"/>
    </row>
    <row r="3" spans="1:9" s="518" customFormat="1" ht="24" customHeight="1">
      <c r="A3" s="1403">
        <v>44469</v>
      </c>
      <c r="B3" s="1403"/>
      <c r="C3" s="1403"/>
      <c r="D3" s="1403"/>
      <c r="E3" s="1403"/>
      <c r="F3" s="1403"/>
      <c r="G3" s="1403"/>
      <c r="H3" s="1403"/>
      <c r="I3" s="1403"/>
    </row>
    <row r="4" spans="1:9" s="519" customFormat="1" ht="22.5" customHeight="1">
      <c r="A4" s="1379" t="s">
        <v>65</v>
      </c>
      <c r="B4" s="1379"/>
      <c r="C4" s="1379"/>
      <c r="D4" s="1379"/>
      <c r="E4" s="1379"/>
      <c r="F4" s="1379"/>
      <c r="G4" s="1379"/>
      <c r="H4" s="1379"/>
      <c r="I4" s="1379"/>
    </row>
    <row r="5" s="521" customFormat="1" ht="12" customHeight="1" thickBot="1"/>
    <row r="6" spans="1:9" s="521" customFormat="1" ht="30" customHeight="1">
      <c r="A6" s="1389" t="s">
        <v>1</v>
      </c>
      <c r="B6" s="1464" t="s">
        <v>588</v>
      </c>
      <c r="C6" s="1464"/>
      <c r="D6" s="1465" t="s">
        <v>589</v>
      </c>
      <c r="E6" s="1465" t="s">
        <v>590</v>
      </c>
      <c r="F6" s="1391" t="s">
        <v>591</v>
      </c>
      <c r="G6" s="1465" t="s">
        <v>592</v>
      </c>
      <c r="H6" s="1465" t="s">
        <v>593</v>
      </c>
      <c r="I6" s="1387" t="s">
        <v>594</v>
      </c>
    </row>
    <row r="7" spans="1:9" s="521" customFormat="1" ht="50.1" customHeight="1">
      <c r="A7" s="1390"/>
      <c r="B7" s="541" t="s">
        <v>595</v>
      </c>
      <c r="C7" s="541" t="s">
        <v>596</v>
      </c>
      <c r="D7" s="1466"/>
      <c r="E7" s="1466"/>
      <c r="F7" s="1392"/>
      <c r="G7" s="1466"/>
      <c r="H7" s="1466"/>
      <c r="I7" s="1388"/>
    </row>
    <row r="8" spans="1:10" s="521" customFormat="1" ht="8.25" customHeight="1">
      <c r="A8" s="79"/>
      <c r="B8" s="542"/>
      <c r="C8" s="542"/>
      <c r="D8" s="542"/>
      <c r="E8" s="542"/>
      <c r="F8" s="542"/>
      <c r="G8" s="542"/>
      <c r="H8" s="542"/>
      <c r="I8" s="543"/>
      <c r="J8" s="544"/>
    </row>
    <row r="9" spans="1:10" s="14" customFormat="1" ht="20.1" customHeight="1">
      <c r="A9" s="79" t="s">
        <v>28</v>
      </c>
      <c r="B9" s="545">
        <v>71.58394999074554</v>
      </c>
      <c r="C9" s="545">
        <v>0.25729656374618953</v>
      </c>
      <c r="D9" s="545" t="s">
        <v>39</v>
      </c>
      <c r="E9" s="545">
        <v>14.52205626618028</v>
      </c>
      <c r="F9" s="545">
        <v>6.291257268321979</v>
      </c>
      <c r="G9" s="545">
        <v>5.612151376840076</v>
      </c>
      <c r="H9" s="545">
        <v>1.7332885341659352</v>
      </c>
      <c r="I9" s="546">
        <v>2091866.2580000001</v>
      </c>
      <c r="J9" s="547"/>
    </row>
    <row r="10" spans="1:10" s="14" customFormat="1" ht="20.1" customHeight="1">
      <c r="A10" s="21" t="s">
        <v>29</v>
      </c>
      <c r="B10" s="545">
        <v>66.89377001793268</v>
      </c>
      <c r="C10" s="545" t="s">
        <v>39</v>
      </c>
      <c r="D10" s="545" t="s">
        <v>39</v>
      </c>
      <c r="E10" s="545">
        <v>16.89141375984768</v>
      </c>
      <c r="F10" s="545">
        <v>9.070211789973772</v>
      </c>
      <c r="G10" s="545">
        <v>5.780049181414969</v>
      </c>
      <c r="H10" s="545">
        <v>1.3645552508308965</v>
      </c>
      <c r="I10" s="546">
        <v>2941952.77</v>
      </c>
      <c r="J10" s="547"/>
    </row>
    <row r="11" spans="1:10" s="14" customFormat="1" ht="20.1" customHeight="1">
      <c r="A11" s="21" t="s">
        <v>30</v>
      </c>
      <c r="B11" s="545">
        <v>71.10468019526078</v>
      </c>
      <c r="C11" s="545">
        <v>0.899043078640603</v>
      </c>
      <c r="D11" s="545" t="s">
        <v>39</v>
      </c>
      <c r="E11" s="545">
        <v>19.54694192907472</v>
      </c>
      <c r="F11" s="545">
        <v>1.4363439138120093</v>
      </c>
      <c r="G11" s="545">
        <v>6.314944803265919</v>
      </c>
      <c r="H11" s="545">
        <v>0.6980460799459645</v>
      </c>
      <c r="I11" s="546">
        <v>2099545.778</v>
      </c>
      <c r="J11" s="547"/>
    </row>
    <row r="12" spans="1:10" s="14" customFormat="1" ht="20.1" customHeight="1">
      <c r="A12" s="21" t="s">
        <v>31</v>
      </c>
      <c r="B12" s="545">
        <v>51.4329820049097</v>
      </c>
      <c r="C12" s="545">
        <v>0.2313961728901034</v>
      </c>
      <c r="D12" s="545" t="s">
        <v>39</v>
      </c>
      <c r="E12" s="545">
        <v>21.924346571627943</v>
      </c>
      <c r="F12" s="545">
        <v>16.350670741722965</v>
      </c>
      <c r="G12" s="545">
        <v>7.836589249104725</v>
      </c>
      <c r="H12" s="545">
        <v>2.224015259744576</v>
      </c>
      <c r="I12" s="546">
        <v>864318.5299999999</v>
      </c>
      <c r="J12" s="547"/>
    </row>
    <row r="13" spans="1:10" s="14" customFormat="1" ht="20.1" customHeight="1">
      <c r="A13" s="21" t="s">
        <v>32</v>
      </c>
      <c r="B13" s="545">
        <v>77.2730899088321</v>
      </c>
      <c r="C13" s="545" t="s">
        <v>39</v>
      </c>
      <c r="D13" s="545" t="s">
        <v>39</v>
      </c>
      <c r="E13" s="545">
        <v>7.960560346098916</v>
      </c>
      <c r="F13" s="545" t="s">
        <v>39</v>
      </c>
      <c r="G13" s="545">
        <v>13.787516111753783</v>
      </c>
      <c r="H13" s="545">
        <v>0.9788336333151934</v>
      </c>
      <c r="I13" s="546">
        <v>340737.27</v>
      </c>
      <c r="J13" s="547"/>
    </row>
    <row r="14" spans="1:10" s="14" customFormat="1" ht="20.1" customHeight="1">
      <c r="A14" s="21" t="s">
        <v>33</v>
      </c>
      <c r="B14" s="545">
        <v>31.941053292330956</v>
      </c>
      <c r="C14" s="545" t="s">
        <v>39</v>
      </c>
      <c r="D14" s="545" t="s">
        <v>39</v>
      </c>
      <c r="E14" s="545">
        <v>19.874486844601506</v>
      </c>
      <c r="F14" s="545">
        <v>39.728438839603804</v>
      </c>
      <c r="G14" s="545">
        <v>6.186910234078473</v>
      </c>
      <c r="H14" s="545">
        <v>2.269110789385256</v>
      </c>
      <c r="I14" s="546">
        <v>1372535.01</v>
      </c>
      <c r="J14" s="547"/>
    </row>
    <row r="15" spans="1:10" s="14" customFormat="1" ht="20.1" customHeight="1">
      <c r="A15" s="21" t="s">
        <v>34</v>
      </c>
      <c r="B15" s="545" t="s">
        <v>39</v>
      </c>
      <c r="C15" s="545" t="s">
        <v>39</v>
      </c>
      <c r="D15" s="545" t="s">
        <v>39</v>
      </c>
      <c r="E15" s="545" t="s">
        <v>39</v>
      </c>
      <c r="F15" s="545" t="s">
        <v>39</v>
      </c>
      <c r="G15" s="545">
        <v>93.77034045943246</v>
      </c>
      <c r="H15" s="545">
        <v>6.229659540567543</v>
      </c>
      <c r="I15" s="546">
        <v>3951.4840000000004</v>
      </c>
      <c r="J15" s="547"/>
    </row>
    <row r="16" spans="1:10" s="14" customFormat="1" ht="20.1" customHeight="1">
      <c r="A16" s="79" t="s">
        <v>35</v>
      </c>
      <c r="B16" s="545" t="s">
        <v>39</v>
      </c>
      <c r="C16" s="545" t="s">
        <v>39</v>
      </c>
      <c r="D16" s="545" t="s">
        <v>39</v>
      </c>
      <c r="E16" s="545">
        <v>92.30085489013288</v>
      </c>
      <c r="F16" s="545" t="s">
        <v>39</v>
      </c>
      <c r="G16" s="545">
        <v>5.060758290879465</v>
      </c>
      <c r="H16" s="545">
        <v>2.6383868189876587</v>
      </c>
      <c r="I16" s="546">
        <v>816453.101</v>
      </c>
      <c r="J16" s="548"/>
    </row>
    <row r="17" spans="1:10" s="14" customFormat="1" ht="20.1" customHeight="1">
      <c r="A17" s="79" t="s">
        <v>36</v>
      </c>
      <c r="B17" s="545">
        <v>78.15641868897254</v>
      </c>
      <c r="C17" s="545" t="s">
        <v>39</v>
      </c>
      <c r="D17" s="545" t="s">
        <v>39</v>
      </c>
      <c r="E17" s="545">
        <v>10.872663103028787</v>
      </c>
      <c r="F17" s="545" t="s">
        <v>39</v>
      </c>
      <c r="G17" s="545">
        <v>10.43787794217966</v>
      </c>
      <c r="H17" s="545">
        <v>0.5330402658190309</v>
      </c>
      <c r="I17" s="546">
        <v>589272.1809999999</v>
      </c>
      <c r="J17" s="548"/>
    </row>
    <row r="18" spans="1:10" s="14" customFormat="1" ht="20.1" customHeight="1">
      <c r="A18" s="79" t="s">
        <v>37</v>
      </c>
      <c r="B18" s="545">
        <v>76.09150275002816</v>
      </c>
      <c r="C18" s="545" t="s">
        <v>39</v>
      </c>
      <c r="D18" s="545" t="s">
        <v>39</v>
      </c>
      <c r="E18" s="545">
        <v>12.841771262181418</v>
      </c>
      <c r="F18" s="545">
        <v>4.03812440214791</v>
      </c>
      <c r="G18" s="545">
        <v>6.715919916184071</v>
      </c>
      <c r="H18" s="545">
        <v>0.31268166945843784</v>
      </c>
      <c r="I18" s="546">
        <v>963661.2230000001</v>
      </c>
      <c r="J18" s="548"/>
    </row>
    <row r="19" spans="1:10" s="14" customFormat="1" ht="36" customHeight="1" thickBot="1">
      <c r="A19" s="85" t="s">
        <v>38</v>
      </c>
      <c r="B19" s="549">
        <v>60.395441012623444</v>
      </c>
      <c r="C19" s="549">
        <v>0.21729131928022202</v>
      </c>
      <c r="D19" s="549" t="s">
        <v>39</v>
      </c>
      <c r="E19" s="549">
        <v>21.86255570542305</v>
      </c>
      <c r="F19" s="549">
        <v>9.550621813115075</v>
      </c>
      <c r="G19" s="549">
        <v>6.5449439897153185</v>
      </c>
      <c r="H19" s="549">
        <v>1.4291461598429114</v>
      </c>
      <c r="I19" s="550">
        <v>12084293.604999999</v>
      </c>
      <c r="J19" s="529"/>
    </row>
    <row r="20" spans="1:9" s="521" customFormat="1" ht="6.75" customHeight="1">
      <c r="A20" s="79"/>
      <c r="B20" s="551"/>
      <c r="C20" s="551"/>
      <c r="D20" s="551"/>
      <c r="E20" s="551"/>
      <c r="F20" s="551"/>
      <c r="G20" s="551"/>
      <c r="H20" s="551"/>
      <c r="I20" s="14"/>
    </row>
    <row r="21" spans="1:9" s="539" customFormat="1" ht="12" customHeight="1">
      <c r="A21" s="552" t="s">
        <v>584</v>
      </c>
      <c r="B21" s="14"/>
      <c r="C21" s="14"/>
      <c r="D21" s="14"/>
      <c r="E21" s="14"/>
      <c r="F21" s="14"/>
      <c r="G21" s="14"/>
      <c r="H21" s="553"/>
      <c r="I21" s="14"/>
    </row>
    <row r="22" spans="1:9" s="539" customFormat="1" ht="12" customHeight="1">
      <c r="A22" s="27" t="s">
        <v>597</v>
      </c>
      <c r="B22" s="14"/>
      <c r="C22" s="14"/>
      <c r="D22" s="14"/>
      <c r="E22" s="14"/>
      <c r="F22" s="14"/>
      <c r="G22" s="14"/>
      <c r="H22" s="553"/>
      <c r="I22" s="14"/>
    </row>
    <row r="23" spans="1:9" s="521" customFormat="1" ht="13.5">
      <c r="A23" s="226"/>
      <c r="B23" s="21"/>
      <c r="C23" s="21"/>
      <c r="D23" s="21"/>
      <c r="E23" s="21"/>
      <c r="F23" s="21"/>
      <c r="G23" s="21"/>
      <c r="H23" s="21"/>
      <c r="I23" s="14"/>
    </row>
    <row r="24" spans="2:8" s="521" customFormat="1" ht="12" customHeight="1">
      <c r="B24" s="534"/>
      <c r="C24" s="534"/>
      <c r="D24" s="534"/>
      <c r="E24" s="534"/>
      <c r="F24" s="534"/>
      <c r="G24" s="534"/>
      <c r="H24" s="534"/>
    </row>
    <row r="25" spans="2:8" s="521" customFormat="1" ht="15">
      <c r="B25" s="534"/>
      <c r="C25" s="534"/>
      <c r="D25" s="534"/>
      <c r="E25" s="534"/>
      <c r="F25" s="534"/>
      <c r="G25" s="534"/>
      <c r="H25" s="534"/>
    </row>
    <row r="26" spans="2:8" s="521" customFormat="1" ht="15">
      <c r="B26" s="534"/>
      <c r="C26" s="534"/>
      <c r="D26" s="534"/>
      <c r="E26" s="534"/>
      <c r="F26" s="534"/>
      <c r="G26" s="534"/>
      <c r="H26" s="534"/>
    </row>
    <row r="27" spans="2:8" s="521" customFormat="1" ht="15">
      <c r="B27" s="534"/>
      <c r="C27" s="534"/>
      <c r="D27" s="534"/>
      <c r="E27" s="534"/>
      <c r="F27" s="534"/>
      <c r="G27" s="534"/>
      <c r="H27" s="534"/>
    </row>
    <row r="28" spans="2:8" s="521" customFormat="1" ht="15">
      <c r="B28" s="534"/>
      <c r="C28" s="534"/>
      <c r="D28" s="534"/>
      <c r="E28" s="534"/>
      <c r="F28" s="534"/>
      <c r="G28" s="534"/>
      <c r="H28" s="534"/>
    </row>
    <row r="29" spans="2:8" s="521" customFormat="1" ht="15">
      <c r="B29" s="534"/>
      <c r="C29" s="534"/>
      <c r="D29" s="534"/>
      <c r="E29" s="534"/>
      <c r="F29" s="534"/>
      <c r="G29" s="534"/>
      <c r="H29" s="534"/>
    </row>
    <row r="30" spans="2:8" s="7" customFormat="1" ht="15">
      <c r="B30" s="540"/>
      <c r="C30" s="540"/>
      <c r="D30" s="540"/>
      <c r="E30" s="540"/>
      <c r="F30" s="540"/>
      <c r="G30" s="540"/>
      <c r="H30" s="540"/>
    </row>
    <row r="31" s="7" customFormat="1" ht="15"/>
    <row r="32" s="7" customFormat="1" ht="15"/>
    <row r="33" s="7" customFormat="1" ht="15"/>
    <row r="34" s="7" customFormat="1" ht="15"/>
    <row r="35" s="7" customFormat="1" ht="15"/>
    <row r="36" s="7" customFormat="1" ht="15"/>
    <row r="37" s="7" customFormat="1" ht="15"/>
    <row r="38" s="7" customFormat="1" ht="15"/>
    <row r="39" s="7" customFormat="1" ht="15"/>
    <row r="40" s="7" customFormat="1" ht="15"/>
    <row r="41" s="7" customFormat="1" ht="15"/>
    <row r="42" s="7" customFormat="1" ht="15"/>
    <row r="43" s="7" customFormat="1" ht="15"/>
    <row r="44" s="7" customFormat="1" ht="15"/>
    <row r="45" s="7" customFormat="1" ht="15"/>
    <row r="46" s="7" customFormat="1" ht="15"/>
    <row r="47" s="7" customFormat="1" ht="15"/>
    <row r="48" s="7" customFormat="1" ht="15"/>
    <row r="49" s="7" customFormat="1" ht="15"/>
    <row r="50" s="7" customFormat="1" ht="15"/>
    <row r="51" s="7" customFormat="1" ht="15"/>
    <row r="52" s="7" customFormat="1" ht="15"/>
    <row r="53" s="7" customFormat="1" ht="15"/>
    <row r="54" s="7" customFormat="1" ht="15"/>
    <row r="55" s="7" customFormat="1" ht="15"/>
    <row r="56" s="7" customFormat="1" ht="15"/>
    <row r="57" s="7" customFormat="1" ht="15"/>
    <row r="58" s="7" customFormat="1" ht="15"/>
    <row r="59" s="7" customFormat="1" ht="15"/>
    <row r="60" s="7" customFormat="1" ht="15"/>
    <row r="61" s="7" customFormat="1" ht="15"/>
    <row r="62" s="7" customFormat="1" ht="15"/>
    <row r="63" s="7" customFormat="1" ht="15"/>
    <row r="64" s="7" customFormat="1" ht="15"/>
    <row r="65" s="7" customFormat="1" ht="15"/>
    <row r="66" s="7" customFormat="1" ht="15"/>
    <row r="67" s="7" customFormat="1" ht="15"/>
    <row r="68" s="7" customFormat="1" ht="15"/>
    <row r="69" s="7" customFormat="1" ht="15"/>
    <row r="70" s="7" customFormat="1" ht="15"/>
    <row r="71" s="7" customFormat="1" ht="15"/>
    <row r="72" s="7" customFormat="1" ht="15"/>
    <row r="73" s="7" customFormat="1" ht="15"/>
    <row r="74" s="7" customFormat="1" ht="15"/>
    <row r="75" s="7" customFormat="1" ht="15"/>
    <row r="76" s="7" customFormat="1" ht="15"/>
    <row r="77" s="7" customFormat="1" ht="15"/>
    <row r="78" s="7" customFormat="1" ht="15"/>
    <row r="79" s="7" customFormat="1" ht="15"/>
    <row r="80" s="7" customFormat="1" ht="15"/>
    <row r="81" s="7" customFormat="1" ht="15"/>
    <row r="82" s="7" customFormat="1" ht="15"/>
    <row r="83" spans="1:9" ht="15">
      <c r="A83" s="7"/>
      <c r="B83" s="7"/>
      <c r="C83" s="7"/>
      <c r="D83" s="7"/>
      <c r="E83" s="7"/>
      <c r="F83" s="7"/>
      <c r="G83" s="7"/>
      <c r="H83" s="7"/>
      <c r="I83" s="7"/>
    </row>
    <row r="84" spans="1:9" ht="15">
      <c r="A84" s="7"/>
      <c r="B84" s="7"/>
      <c r="C84" s="7"/>
      <c r="D84" s="7"/>
      <c r="E84" s="7"/>
      <c r="F84" s="7"/>
      <c r="G84" s="7"/>
      <c r="H84" s="7"/>
      <c r="I84" s="7"/>
    </row>
    <row r="85" spans="1:9" ht="15">
      <c r="A85" s="7"/>
      <c r="B85" s="7"/>
      <c r="C85" s="7"/>
      <c r="D85" s="7"/>
      <c r="E85" s="7"/>
      <c r="F85" s="7"/>
      <c r="G85" s="7"/>
      <c r="H85" s="7"/>
      <c r="I85" s="7"/>
    </row>
    <row r="86" spans="1:9" ht="15">
      <c r="A86" s="7"/>
      <c r="B86" s="7"/>
      <c r="C86" s="7"/>
      <c r="D86" s="7"/>
      <c r="E86" s="7"/>
      <c r="F86" s="7"/>
      <c r="G86" s="7"/>
      <c r="H86" s="7"/>
      <c r="I86" s="7"/>
    </row>
    <row r="87" spans="1:9" ht="15">
      <c r="A87" s="7"/>
      <c r="B87" s="7"/>
      <c r="C87" s="7"/>
      <c r="D87" s="7"/>
      <c r="E87" s="7"/>
      <c r="F87" s="7"/>
      <c r="G87" s="7"/>
      <c r="H87" s="7"/>
      <c r="I87" s="7"/>
    </row>
    <row r="88" spans="1:9" ht="15">
      <c r="A88" s="7"/>
      <c r="B88" s="7"/>
      <c r="C88" s="7"/>
      <c r="D88" s="7"/>
      <c r="E88" s="7"/>
      <c r="F88" s="7"/>
      <c r="G88" s="7"/>
      <c r="H88" s="7"/>
      <c r="I88" s="7"/>
    </row>
    <row r="89" spans="1:9" ht="15">
      <c r="A89" s="7"/>
      <c r="B89" s="7"/>
      <c r="C89" s="7"/>
      <c r="D89" s="7"/>
      <c r="E89" s="7"/>
      <c r="F89" s="7"/>
      <c r="G89" s="7"/>
      <c r="H89" s="7"/>
      <c r="I89" s="7"/>
    </row>
    <row r="90" spans="1:9" ht="15">
      <c r="A90" s="7"/>
      <c r="B90" s="7"/>
      <c r="C90" s="7"/>
      <c r="D90" s="7"/>
      <c r="E90" s="7"/>
      <c r="F90" s="7"/>
      <c r="G90" s="7"/>
      <c r="H90" s="7"/>
      <c r="I90" s="7"/>
    </row>
    <row r="91" spans="1:9" ht="15">
      <c r="A91" s="7"/>
      <c r="B91" s="7"/>
      <c r="C91" s="7"/>
      <c r="D91" s="7"/>
      <c r="E91" s="7"/>
      <c r="F91" s="7"/>
      <c r="G91" s="7"/>
      <c r="H91" s="7"/>
      <c r="I91" s="7"/>
    </row>
    <row r="92" spans="1:9" ht="15">
      <c r="A92" s="7"/>
      <c r="B92" s="7"/>
      <c r="C92" s="7"/>
      <c r="D92" s="7"/>
      <c r="E92" s="7"/>
      <c r="F92" s="7"/>
      <c r="G92" s="7"/>
      <c r="H92" s="7"/>
      <c r="I92" s="7"/>
    </row>
    <row r="93" spans="1:9" ht="15">
      <c r="A93" s="7"/>
      <c r="B93" s="7"/>
      <c r="C93" s="7"/>
      <c r="D93" s="7"/>
      <c r="E93" s="7"/>
      <c r="F93" s="7"/>
      <c r="G93" s="7"/>
      <c r="H93" s="7"/>
      <c r="I93" s="7"/>
    </row>
    <row r="94" spans="1:9" ht="15">
      <c r="A94" s="7"/>
      <c r="B94" s="7"/>
      <c r="C94" s="7"/>
      <c r="D94" s="7"/>
      <c r="E94" s="7"/>
      <c r="F94" s="7"/>
      <c r="G94" s="7"/>
      <c r="H94" s="7"/>
      <c r="I94" s="7"/>
    </row>
    <row r="95" spans="1:9" ht="15">
      <c r="A95" s="7"/>
      <c r="B95" s="7"/>
      <c r="C95" s="7"/>
      <c r="D95" s="7"/>
      <c r="E95" s="7"/>
      <c r="F95" s="7"/>
      <c r="G95" s="7"/>
      <c r="H95" s="7"/>
      <c r="I95" s="7"/>
    </row>
    <row r="96" spans="1:9" ht="15">
      <c r="A96" s="7"/>
      <c r="B96" s="7"/>
      <c r="C96" s="7"/>
      <c r="D96" s="7"/>
      <c r="E96" s="7"/>
      <c r="F96" s="7"/>
      <c r="G96" s="7"/>
      <c r="H96" s="7"/>
      <c r="I96" s="7"/>
    </row>
    <row r="97" spans="1:9" ht="15">
      <c r="A97" s="7"/>
      <c r="B97" s="7"/>
      <c r="C97" s="7"/>
      <c r="D97" s="7"/>
      <c r="E97" s="7"/>
      <c r="F97" s="7"/>
      <c r="G97" s="7"/>
      <c r="H97" s="7"/>
      <c r="I97" s="7"/>
    </row>
    <row r="98" spans="1:9" ht="15">
      <c r="A98" s="7"/>
      <c r="B98" s="7"/>
      <c r="C98" s="7"/>
      <c r="D98" s="7"/>
      <c r="E98" s="7"/>
      <c r="F98" s="7"/>
      <c r="G98" s="7"/>
      <c r="H98" s="7"/>
      <c r="I98" s="7"/>
    </row>
    <row r="99" spans="1:9" ht="15">
      <c r="A99" s="7"/>
      <c r="B99" s="7"/>
      <c r="C99" s="7"/>
      <c r="D99" s="7"/>
      <c r="E99" s="7"/>
      <c r="F99" s="7"/>
      <c r="G99" s="7"/>
      <c r="H99" s="7"/>
      <c r="I99" s="7"/>
    </row>
    <row r="100" spans="1:9" ht="15">
      <c r="A100" s="7"/>
      <c r="B100" s="7"/>
      <c r="C100" s="7"/>
      <c r="D100" s="7"/>
      <c r="E100" s="7"/>
      <c r="F100" s="7"/>
      <c r="G100" s="7"/>
      <c r="H100" s="7"/>
      <c r="I100" s="7"/>
    </row>
    <row r="101" spans="1:9" ht="15">
      <c r="A101" s="7"/>
      <c r="B101" s="7"/>
      <c r="C101" s="7"/>
      <c r="D101" s="7"/>
      <c r="E101" s="7"/>
      <c r="F101" s="7"/>
      <c r="G101" s="7"/>
      <c r="H101" s="7"/>
      <c r="I101" s="7"/>
    </row>
    <row r="102" spans="1:9" ht="15">
      <c r="A102" s="7"/>
      <c r="B102" s="7"/>
      <c r="C102" s="7"/>
      <c r="D102" s="7"/>
      <c r="E102" s="7"/>
      <c r="F102" s="7"/>
      <c r="G102" s="7"/>
      <c r="H102" s="7"/>
      <c r="I102" s="7"/>
    </row>
    <row r="103" spans="1:9" ht="15">
      <c r="A103" s="7"/>
      <c r="B103" s="7"/>
      <c r="C103" s="7"/>
      <c r="D103" s="7"/>
      <c r="E103" s="7"/>
      <c r="F103" s="7"/>
      <c r="G103" s="7"/>
      <c r="H103" s="7"/>
      <c r="I103" s="7"/>
    </row>
    <row r="104" spans="1:9" ht="15">
      <c r="A104" s="7"/>
      <c r="B104" s="7"/>
      <c r="C104" s="7"/>
      <c r="D104" s="7"/>
      <c r="E104" s="7"/>
      <c r="F104" s="7"/>
      <c r="G104" s="7"/>
      <c r="H104" s="7"/>
      <c r="I104" s="7"/>
    </row>
    <row r="105" spans="1:9" ht="15">
      <c r="A105" s="7"/>
      <c r="B105" s="7"/>
      <c r="C105" s="7"/>
      <c r="D105" s="7"/>
      <c r="E105" s="7"/>
      <c r="F105" s="7"/>
      <c r="G105" s="7"/>
      <c r="H105" s="7"/>
      <c r="I105" s="7"/>
    </row>
    <row r="106" spans="1:9" ht="15">
      <c r="A106" s="7"/>
      <c r="B106" s="7"/>
      <c r="C106" s="7"/>
      <c r="D106" s="7"/>
      <c r="E106" s="7"/>
      <c r="F106" s="7"/>
      <c r="G106" s="7"/>
      <c r="H106" s="7"/>
      <c r="I106" s="7"/>
    </row>
    <row r="107" spans="1:9" ht="15">
      <c r="A107" s="7"/>
      <c r="B107" s="7"/>
      <c r="C107" s="7"/>
      <c r="D107" s="7"/>
      <c r="E107" s="7"/>
      <c r="F107" s="7"/>
      <c r="G107" s="7"/>
      <c r="H107" s="7"/>
      <c r="I107" s="7"/>
    </row>
    <row r="108" spans="1:9" ht="15">
      <c r="A108" s="7"/>
      <c r="B108" s="7"/>
      <c r="C108" s="7"/>
      <c r="D108" s="7"/>
      <c r="E108" s="7"/>
      <c r="F108" s="7"/>
      <c r="G108" s="7"/>
      <c r="H108" s="7"/>
      <c r="I108" s="7"/>
    </row>
    <row r="109" spans="1:9" ht="15">
      <c r="A109" s="7"/>
      <c r="B109" s="7"/>
      <c r="C109" s="7"/>
      <c r="D109" s="7"/>
      <c r="E109" s="7"/>
      <c r="F109" s="7"/>
      <c r="G109" s="7"/>
      <c r="H109" s="7"/>
      <c r="I109" s="7"/>
    </row>
    <row r="110" spans="1:9" ht="15">
      <c r="A110" s="7"/>
      <c r="B110" s="7"/>
      <c r="C110" s="7"/>
      <c r="D110" s="7"/>
      <c r="E110" s="7"/>
      <c r="F110" s="7"/>
      <c r="G110" s="7"/>
      <c r="H110" s="7"/>
      <c r="I110" s="7"/>
    </row>
    <row r="111" spans="1:9" ht="15">
      <c r="A111" s="7"/>
      <c r="B111" s="7"/>
      <c r="C111" s="7"/>
      <c r="D111" s="7"/>
      <c r="E111" s="7"/>
      <c r="F111" s="7"/>
      <c r="G111" s="7"/>
      <c r="H111" s="7"/>
      <c r="I111" s="7"/>
    </row>
    <row r="112" spans="1:9" ht="15">
      <c r="A112" s="7"/>
      <c r="B112" s="7"/>
      <c r="C112" s="7"/>
      <c r="D112" s="7"/>
      <c r="E112" s="7"/>
      <c r="F112" s="7"/>
      <c r="G112" s="7"/>
      <c r="H112" s="7"/>
      <c r="I112" s="7"/>
    </row>
    <row r="113" spans="1:9" ht="15">
      <c r="A113" s="7"/>
      <c r="B113" s="7"/>
      <c r="C113" s="7"/>
      <c r="D113" s="7"/>
      <c r="E113" s="7"/>
      <c r="F113" s="7"/>
      <c r="G113" s="7"/>
      <c r="H113" s="7"/>
      <c r="I113" s="7"/>
    </row>
    <row r="114" spans="1:9" ht="15">
      <c r="A114" s="7"/>
      <c r="B114" s="7"/>
      <c r="C114" s="7"/>
      <c r="D114" s="7"/>
      <c r="E114" s="7"/>
      <c r="F114" s="7"/>
      <c r="G114" s="7"/>
      <c r="H114" s="7"/>
      <c r="I114" s="7"/>
    </row>
    <row r="115" spans="1:9" ht="15">
      <c r="A115" s="7"/>
      <c r="B115" s="7"/>
      <c r="C115" s="7"/>
      <c r="D115" s="7"/>
      <c r="E115" s="7"/>
      <c r="F115" s="7"/>
      <c r="G115" s="7"/>
      <c r="H115" s="7"/>
      <c r="I115" s="7"/>
    </row>
    <row r="116" spans="1:9" ht="15">
      <c r="A116" s="7"/>
      <c r="B116" s="7"/>
      <c r="C116" s="7"/>
      <c r="D116" s="7"/>
      <c r="E116" s="7"/>
      <c r="F116" s="7"/>
      <c r="G116" s="7"/>
      <c r="H116" s="7"/>
      <c r="I116" s="7"/>
    </row>
    <row r="117" spans="1:9" ht="15">
      <c r="A117" s="7"/>
      <c r="B117" s="7"/>
      <c r="C117" s="7"/>
      <c r="D117" s="7"/>
      <c r="E117" s="7"/>
      <c r="F117" s="7"/>
      <c r="G117" s="7"/>
      <c r="H117" s="7"/>
      <c r="I117" s="7"/>
    </row>
    <row r="118" spans="1:9" ht="15">
      <c r="A118" s="7"/>
      <c r="B118" s="7"/>
      <c r="C118" s="7"/>
      <c r="D118" s="7"/>
      <c r="E118" s="7"/>
      <c r="F118" s="7"/>
      <c r="G118" s="7"/>
      <c r="H118" s="7"/>
      <c r="I118" s="7"/>
    </row>
    <row r="119" spans="1:9" ht="15">
      <c r="A119" s="7"/>
      <c r="B119" s="7"/>
      <c r="C119" s="7"/>
      <c r="D119" s="7"/>
      <c r="E119" s="7"/>
      <c r="F119" s="7"/>
      <c r="G119" s="7"/>
      <c r="H119" s="7"/>
      <c r="I119" s="7"/>
    </row>
    <row r="120" spans="1:9" ht="15">
      <c r="A120" s="7"/>
      <c r="B120" s="7"/>
      <c r="C120" s="7"/>
      <c r="D120" s="7"/>
      <c r="E120" s="7"/>
      <c r="F120" s="7"/>
      <c r="G120" s="7"/>
      <c r="H120" s="7"/>
      <c r="I120" s="7"/>
    </row>
    <row r="121" spans="1:9" ht="15">
      <c r="A121" s="7"/>
      <c r="B121" s="7"/>
      <c r="C121" s="7"/>
      <c r="D121" s="7"/>
      <c r="E121" s="7"/>
      <c r="F121" s="7"/>
      <c r="G121" s="7"/>
      <c r="H121" s="7"/>
      <c r="I121" s="7"/>
    </row>
    <row r="122" spans="1:9" ht="15">
      <c r="A122" s="7"/>
      <c r="B122" s="7"/>
      <c r="C122" s="7"/>
      <c r="D122" s="7"/>
      <c r="E122" s="7"/>
      <c r="F122" s="7"/>
      <c r="G122" s="7"/>
      <c r="H122" s="7"/>
      <c r="I122" s="7"/>
    </row>
    <row r="123" spans="1:9" ht="15">
      <c r="A123" s="7"/>
      <c r="B123" s="7"/>
      <c r="C123" s="7"/>
      <c r="D123" s="7"/>
      <c r="E123" s="7"/>
      <c r="F123" s="7"/>
      <c r="G123" s="7"/>
      <c r="H123" s="7"/>
      <c r="I123" s="7"/>
    </row>
    <row r="124" spans="1:9" ht="15">
      <c r="A124" s="7"/>
      <c r="B124" s="7"/>
      <c r="C124" s="7"/>
      <c r="D124" s="7"/>
      <c r="E124" s="7"/>
      <c r="F124" s="7"/>
      <c r="G124" s="7"/>
      <c r="H124" s="7"/>
      <c r="I124" s="7"/>
    </row>
    <row r="125" spans="1:9" ht="15">
      <c r="A125" s="7"/>
      <c r="B125" s="7"/>
      <c r="C125" s="7"/>
      <c r="D125" s="7"/>
      <c r="E125" s="7"/>
      <c r="F125" s="7"/>
      <c r="G125" s="7"/>
      <c r="H125" s="7"/>
      <c r="I125" s="7"/>
    </row>
    <row r="126" spans="1:9" ht="15">
      <c r="A126" s="7"/>
      <c r="B126" s="7"/>
      <c r="C126" s="7"/>
      <c r="D126" s="7"/>
      <c r="E126" s="7"/>
      <c r="F126" s="7"/>
      <c r="G126" s="7"/>
      <c r="H126" s="7"/>
      <c r="I126" s="7"/>
    </row>
    <row r="127" spans="1:9" ht="15">
      <c r="A127" s="7"/>
      <c r="B127" s="7"/>
      <c r="C127" s="7"/>
      <c r="D127" s="7"/>
      <c r="E127" s="7"/>
      <c r="F127" s="7"/>
      <c r="G127" s="7"/>
      <c r="H127" s="7"/>
      <c r="I127" s="7"/>
    </row>
    <row r="128" spans="1:9" ht="15">
      <c r="A128" s="7"/>
      <c r="B128" s="7"/>
      <c r="C128" s="7"/>
      <c r="D128" s="7"/>
      <c r="E128" s="7"/>
      <c r="F128" s="7"/>
      <c r="G128" s="7"/>
      <c r="H128" s="7"/>
      <c r="I128" s="7"/>
    </row>
    <row r="129" spans="1:9" ht="15">
      <c r="A129" s="7"/>
      <c r="B129" s="7"/>
      <c r="C129" s="7"/>
      <c r="D129" s="7"/>
      <c r="E129" s="7"/>
      <c r="F129" s="7"/>
      <c r="G129" s="7"/>
      <c r="H129" s="7"/>
      <c r="I129" s="7"/>
    </row>
    <row r="130" spans="1:9" ht="15">
      <c r="A130" s="7"/>
      <c r="B130" s="7"/>
      <c r="C130" s="7"/>
      <c r="D130" s="7"/>
      <c r="E130" s="7"/>
      <c r="F130" s="7"/>
      <c r="G130" s="7"/>
      <c r="H130" s="7"/>
      <c r="I130" s="7"/>
    </row>
    <row r="131" spans="1:9" ht="15">
      <c r="A131" s="7"/>
      <c r="B131" s="7"/>
      <c r="C131" s="7"/>
      <c r="D131" s="7"/>
      <c r="E131" s="7"/>
      <c r="F131" s="7"/>
      <c r="G131" s="7"/>
      <c r="H131" s="7"/>
      <c r="I131" s="7"/>
    </row>
    <row r="132" spans="1:9" ht="15">
      <c r="A132" s="7"/>
      <c r="B132" s="7"/>
      <c r="C132" s="7"/>
      <c r="D132" s="7"/>
      <c r="E132" s="7"/>
      <c r="F132" s="7"/>
      <c r="G132" s="7"/>
      <c r="H132" s="7"/>
      <c r="I132" s="7"/>
    </row>
    <row r="133" spans="1:9" ht="15">
      <c r="A133" s="7"/>
      <c r="B133" s="7"/>
      <c r="C133" s="7"/>
      <c r="D133" s="7"/>
      <c r="E133" s="7"/>
      <c r="F133" s="7"/>
      <c r="G133" s="7"/>
      <c r="H133" s="7"/>
      <c r="I133" s="7"/>
    </row>
    <row r="134" spans="1:9" ht="15">
      <c r="A134" s="7"/>
      <c r="B134" s="7"/>
      <c r="C134" s="7"/>
      <c r="D134" s="7"/>
      <c r="E134" s="7"/>
      <c r="F134" s="7"/>
      <c r="G134" s="7"/>
      <c r="H134" s="7"/>
      <c r="I134" s="7"/>
    </row>
    <row r="135" spans="1:9" ht="15">
      <c r="A135" s="7"/>
      <c r="B135" s="7"/>
      <c r="C135" s="7"/>
      <c r="D135" s="7"/>
      <c r="E135" s="7"/>
      <c r="F135" s="7"/>
      <c r="G135" s="7"/>
      <c r="H135" s="7"/>
      <c r="I135" s="7"/>
    </row>
    <row r="136" spans="1:9" ht="15">
      <c r="A136" s="7"/>
      <c r="B136" s="7"/>
      <c r="C136" s="7"/>
      <c r="D136" s="7"/>
      <c r="E136" s="7"/>
      <c r="F136" s="7"/>
      <c r="G136" s="7"/>
      <c r="H136" s="7"/>
      <c r="I136" s="7"/>
    </row>
    <row r="137" spans="1:9" ht="15">
      <c r="A137" s="7"/>
      <c r="B137" s="7"/>
      <c r="C137" s="7"/>
      <c r="D137" s="7"/>
      <c r="E137" s="7"/>
      <c r="F137" s="7"/>
      <c r="G137" s="7"/>
      <c r="H137" s="7"/>
      <c r="I137" s="7"/>
    </row>
    <row r="138" spans="1:9" ht="15">
      <c r="A138" s="7"/>
      <c r="B138" s="7"/>
      <c r="C138" s="7"/>
      <c r="D138" s="7"/>
      <c r="E138" s="7"/>
      <c r="F138" s="7"/>
      <c r="G138" s="7"/>
      <c r="H138" s="7"/>
      <c r="I138" s="7"/>
    </row>
    <row r="139" spans="1:9" ht="15">
      <c r="A139" s="7"/>
      <c r="B139" s="7"/>
      <c r="C139" s="7"/>
      <c r="D139" s="7"/>
      <c r="E139" s="7"/>
      <c r="F139" s="7"/>
      <c r="G139" s="7"/>
      <c r="H139" s="7"/>
      <c r="I139" s="7"/>
    </row>
    <row r="140" spans="1:9" ht="15">
      <c r="A140" s="7"/>
      <c r="B140" s="7"/>
      <c r="C140" s="7"/>
      <c r="D140" s="7"/>
      <c r="E140" s="7"/>
      <c r="F140" s="7"/>
      <c r="G140" s="7"/>
      <c r="H140" s="7"/>
      <c r="I140" s="7"/>
    </row>
    <row r="141" spans="1:9" ht="15">
      <c r="A141" s="7"/>
      <c r="B141" s="7"/>
      <c r="C141" s="7"/>
      <c r="D141" s="7"/>
      <c r="E141" s="7"/>
      <c r="F141" s="7"/>
      <c r="G141" s="7"/>
      <c r="H141" s="7"/>
      <c r="I141" s="7"/>
    </row>
    <row r="142" spans="1:9" ht="15">
      <c r="A142" s="7"/>
      <c r="B142" s="7"/>
      <c r="C142" s="7"/>
      <c r="D142" s="7"/>
      <c r="E142" s="7"/>
      <c r="F142" s="7"/>
      <c r="G142" s="7"/>
      <c r="H142" s="7"/>
      <c r="I142" s="7"/>
    </row>
    <row r="143" spans="1:9" ht="15">
      <c r="A143" s="7"/>
      <c r="B143" s="7"/>
      <c r="C143" s="7"/>
      <c r="D143" s="7"/>
      <c r="E143" s="7"/>
      <c r="F143" s="7"/>
      <c r="G143" s="7"/>
      <c r="H143" s="7"/>
      <c r="I143" s="7"/>
    </row>
    <row r="144" spans="1:9" ht="15">
      <c r="A144" s="7"/>
      <c r="B144" s="7"/>
      <c r="C144" s="7"/>
      <c r="D144" s="7"/>
      <c r="E144" s="7"/>
      <c r="F144" s="7"/>
      <c r="G144" s="7"/>
      <c r="H144" s="7"/>
      <c r="I144" s="7"/>
    </row>
    <row r="145" spans="1:9" ht="15">
      <c r="A145" s="7"/>
      <c r="B145" s="7"/>
      <c r="C145" s="7"/>
      <c r="D145" s="7"/>
      <c r="E145" s="7"/>
      <c r="F145" s="7"/>
      <c r="G145" s="7"/>
      <c r="H145" s="7"/>
      <c r="I145" s="7"/>
    </row>
    <row r="146" spans="1:9" ht="15">
      <c r="A146" s="7"/>
      <c r="B146" s="7"/>
      <c r="C146" s="7"/>
      <c r="D146" s="7"/>
      <c r="E146" s="7"/>
      <c r="F146" s="7"/>
      <c r="G146" s="7"/>
      <c r="H146" s="7"/>
      <c r="I146" s="7"/>
    </row>
    <row r="147" spans="1:9" ht="15">
      <c r="A147" s="7"/>
      <c r="B147" s="7"/>
      <c r="C147" s="7"/>
      <c r="D147" s="7"/>
      <c r="E147" s="7"/>
      <c r="F147" s="7"/>
      <c r="G147" s="7"/>
      <c r="H147" s="7"/>
      <c r="I147" s="7"/>
    </row>
    <row r="148" spans="1:9" ht="15">
      <c r="A148" s="7"/>
      <c r="B148" s="7"/>
      <c r="C148" s="7"/>
      <c r="D148" s="7"/>
      <c r="E148" s="7"/>
      <c r="F148" s="7"/>
      <c r="G148" s="7"/>
      <c r="H148" s="7"/>
      <c r="I148" s="7"/>
    </row>
    <row r="149" spans="1:9" ht="15">
      <c r="A149" s="7"/>
      <c r="B149" s="7"/>
      <c r="C149" s="7"/>
      <c r="D149" s="7"/>
      <c r="E149" s="7"/>
      <c r="F149" s="7"/>
      <c r="G149" s="7"/>
      <c r="H149" s="7"/>
      <c r="I149" s="7"/>
    </row>
    <row r="150" spans="1:9" ht="15">
      <c r="A150" s="7"/>
      <c r="B150" s="7"/>
      <c r="C150" s="7"/>
      <c r="D150" s="7"/>
      <c r="E150" s="7"/>
      <c r="F150" s="7"/>
      <c r="G150" s="7"/>
      <c r="H150" s="7"/>
      <c r="I150" s="7"/>
    </row>
    <row r="151" spans="1:9" ht="15">
      <c r="A151" s="7"/>
      <c r="B151" s="7"/>
      <c r="C151" s="7"/>
      <c r="D151" s="7"/>
      <c r="E151" s="7"/>
      <c r="F151" s="7"/>
      <c r="G151" s="7"/>
      <c r="H151" s="7"/>
      <c r="I151" s="7"/>
    </row>
    <row r="152" spans="1:9" ht="15">
      <c r="A152" s="7"/>
      <c r="B152" s="7"/>
      <c r="C152" s="7"/>
      <c r="D152" s="7"/>
      <c r="E152" s="7"/>
      <c r="F152" s="7"/>
      <c r="G152" s="7"/>
      <c r="H152" s="7"/>
      <c r="I152" s="7"/>
    </row>
    <row r="153" spans="1:9" ht="15">
      <c r="A153" s="7"/>
      <c r="B153" s="7"/>
      <c r="C153" s="7"/>
      <c r="D153" s="7"/>
      <c r="E153" s="7"/>
      <c r="F153" s="7"/>
      <c r="G153" s="7"/>
      <c r="H153" s="7"/>
      <c r="I153" s="7"/>
    </row>
    <row r="154" spans="1:9" ht="15">
      <c r="A154" s="7"/>
      <c r="B154" s="7"/>
      <c r="C154" s="7"/>
      <c r="D154" s="7"/>
      <c r="E154" s="7"/>
      <c r="F154" s="7"/>
      <c r="G154" s="7"/>
      <c r="H154" s="7"/>
      <c r="I154" s="7"/>
    </row>
    <row r="155" spans="1:9" ht="15">
      <c r="A155" s="7"/>
      <c r="B155" s="7"/>
      <c r="C155" s="7"/>
      <c r="D155" s="7"/>
      <c r="E155" s="7"/>
      <c r="F155" s="7"/>
      <c r="G155" s="7"/>
      <c r="H155" s="7"/>
      <c r="I155" s="7"/>
    </row>
    <row r="156" spans="1:9" ht="15">
      <c r="A156" s="7"/>
      <c r="B156" s="7"/>
      <c r="C156" s="7"/>
      <c r="D156" s="7"/>
      <c r="E156" s="7"/>
      <c r="F156" s="7"/>
      <c r="G156" s="7"/>
      <c r="H156" s="7"/>
      <c r="I156" s="7"/>
    </row>
    <row r="157" spans="1:9" ht="15">
      <c r="A157" s="7"/>
      <c r="B157" s="7"/>
      <c r="C157" s="7"/>
      <c r="D157" s="7"/>
      <c r="E157" s="7"/>
      <c r="F157" s="7"/>
      <c r="G157" s="7"/>
      <c r="H157" s="7"/>
      <c r="I157" s="7"/>
    </row>
    <row r="158" spans="1:9" ht="15">
      <c r="A158" s="7"/>
      <c r="B158" s="7"/>
      <c r="C158" s="7"/>
      <c r="D158" s="7"/>
      <c r="E158" s="7"/>
      <c r="F158" s="7"/>
      <c r="G158" s="7"/>
      <c r="H158" s="7"/>
      <c r="I158" s="7"/>
    </row>
    <row r="159" spans="1:9" ht="15">
      <c r="A159" s="7"/>
      <c r="B159" s="7"/>
      <c r="C159" s="7"/>
      <c r="D159" s="7"/>
      <c r="E159" s="7"/>
      <c r="F159" s="7"/>
      <c r="G159" s="7"/>
      <c r="H159" s="7"/>
      <c r="I159" s="7"/>
    </row>
    <row r="160" spans="1:9" ht="15">
      <c r="A160" s="7"/>
      <c r="B160" s="7"/>
      <c r="C160" s="7"/>
      <c r="D160" s="7"/>
      <c r="E160" s="7"/>
      <c r="F160" s="7"/>
      <c r="G160" s="7"/>
      <c r="H160" s="7"/>
      <c r="I160" s="7"/>
    </row>
    <row r="161" spans="1:9" ht="15">
      <c r="A161" s="7"/>
      <c r="B161" s="7"/>
      <c r="C161" s="7"/>
      <c r="D161" s="7"/>
      <c r="E161" s="7"/>
      <c r="F161" s="7"/>
      <c r="G161" s="7"/>
      <c r="H161" s="7"/>
      <c r="I161" s="7"/>
    </row>
    <row r="162" spans="1:9" ht="15">
      <c r="A162" s="7"/>
      <c r="B162" s="7"/>
      <c r="C162" s="7"/>
      <c r="D162" s="7"/>
      <c r="E162" s="7"/>
      <c r="F162" s="7"/>
      <c r="G162" s="7"/>
      <c r="H162" s="7"/>
      <c r="I162" s="7"/>
    </row>
    <row r="163" spans="1:9" ht="15">
      <c r="A163" s="7"/>
      <c r="B163" s="7"/>
      <c r="C163" s="7"/>
      <c r="D163" s="7"/>
      <c r="E163" s="7"/>
      <c r="F163" s="7"/>
      <c r="G163" s="7"/>
      <c r="H163" s="7"/>
      <c r="I163" s="7"/>
    </row>
    <row r="164" spans="1:9" ht="15">
      <c r="A164" s="7"/>
      <c r="B164" s="7"/>
      <c r="C164" s="7"/>
      <c r="D164" s="7"/>
      <c r="E164" s="7"/>
      <c r="F164" s="7"/>
      <c r="G164" s="7"/>
      <c r="H164" s="7"/>
      <c r="I164" s="7"/>
    </row>
    <row r="165" spans="1:9" ht="15">
      <c r="A165" s="7"/>
      <c r="B165" s="7"/>
      <c r="C165" s="7"/>
      <c r="D165" s="7"/>
      <c r="E165" s="7"/>
      <c r="F165" s="7"/>
      <c r="G165" s="7"/>
      <c r="H165" s="7"/>
      <c r="I165" s="7"/>
    </row>
    <row r="166" spans="1:9" ht="15">
      <c r="A166" s="7"/>
      <c r="B166" s="7"/>
      <c r="C166" s="7"/>
      <c r="D166" s="7"/>
      <c r="E166" s="7"/>
      <c r="F166" s="7"/>
      <c r="G166" s="7"/>
      <c r="H166" s="7"/>
      <c r="I166" s="7"/>
    </row>
    <row r="167" spans="1:9" ht="15">
      <c r="A167" s="7"/>
      <c r="B167" s="7"/>
      <c r="C167" s="7"/>
      <c r="D167" s="7"/>
      <c r="E167" s="7"/>
      <c r="F167" s="7"/>
      <c r="G167" s="7"/>
      <c r="H167" s="7"/>
      <c r="I167" s="7"/>
    </row>
    <row r="168" spans="1:9" ht="15">
      <c r="A168" s="7"/>
      <c r="B168" s="7"/>
      <c r="C168" s="7"/>
      <c r="D168" s="7"/>
      <c r="E168" s="7"/>
      <c r="F168" s="7"/>
      <c r="G168" s="7"/>
      <c r="H168" s="7"/>
      <c r="I168" s="7"/>
    </row>
    <row r="169" spans="1:9" ht="15">
      <c r="A169" s="7"/>
      <c r="B169" s="7"/>
      <c r="C169" s="7"/>
      <c r="D169" s="7"/>
      <c r="E169" s="7"/>
      <c r="F169" s="7"/>
      <c r="G169" s="7"/>
      <c r="H169" s="7"/>
      <c r="I169" s="7"/>
    </row>
    <row r="170" spans="1:9" ht="15">
      <c r="A170" s="7"/>
      <c r="B170" s="7"/>
      <c r="C170" s="7"/>
      <c r="D170" s="7"/>
      <c r="E170" s="7"/>
      <c r="F170" s="7"/>
      <c r="G170" s="7"/>
      <c r="H170" s="7"/>
      <c r="I170" s="7"/>
    </row>
    <row r="171" spans="1:9" ht="15">
      <c r="A171" s="7"/>
      <c r="B171" s="7"/>
      <c r="C171" s="7"/>
      <c r="D171" s="7"/>
      <c r="E171" s="7"/>
      <c r="F171" s="7"/>
      <c r="G171" s="7"/>
      <c r="H171" s="7"/>
      <c r="I171" s="7"/>
    </row>
    <row r="172" spans="1:9" ht="15">
      <c r="A172" s="7"/>
      <c r="B172" s="7"/>
      <c r="C172" s="7"/>
      <c r="D172" s="7"/>
      <c r="E172" s="7"/>
      <c r="F172" s="7"/>
      <c r="G172" s="7"/>
      <c r="H172" s="7"/>
      <c r="I172" s="7"/>
    </row>
    <row r="173" spans="1:9" ht="15">
      <c r="A173" s="7"/>
      <c r="B173" s="7"/>
      <c r="C173" s="7"/>
      <c r="D173" s="7"/>
      <c r="E173" s="7"/>
      <c r="F173" s="7"/>
      <c r="G173" s="7"/>
      <c r="H173" s="7"/>
      <c r="I173" s="7"/>
    </row>
    <row r="174" spans="1:9" ht="15">
      <c r="A174" s="7"/>
      <c r="B174" s="7"/>
      <c r="C174" s="7"/>
      <c r="D174" s="7"/>
      <c r="E174" s="7"/>
      <c r="F174" s="7"/>
      <c r="G174" s="7"/>
      <c r="H174" s="7"/>
      <c r="I174" s="7"/>
    </row>
    <row r="175" spans="1:9" ht="15">
      <c r="A175" s="7"/>
      <c r="B175" s="7"/>
      <c r="C175" s="7"/>
      <c r="D175" s="7"/>
      <c r="E175" s="7"/>
      <c r="F175" s="7"/>
      <c r="G175" s="7"/>
      <c r="H175" s="7"/>
      <c r="I175" s="7"/>
    </row>
    <row r="176" spans="1:9" ht="15">
      <c r="A176" s="7"/>
      <c r="B176" s="7"/>
      <c r="C176" s="7"/>
      <c r="D176" s="7"/>
      <c r="E176" s="7"/>
      <c r="F176" s="7"/>
      <c r="G176" s="7"/>
      <c r="H176" s="7"/>
      <c r="I176" s="7"/>
    </row>
    <row r="177" spans="1:9" ht="15">
      <c r="A177" s="7"/>
      <c r="B177" s="7"/>
      <c r="C177" s="7"/>
      <c r="D177" s="7"/>
      <c r="E177" s="7"/>
      <c r="F177" s="7"/>
      <c r="G177" s="7"/>
      <c r="H177" s="7"/>
      <c r="I177" s="7"/>
    </row>
    <row r="178" spans="1:9" ht="15">
      <c r="A178" s="7"/>
      <c r="B178" s="7"/>
      <c r="C178" s="7"/>
      <c r="D178" s="7"/>
      <c r="E178" s="7"/>
      <c r="F178" s="7"/>
      <c r="G178" s="7"/>
      <c r="H178" s="7"/>
      <c r="I178" s="7"/>
    </row>
    <row r="179" spans="1:9" ht="15">
      <c r="A179" s="7"/>
      <c r="B179" s="7"/>
      <c r="C179" s="7"/>
      <c r="D179" s="7"/>
      <c r="E179" s="7"/>
      <c r="F179" s="7"/>
      <c r="G179" s="7"/>
      <c r="H179" s="7"/>
      <c r="I179" s="7"/>
    </row>
    <row r="180" spans="1:9" ht="15">
      <c r="A180" s="7"/>
      <c r="B180" s="7"/>
      <c r="C180" s="7"/>
      <c r="D180" s="7"/>
      <c r="E180" s="7"/>
      <c r="F180" s="7"/>
      <c r="G180" s="7"/>
      <c r="H180" s="7"/>
      <c r="I180" s="7"/>
    </row>
    <row r="181" spans="1:9" ht="15">
      <c r="A181" s="7"/>
      <c r="B181" s="7"/>
      <c r="C181" s="7"/>
      <c r="D181" s="7"/>
      <c r="E181" s="7"/>
      <c r="F181" s="7"/>
      <c r="G181" s="7"/>
      <c r="H181" s="7"/>
      <c r="I181" s="7"/>
    </row>
    <row r="182" spans="1:9" ht="15">
      <c r="A182" s="7"/>
      <c r="B182" s="7"/>
      <c r="C182" s="7"/>
      <c r="D182" s="7"/>
      <c r="E182" s="7"/>
      <c r="F182" s="7"/>
      <c r="G182" s="7"/>
      <c r="H182" s="7"/>
      <c r="I182" s="7"/>
    </row>
    <row r="183" spans="1:9" ht="15">
      <c r="A183" s="7"/>
      <c r="B183" s="7"/>
      <c r="C183" s="7"/>
      <c r="D183" s="7"/>
      <c r="E183" s="7"/>
      <c r="F183" s="7"/>
      <c r="G183" s="7"/>
      <c r="H183" s="7"/>
      <c r="I183" s="7"/>
    </row>
    <row r="184" spans="1:9" ht="15">
      <c r="A184" s="7"/>
      <c r="B184" s="7"/>
      <c r="C184" s="7"/>
      <c r="D184" s="7"/>
      <c r="E184" s="7"/>
      <c r="F184" s="7"/>
      <c r="G184" s="7"/>
      <c r="H184" s="7"/>
      <c r="I184" s="7"/>
    </row>
    <row r="185" spans="1:9" ht="15">
      <c r="A185" s="7"/>
      <c r="B185" s="7"/>
      <c r="C185" s="7"/>
      <c r="D185" s="7"/>
      <c r="E185" s="7"/>
      <c r="F185" s="7"/>
      <c r="G185" s="7"/>
      <c r="H185" s="7"/>
      <c r="I185" s="7"/>
    </row>
    <row r="186" spans="1:9" ht="15">
      <c r="A186" s="7"/>
      <c r="B186" s="7"/>
      <c r="C186" s="7"/>
      <c r="D186" s="7"/>
      <c r="E186" s="7"/>
      <c r="F186" s="7"/>
      <c r="G186" s="7"/>
      <c r="H186" s="7"/>
      <c r="I186" s="7"/>
    </row>
    <row r="187" spans="1:9" ht="15">
      <c r="A187" s="7"/>
      <c r="B187" s="7"/>
      <c r="C187" s="7"/>
      <c r="D187" s="7"/>
      <c r="E187" s="7"/>
      <c r="F187" s="7"/>
      <c r="G187" s="7"/>
      <c r="H187" s="7"/>
      <c r="I187" s="7"/>
    </row>
    <row r="188" spans="1:9" ht="15">
      <c r="A188" s="7"/>
      <c r="B188" s="7"/>
      <c r="C188" s="7"/>
      <c r="D188" s="7"/>
      <c r="E188" s="7"/>
      <c r="F188" s="7"/>
      <c r="G188" s="7"/>
      <c r="H188" s="7"/>
      <c r="I188" s="7"/>
    </row>
    <row r="189" spans="1:9" ht="15">
      <c r="A189" s="7"/>
      <c r="B189" s="7"/>
      <c r="C189" s="7"/>
      <c r="D189" s="7"/>
      <c r="E189" s="7"/>
      <c r="F189" s="7"/>
      <c r="G189" s="7"/>
      <c r="H189" s="7"/>
      <c r="I189" s="7"/>
    </row>
    <row r="190" spans="1:9" ht="15">
      <c r="A190" s="7"/>
      <c r="B190" s="7"/>
      <c r="C190" s="7"/>
      <c r="D190" s="7"/>
      <c r="E190" s="7"/>
      <c r="F190" s="7"/>
      <c r="G190" s="7"/>
      <c r="H190" s="7"/>
      <c r="I190" s="7"/>
    </row>
    <row r="191" spans="1:9" ht="15">
      <c r="A191" s="7"/>
      <c r="B191" s="7"/>
      <c r="C191" s="7"/>
      <c r="D191" s="7"/>
      <c r="E191" s="7"/>
      <c r="F191" s="7"/>
      <c r="G191" s="7"/>
      <c r="H191" s="7"/>
      <c r="I191" s="7"/>
    </row>
    <row r="192" spans="1:9" ht="15">
      <c r="A192" s="7"/>
      <c r="B192" s="7"/>
      <c r="C192" s="7"/>
      <c r="D192" s="7"/>
      <c r="E192" s="7"/>
      <c r="F192" s="7"/>
      <c r="G192" s="7"/>
      <c r="H192" s="7"/>
      <c r="I192" s="7"/>
    </row>
    <row r="193" spans="1:9" ht="15">
      <c r="A193" s="7"/>
      <c r="B193" s="7"/>
      <c r="C193" s="7"/>
      <c r="D193" s="7"/>
      <c r="E193" s="7"/>
      <c r="F193" s="7"/>
      <c r="G193" s="7"/>
      <c r="H193" s="7"/>
      <c r="I193" s="7"/>
    </row>
    <row r="194" spans="1:9" ht="15">
      <c r="A194" s="7"/>
      <c r="B194" s="7"/>
      <c r="C194" s="7"/>
      <c r="D194" s="7"/>
      <c r="E194" s="7"/>
      <c r="F194" s="7"/>
      <c r="G194" s="7"/>
      <c r="H194" s="7"/>
      <c r="I194" s="7"/>
    </row>
    <row r="195" spans="1:9" ht="15">
      <c r="A195" s="7"/>
      <c r="B195" s="7"/>
      <c r="C195" s="7"/>
      <c r="D195" s="7"/>
      <c r="E195" s="7"/>
      <c r="F195" s="7"/>
      <c r="G195" s="7"/>
      <c r="H195" s="7"/>
      <c r="I195" s="7"/>
    </row>
    <row r="196" spans="1:9" ht="15">
      <c r="A196" s="7"/>
      <c r="B196" s="7"/>
      <c r="C196" s="7"/>
      <c r="D196" s="7"/>
      <c r="E196" s="7"/>
      <c r="F196" s="7"/>
      <c r="G196" s="7"/>
      <c r="H196" s="7"/>
      <c r="I196" s="7"/>
    </row>
    <row r="197" spans="1:9" ht="15">
      <c r="A197" s="7"/>
      <c r="B197" s="7"/>
      <c r="C197" s="7"/>
      <c r="D197" s="7"/>
      <c r="E197" s="7"/>
      <c r="F197" s="7"/>
      <c r="G197" s="7"/>
      <c r="H197" s="7"/>
      <c r="I197" s="7"/>
    </row>
    <row r="198" spans="1:9" ht="15">
      <c r="A198" s="7"/>
      <c r="B198" s="7"/>
      <c r="C198" s="7"/>
      <c r="D198" s="7"/>
      <c r="E198" s="7"/>
      <c r="F198" s="7"/>
      <c r="G198" s="7"/>
      <c r="H198" s="7"/>
      <c r="I198" s="7"/>
    </row>
    <row r="199" spans="1:9" ht="15">
      <c r="A199" s="7"/>
      <c r="B199" s="7"/>
      <c r="C199" s="7"/>
      <c r="D199" s="7"/>
      <c r="E199" s="7"/>
      <c r="F199" s="7"/>
      <c r="G199" s="7"/>
      <c r="H199" s="7"/>
      <c r="I199" s="7"/>
    </row>
    <row r="200" spans="1:9" ht="15">
      <c r="A200" s="7"/>
      <c r="B200" s="7"/>
      <c r="C200" s="7"/>
      <c r="D200" s="7"/>
      <c r="E200" s="7"/>
      <c r="F200" s="7"/>
      <c r="G200" s="7"/>
      <c r="H200" s="7"/>
      <c r="I200" s="7"/>
    </row>
    <row r="201" spans="1:9" ht="15">
      <c r="A201" s="7"/>
      <c r="B201" s="7"/>
      <c r="C201" s="7"/>
      <c r="D201" s="7"/>
      <c r="E201" s="7"/>
      <c r="F201" s="7"/>
      <c r="G201" s="7"/>
      <c r="H201" s="7"/>
      <c r="I201" s="7"/>
    </row>
    <row r="202" spans="1:9" ht="15">
      <c r="A202" s="7"/>
      <c r="B202" s="7"/>
      <c r="C202" s="7"/>
      <c r="D202" s="7"/>
      <c r="E202" s="7"/>
      <c r="F202" s="7"/>
      <c r="G202" s="7"/>
      <c r="H202" s="7"/>
      <c r="I202" s="7"/>
    </row>
    <row r="203" spans="1:9" ht="15">
      <c r="A203" s="7"/>
      <c r="B203" s="7"/>
      <c r="C203" s="7"/>
      <c r="D203" s="7"/>
      <c r="E203" s="7"/>
      <c r="F203" s="7"/>
      <c r="G203" s="7"/>
      <c r="H203" s="7"/>
      <c r="I203" s="7"/>
    </row>
    <row r="204" spans="1:9" ht="15">
      <c r="A204" s="7"/>
      <c r="B204" s="7"/>
      <c r="C204" s="7"/>
      <c r="D204" s="7"/>
      <c r="E204" s="7"/>
      <c r="F204" s="7"/>
      <c r="G204" s="7"/>
      <c r="H204" s="7"/>
      <c r="I204" s="7"/>
    </row>
    <row r="205" spans="1:9" ht="15">
      <c r="A205" s="7"/>
      <c r="B205" s="7"/>
      <c r="C205" s="7"/>
      <c r="D205" s="7"/>
      <c r="E205" s="7"/>
      <c r="F205" s="7"/>
      <c r="G205" s="7"/>
      <c r="H205" s="7"/>
      <c r="I205" s="7"/>
    </row>
    <row r="206" spans="1:9" ht="15">
      <c r="A206" s="7"/>
      <c r="B206" s="7"/>
      <c r="C206" s="7"/>
      <c r="D206" s="7"/>
      <c r="E206" s="7"/>
      <c r="F206" s="7"/>
      <c r="G206" s="7"/>
      <c r="H206" s="7"/>
      <c r="I206" s="7"/>
    </row>
    <row r="207" spans="1:9" ht="15">
      <c r="A207" s="7"/>
      <c r="B207" s="7"/>
      <c r="C207" s="7"/>
      <c r="D207" s="7"/>
      <c r="E207" s="7"/>
      <c r="F207" s="7"/>
      <c r="G207" s="7"/>
      <c r="H207" s="7"/>
      <c r="I207" s="7"/>
    </row>
    <row r="208" spans="1:9" ht="15">
      <c r="A208" s="7"/>
      <c r="B208" s="7"/>
      <c r="C208" s="7"/>
      <c r="D208" s="7"/>
      <c r="E208" s="7"/>
      <c r="F208" s="7"/>
      <c r="G208" s="7"/>
      <c r="H208" s="7"/>
      <c r="I208" s="7"/>
    </row>
    <row r="209" spans="1:9" ht="15">
      <c r="A209" s="7"/>
      <c r="B209" s="7"/>
      <c r="C209" s="7"/>
      <c r="D209" s="7"/>
      <c r="E209" s="7"/>
      <c r="F209" s="7"/>
      <c r="G209" s="7"/>
      <c r="H209" s="7"/>
      <c r="I209" s="7"/>
    </row>
    <row r="210" spans="1:9" ht="15">
      <c r="A210" s="7"/>
      <c r="B210" s="7"/>
      <c r="C210" s="7"/>
      <c r="D210" s="7"/>
      <c r="E210" s="7"/>
      <c r="F210" s="7"/>
      <c r="G210" s="7"/>
      <c r="H210" s="7"/>
      <c r="I210" s="7"/>
    </row>
    <row r="211" spans="1:9" ht="15">
      <c r="A211" s="7"/>
      <c r="B211" s="7"/>
      <c r="C211" s="7"/>
      <c r="D211" s="7"/>
      <c r="E211" s="7"/>
      <c r="F211" s="7"/>
      <c r="G211" s="7"/>
      <c r="H211" s="7"/>
      <c r="I211" s="7"/>
    </row>
    <row r="212" spans="1:9" ht="15">
      <c r="A212" s="7"/>
      <c r="B212" s="7"/>
      <c r="C212" s="7"/>
      <c r="D212" s="7"/>
      <c r="E212" s="7"/>
      <c r="F212" s="7"/>
      <c r="G212" s="7"/>
      <c r="H212" s="7"/>
      <c r="I212" s="7"/>
    </row>
    <row r="213" spans="1:9" ht="15">
      <c r="A213" s="7"/>
      <c r="B213" s="7"/>
      <c r="C213" s="7"/>
      <c r="D213" s="7"/>
      <c r="E213" s="7"/>
      <c r="F213" s="7"/>
      <c r="G213" s="7"/>
      <c r="H213" s="7"/>
      <c r="I213" s="7"/>
    </row>
    <row r="214" spans="1:9" ht="15">
      <c r="A214" s="7"/>
      <c r="B214" s="7"/>
      <c r="C214" s="7"/>
      <c r="D214" s="7"/>
      <c r="E214" s="7"/>
      <c r="F214" s="7"/>
      <c r="G214" s="7"/>
      <c r="H214" s="7"/>
      <c r="I214" s="7"/>
    </row>
    <row r="215" spans="1:9" ht="15">
      <c r="A215" s="7"/>
      <c r="B215" s="7"/>
      <c r="C215" s="7"/>
      <c r="D215" s="7"/>
      <c r="E215" s="7"/>
      <c r="F215" s="7"/>
      <c r="G215" s="7"/>
      <c r="H215" s="7"/>
      <c r="I215" s="7"/>
    </row>
    <row r="216" spans="1:9" ht="15">
      <c r="A216" s="7"/>
      <c r="B216" s="7"/>
      <c r="C216" s="7"/>
      <c r="D216" s="7"/>
      <c r="E216" s="7"/>
      <c r="F216" s="7"/>
      <c r="G216" s="7"/>
      <c r="H216" s="7"/>
      <c r="I216" s="7"/>
    </row>
    <row r="217" spans="1:9" ht="15">
      <c r="A217" s="7"/>
      <c r="B217" s="7"/>
      <c r="C217" s="7"/>
      <c r="D217" s="7"/>
      <c r="E217" s="7"/>
      <c r="F217" s="7"/>
      <c r="G217" s="7"/>
      <c r="H217" s="7"/>
      <c r="I217" s="7"/>
    </row>
    <row r="218" spans="1:9" ht="15">
      <c r="A218" s="7"/>
      <c r="B218" s="7"/>
      <c r="C218" s="7"/>
      <c r="D218" s="7"/>
      <c r="E218" s="7"/>
      <c r="F218" s="7"/>
      <c r="G218" s="7"/>
      <c r="H218" s="7"/>
      <c r="I218" s="7"/>
    </row>
    <row r="219" spans="1:9" ht="15">
      <c r="A219" s="7"/>
      <c r="B219" s="7"/>
      <c r="C219" s="7"/>
      <c r="D219" s="7"/>
      <c r="E219" s="7"/>
      <c r="F219" s="7"/>
      <c r="G219" s="7"/>
      <c r="H219" s="7"/>
      <c r="I219" s="7"/>
    </row>
    <row r="220" spans="1:9" ht="15">
      <c r="A220" s="7"/>
      <c r="B220" s="7"/>
      <c r="C220" s="7"/>
      <c r="D220" s="7"/>
      <c r="E220" s="7"/>
      <c r="F220" s="7"/>
      <c r="G220" s="7"/>
      <c r="H220" s="7"/>
      <c r="I220" s="7"/>
    </row>
    <row r="221" spans="1:9" ht="15">
      <c r="A221" s="7"/>
      <c r="B221" s="7"/>
      <c r="C221" s="7"/>
      <c r="D221" s="7"/>
      <c r="E221" s="7"/>
      <c r="F221" s="7"/>
      <c r="G221" s="7"/>
      <c r="H221" s="7"/>
      <c r="I221" s="7"/>
    </row>
    <row r="222" spans="1:9" ht="15">
      <c r="A222" s="7"/>
      <c r="B222" s="7"/>
      <c r="C222" s="7"/>
      <c r="D222" s="7"/>
      <c r="E222" s="7"/>
      <c r="F222" s="7"/>
      <c r="G222" s="7"/>
      <c r="H222" s="7"/>
      <c r="I222" s="7"/>
    </row>
    <row r="223" spans="1:9" ht="15">
      <c r="A223" s="7"/>
      <c r="B223" s="7"/>
      <c r="C223" s="7"/>
      <c r="D223" s="7"/>
      <c r="E223" s="7"/>
      <c r="F223" s="7"/>
      <c r="G223" s="7"/>
      <c r="H223" s="7"/>
      <c r="I223" s="7"/>
    </row>
    <row r="224" spans="1:9" ht="15">
      <c r="A224" s="7"/>
      <c r="B224" s="7"/>
      <c r="C224" s="7"/>
      <c r="D224" s="7"/>
      <c r="E224" s="7"/>
      <c r="F224" s="7"/>
      <c r="G224" s="7"/>
      <c r="H224" s="7"/>
      <c r="I224" s="7"/>
    </row>
    <row r="225" spans="1:9" ht="15">
      <c r="A225" s="7"/>
      <c r="B225" s="7"/>
      <c r="C225" s="7"/>
      <c r="D225" s="7"/>
      <c r="E225" s="7"/>
      <c r="F225" s="7"/>
      <c r="G225" s="7"/>
      <c r="H225" s="7"/>
      <c r="I225" s="7"/>
    </row>
    <row r="226" spans="1:9" ht="15">
      <c r="A226" s="7"/>
      <c r="B226" s="7"/>
      <c r="C226" s="7"/>
      <c r="D226" s="7"/>
      <c r="E226" s="7"/>
      <c r="F226" s="7"/>
      <c r="G226" s="7"/>
      <c r="H226" s="7"/>
      <c r="I226" s="7"/>
    </row>
    <row r="227" spans="1:9" ht="15">
      <c r="A227" s="7"/>
      <c r="B227" s="7"/>
      <c r="C227" s="7"/>
      <c r="D227" s="7"/>
      <c r="E227" s="7"/>
      <c r="F227" s="7"/>
      <c r="G227" s="7"/>
      <c r="H227" s="7"/>
      <c r="I227" s="7"/>
    </row>
    <row r="228" spans="1:9" ht="15">
      <c r="A228" s="7"/>
      <c r="B228" s="7"/>
      <c r="C228" s="7"/>
      <c r="D228" s="7"/>
      <c r="E228" s="7"/>
      <c r="F228" s="7"/>
      <c r="G228" s="7"/>
      <c r="H228" s="7"/>
      <c r="I228" s="7"/>
    </row>
    <row r="229" spans="1:9" ht="15">
      <c r="A229" s="7"/>
      <c r="B229" s="7"/>
      <c r="C229" s="7"/>
      <c r="D229" s="7"/>
      <c r="E229" s="7"/>
      <c r="F229" s="7"/>
      <c r="G229" s="7"/>
      <c r="H229" s="7"/>
      <c r="I229" s="7"/>
    </row>
    <row r="230" spans="1:9" ht="15">
      <c r="A230" s="7"/>
      <c r="B230" s="7"/>
      <c r="C230" s="7"/>
      <c r="D230" s="7"/>
      <c r="E230" s="7"/>
      <c r="F230" s="7"/>
      <c r="G230" s="7"/>
      <c r="H230" s="7"/>
      <c r="I230" s="7"/>
    </row>
    <row r="231" spans="1:9" ht="15">
      <c r="A231" s="7"/>
      <c r="B231" s="7"/>
      <c r="C231" s="7"/>
      <c r="D231" s="7"/>
      <c r="E231" s="7"/>
      <c r="F231" s="7"/>
      <c r="G231" s="7"/>
      <c r="H231" s="7"/>
      <c r="I231" s="7"/>
    </row>
    <row r="232" spans="1:9" ht="15">
      <c r="A232" s="7"/>
      <c r="B232" s="7"/>
      <c r="C232" s="7"/>
      <c r="D232" s="7"/>
      <c r="E232" s="7"/>
      <c r="F232" s="7"/>
      <c r="G232" s="7"/>
      <c r="H232" s="7"/>
      <c r="I232" s="7"/>
    </row>
    <row r="233" spans="1:9" ht="15">
      <c r="A233" s="7"/>
      <c r="B233" s="7"/>
      <c r="C233" s="7"/>
      <c r="D233" s="7"/>
      <c r="E233" s="7"/>
      <c r="F233" s="7"/>
      <c r="G233" s="7"/>
      <c r="H233" s="7"/>
      <c r="I233" s="7"/>
    </row>
    <row r="234" spans="1:9" ht="15">
      <c r="A234" s="7"/>
      <c r="B234" s="7"/>
      <c r="C234" s="7"/>
      <c r="D234" s="7"/>
      <c r="E234" s="7"/>
      <c r="F234" s="7"/>
      <c r="G234" s="7"/>
      <c r="H234" s="7"/>
      <c r="I234" s="7"/>
    </row>
    <row r="235" spans="1:9" ht="15">
      <c r="A235" s="7"/>
      <c r="B235" s="7"/>
      <c r="C235" s="7"/>
      <c r="D235" s="7"/>
      <c r="E235" s="7"/>
      <c r="F235" s="7"/>
      <c r="G235" s="7"/>
      <c r="H235" s="7"/>
      <c r="I235" s="7"/>
    </row>
    <row r="236" spans="1:9" ht="15">
      <c r="A236" s="7"/>
      <c r="B236" s="7"/>
      <c r="C236" s="7"/>
      <c r="D236" s="7"/>
      <c r="E236" s="7"/>
      <c r="F236" s="7"/>
      <c r="G236" s="7"/>
      <c r="H236" s="7"/>
      <c r="I236" s="7"/>
    </row>
    <row r="237" spans="1:9" ht="15">
      <c r="A237" s="7"/>
      <c r="B237" s="7"/>
      <c r="C237" s="7"/>
      <c r="D237" s="7"/>
      <c r="E237" s="7"/>
      <c r="F237" s="7"/>
      <c r="G237" s="7"/>
      <c r="H237" s="7"/>
      <c r="I237" s="7"/>
    </row>
    <row r="238" spans="1:9" ht="15">
      <c r="A238" s="7"/>
      <c r="B238" s="7"/>
      <c r="C238" s="7"/>
      <c r="D238" s="7"/>
      <c r="E238" s="7"/>
      <c r="F238" s="7"/>
      <c r="G238" s="7"/>
      <c r="H238" s="7"/>
      <c r="I238" s="7"/>
    </row>
    <row r="239" spans="1:9" ht="15">
      <c r="A239" s="7"/>
      <c r="B239" s="7"/>
      <c r="C239" s="7"/>
      <c r="D239" s="7"/>
      <c r="E239" s="7"/>
      <c r="F239" s="7"/>
      <c r="G239" s="7"/>
      <c r="H239" s="7"/>
      <c r="I239" s="7"/>
    </row>
    <row r="240" spans="1:9" ht="15">
      <c r="A240" s="7"/>
      <c r="B240" s="7"/>
      <c r="C240" s="7"/>
      <c r="D240" s="7"/>
      <c r="E240" s="7"/>
      <c r="F240" s="7"/>
      <c r="G240" s="7"/>
      <c r="H240" s="7"/>
      <c r="I240" s="7"/>
    </row>
    <row r="241" spans="1:9" ht="15">
      <c r="A241" s="7"/>
      <c r="B241" s="7"/>
      <c r="C241" s="7"/>
      <c r="D241" s="7"/>
      <c r="E241" s="7"/>
      <c r="F241" s="7"/>
      <c r="G241" s="7"/>
      <c r="H241" s="7"/>
      <c r="I241" s="7"/>
    </row>
    <row r="242" spans="1:9" ht="15">
      <c r="A242" s="7"/>
      <c r="B242" s="7"/>
      <c r="C242" s="7"/>
      <c r="D242" s="7"/>
      <c r="E242" s="7"/>
      <c r="F242" s="7"/>
      <c r="G242" s="7"/>
      <c r="H242" s="7"/>
      <c r="I242" s="7"/>
    </row>
    <row r="243" spans="1:9" ht="15">
      <c r="A243" s="7"/>
      <c r="B243" s="7"/>
      <c r="C243" s="7"/>
      <c r="D243" s="7"/>
      <c r="E243" s="7"/>
      <c r="F243" s="7"/>
      <c r="G243" s="7"/>
      <c r="H243" s="7"/>
      <c r="I243" s="7"/>
    </row>
    <row r="244" spans="1:9" ht="15">
      <c r="A244" s="7"/>
      <c r="B244" s="7"/>
      <c r="C244" s="7"/>
      <c r="D244" s="7"/>
      <c r="E244" s="7"/>
      <c r="F244" s="7"/>
      <c r="G244" s="7"/>
      <c r="H244" s="7"/>
      <c r="I244" s="7"/>
    </row>
    <row r="245" spans="1:9" ht="15">
      <c r="A245" s="7"/>
      <c r="B245" s="7"/>
      <c r="C245" s="7"/>
      <c r="D245" s="7"/>
      <c r="E245" s="7"/>
      <c r="F245" s="7"/>
      <c r="G245" s="7"/>
      <c r="H245" s="7"/>
      <c r="I245" s="7"/>
    </row>
    <row r="246" spans="1:9" ht="15">
      <c r="A246" s="7"/>
      <c r="B246" s="7"/>
      <c r="C246" s="7"/>
      <c r="D246" s="7"/>
      <c r="E246" s="7"/>
      <c r="F246" s="7"/>
      <c r="G246" s="7"/>
      <c r="H246" s="7"/>
      <c r="I246" s="7"/>
    </row>
    <row r="247" spans="1:9" ht="15">
      <c r="A247" s="7"/>
      <c r="B247" s="7"/>
      <c r="C247" s="7"/>
      <c r="D247" s="7"/>
      <c r="E247" s="7"/>
      <c r="F247" s="7"/>
      <c r="G247" s="7"/>
      <c r="H247" s="7"/>
      <c r="I247" s="7"/>
    </row>
    <row r="248" spans="1:9" ht="15">
      <c r="A248" s="7"/>
      <c r="B248" s="7"/>
      <c r="C248" s="7"/>
      <c r="D248" s="7"/>
      <c r="E248" s="7"/>
      <c r="F248" s="7"/>
      <c r="G248" s="7"/>
      <c r="H248" s="7"/>
      <c r="I248" s="7"/>
    </row>
    <row r="249" spans="1:9" ht="15">
      <c r="A249" s="7"/>
      <c r="B249" s="7"/>
      <c r="C249" s="7"/>
      <c r="D249" s="7"/>
      <c r="E249" s="7"/>
      <c r="F249" s="7"/>
      <c r="G249" s="7"/>
      <c r="H249" s="7"/>
      <c r="I249" s="7"/>
    </row>
    <row r="250" spans="1:9" ht="15">
      <c r="A250" s="7"/>
      <c r="B250" s="7"/>
      <c r="C250" s="7"/>
      <c r="D250" s="7"/>
      <c r="E250" s="7"/>
      <c r="F250" s="7"/>
      <c r="G250" s="7"/>
      <c r="H250" s="7"/>
      <c r="I250" s="7"/>
    </row>
    <row r="251" spans="1:9" ht="15">
      <c r="A251" s="7"/>
      <c r="B251" s="7"/>
      <c r="C251" s="7"/>
      <c r="D251" s="7"/>
      <c r="E251" s="7"/>
      <c r="F251" s="7"/>
      <c r="G251" s="7"/>
      <c r="H251" s="7"/>
      <c r="I251" s="7"/>
    </row>
    <row r="252" spans="1:9" ht="15">
      <c r="A252" s="7"/>
      <c r="B252" s="7"/>
      <c r="C252" s="7"/>
      <c r="D252" s="7"/>
      <c r="E252" s="7"/>
      <c r="F252" s="7"/>
      <c r="G252" s="7"/>
      <c r="H252" s="7"/>
      <c r="I252" s="7"/>
    </row>
    <row r="253" spans="1:9" ht="15">
      <c r="A253" s="7"/>
      <c r="B253" s="7"/>
      <c r="C253" s="7"/>
      <c r="D253" s="7"/>
      <c r="E253" s="7"/>
      <c r="F253" s="7"/>
      <c r="G253" s="7"/>
      <c r="H253" s="7"/>
      <c r="I253" s="7"/>
    </row>
    <row r="254" spans="1:9" ht="15">
      <c r="A254" s="7"/>
      <c r="B254" s="7"/>
      <c r="C254" s="7"/>
      <c r="D254" s="7"/>
      <c r="E254" s="7"/>
      <c r="F254" s="7"/>
      <c r="G254" s="7"/>
      <c r="H254" s="7"/>
      <c r="I254" s="7"/>
    </row>
    <row r="255" spans="1:9" ht="15">
      <c r="A255" s="7"/>
      <c r="B255" s="7"/>
      <c r="C255" s="7"/>
      <c r="D255" s="7"/>
      <c r="E255" s="7"/>
      <c r="F255" s="7"/>
      <c r="G255" s="7"/>
      <c r="H255" s="7"/>
      <c r="I255" s="7"/>
    </row>
    <row r="256" spans="1:9" ht="15">
      <c r="A256" s="7"/>
      <c r="B256" s="7"/>
      <c r="C256" s="7"/>
      <c r="D256" s="7"/>
      <c r="E256" s="7"/>
      <c r="F256" s="7"/>
      <c r="G256" s="7"/>
      <c r="H256" s="7"/>
      <c r="I256" s="7"/>
    </row>
    <row r="257" spans="1:9" ht="15">
      <c r="A257" s="7"/>
      <c r="B257" s="7"/>
      <c r="C257" s="7"/>
      <c r="D257" s="7"/>
      <c r="E257" s="7"/>
      <c r="F257" s="7"/>
      <c r="G257" s="7"/>
      <c r="H257" s="7"/>
      <c r="I257" s="7"/>
    </row>
    <row r="258" spans="1:9" ht="15">
      <c r="A258" s="7"/>
      <c r="B258" s="7"/>
      <c r="C258" s="7"/>
      <c r="D258" s="7"/>
      <c r="E258" s="7"/>
      <c r="F258" s="7"/>
      <c r="G258" s="7"/>
      <c r="H258" s="7"/>
      <c r="I258" s="7"/>
    </row>
    <row r="259" spans="1:9" ht="15">
      <c r="A259" s="7"/>
      <c r="B259" s="7"/>
      <c r="C259" s="7"/>
      <c r="D259" s="7"/>
      <c r="E259" s="7"/>
      <c r="F259" s="7"/>
      <c r="G259" s="7"/>
      <c r="H259" s="7"/>
      <c r="I259" s="7"/>
    </row>
    <row r="260" spans="1:9" ht="15">
      <c r="A260" s="7"/>
      <c r="B260" s="7"/>
      <c r="C260" s="7"/>
      <c r="D260" s="7"/>
      <c r="E260" s="7"/>
      <c r="F260" s="7"/>
      <c r="G260" s="7"/>
      <c r="H260" s="7"/>
      <c r="I260" s="7"/>
    </row>
    <row r="261" spans="1:9" ht="15">
      <c r="A261" s="7"/>
      <c r="B261" s="7"/>
      <c r="C261" s="7"/>
      <c r="D261" s="7"/>
      <c r="E261" s="7"/>
      <c r="F261" s="7"/>
      <c r="G261" s="7"/>
      <c r="H261" s="7"/>
      <c r="I261" s="7"/>
    </row>
    <row r="262" spans="1:9" ht="15">
      <c r="A262" s="7"/>
      <c r="B262" s="7"/>
      <c r="C262" s="7"/>
      <c r="D262" s="7"/>
      <c r="E262" s="7"/>
      <c r="F262" s="7"/>
      <c r="G262" s="7"/>
      <c r="H262" s="7"/>
      <c r="I262" s="7"/>
    </row>
    <row r="263" spans="1:9" ht="15">
      <c r="A263" s="7"/>
      <c r="B263" s="7"/>
      <c r="C263" s="7"/>
      <c r="D263" s="7"/>
      <c r="E263" s="7"/>
      <c r="F263" s="7"/>
      <c r="G263" s="7"/>
      <c r="H263" s="7"/>
      <c r="I263" s="7"/>
    </row>
    <row r="264" spans="1:9" ht="15">
      <c r="A264" s="7"/>
      <c r="B264" s="7"/>
      <c r="C264" s="7"/>
      <c r="D264" s="7"/>
      <c r="E264" s="7"/>
      <c r="F264" s="7"/>
      <c r="G264" s="7"/>
      <c r="H264" s="7"/>
      <c r="I264" s="7"/>
    </row>
    <row r="265" spans="1:9" ht="15">
      <c r="A265" s="7"/>
      <c r="B265" s="7"/>
      <c r="C265" s="7"/>
      <c r="D265" s="7"/>
      <c r="E265" s="7"/>
      <c r="F265" s="7"/>
      <c r="G265" s="7"/>
      <c r="H265" s="7"/>
      <c r="I265" s="7"/>
    </row>
    <row r="266" spans="1:9" ht="15">
      <c r="A266" s="7"/>
      <c r="B266" s="7"/>
      <c r="C266" s="7"/>
      <c r="D266" s="7"/>
      <c r="E266" s="7"/>
      <c r="F266" s="7"/>
      <c r="G266" s="7"/>
      <c r="H266" s="7"/>
      <c r="I266" s="7"/>
    </row>
    <row r="267" spans="1:9" ht="15">
      <c r="A267" s="7"/>
      <c r="B267" s="7"/>
      <c r="C267" s="7"/>
      <c r="D267" s="7"/>
      <c r="E267" s="7"/>
      <c r="F267" s="7"/>
      <c r="G267" s="7"/>
      <c r="H267" s="7"/>
      <c r="I267" s="7"/>
    </row>
    <row r="268" spans="1:9" ht="15">
      <c r="A268" s="7"/>
      <c r="B268" s="7"/>
      <c r="C268" s="7"/>
      <c r="D268" s="7"/>
      <c r="E268" s="7"/>
      <c r="F268" s="7"/>
      <c r="G268" s="7"/>
      <c r="H268" s="7"/>
      <c r="I268" s="7"/>
    </row>
    <row r="269" spans="1:9" ht="15">
      <c r="A269" s="7"/>
      <c r="B269" s="7"/>
      <c r="C269" s="7"/>
      <c r="D269" s="7"/>
      <c r="E269" s="7"/>
      <c r="F269" s="7"/>
      <c r="G269" s="7"/>
      <c r="H269" s="7"/>
      <c r="I269" s="7"/>
    </row>
    <row r="270" spans="1:9" ht="15">
      <c r="A270" s="7"/>
      <c r="B270" s="7"/>
      <c r="C270" s="7"/>
      <c r="D270" s="7"/>
      <c r="E270" s="7"/>
      <c r="F270" s="7"/>
      <c r="G270" s="7"/>
      <c r="H270" s="7"/>
      <c r="I270" s="7"/>
    </row>
    <row r="271" spans="1:9" ht="15">
      <c r="A271" s="7"/>
      <c r="B271" s="7"/>
      <c r="C271" s="7"/>
      <c r="D271" s="7"/>
      <c r="E271" s="7"/>
      <c r="F271" s="7"/>
      <c r="G271" s="7"/>
      <c r="H271" s="7"/>
      <c r="I271" s="7"/>
    </row>
    <row r="272" spans="1:9" ht="15">
      <c r="A272" s="7"/>
      <c r="B272" s="7"/>
      <c r="C272" s="7"/>
      <c r="D272" s="7"/>
      <c r="E272" s="7"/>
      <c r="F272" s="7"/>
      <c r="G272" s="7"/>
      <c r="H272" s="7"/>
      <c r="I272" s="7"/>
    </row>
    <row r="273" spans="1:9" ht="15">
      <c r="A273" s="7"/>
      <c r="B273" s="7"/>
      <c r="C273" s="7"/>
      <c r="D273" s="7"/>
      <c r="E273" s="7"/>
      <c r="F273" s="7"/>
      <c r="G273" s="7"/>
      <c r="H273" s="7"/>
      <c r="I273" s="7"/>
    </row>
    <row r="274" spans="1:9" ht="15">
      <c r="A274" s="7"/>
      <c r="B274" s="7"/>
      <c r="C274" s="7"/>
      <c r="D274" s="7"/>
      <c r="E274" s="7"/>
      <c r="F274" s="7"/>
      <c r="G274" s="7"/>
      <c r="H274" s="7"/>
      <c r="I274" s="7"/>
    </row>
    <row r="275" spans="1:9" ht="15">
      <c r="A275" s="7"/>
      <c r="B275" s="7"/>
      <c r="C275" s="7"/>
      <c r="D275" s="7"/>
      <c r="E275" s="7"/>
      <c r="F275" s="7"/>
      <c r="G275" s="7"/>
      <c r="H275" s="7"/>
      <c r="I275" s="7"/>
    </row>
    <row r="276" spans="1:9" ht="15">
      <c r="A276" s="7"/>
      <c r="B276" s="7"/>
      <c r="C276" s="7"/>
      <c r="D276" s="7"/>
      <c r="E276" s="7"/>
      <c r="F276" s="7"/>
      <c r="G276" s="7"/>
      <c r="H276" s="7"/>
      <c r="I276" s="7"/>
    </row>
    <row r="277" spans="1:9" ht="15">
      <c r="A277" s="7"/>
      <c r="B277" s="7"/>
      <c r="C277" s="7"/>
      <c r="D277" s="7"/>
      <c r="E277" s="7"/>
      <c r="F277" s="7"/>
      <c r="G277" s="7"/>
      <c r="H277" s="7"/>
      <c r="I277" s="7"/>
    </row>
    <row r="278" spans="1:9" ht="15">
      <c r="A278" s="7"/>
      <c r="B278" s="7"/>
      <c r="C278" s="7"/>
      <c r="D278" s="7"/>
      <c r="E278" s="7"/>
      <c r="F278" s="7"/>
      <c r="G278" s="7"/>
      <c r="H278" s="7"/>
      <c r="I278" s="7"/>
    </row>
    <row r="279" spans="1:9" ht="15">
      <c r="A279" s="7"/>
      <c r="B279" s="7"/>
      <c r="C279" s="7"/>
      <c r="D279" s="7"/>
      <c r="E279" s="7"/>
      <c r="F279" s="7"/>
      <c r="G279" s="7"/>
      <c r="H279" s="7"/>
      <c r="I279" s="7"/>
    </row>
    <row r="280" spans="1:9" ht="15">
      <c r="A280" s="7"/>
      <c r="B280" s="7"/>
      <c r="C280" s="7"/>
      <c r="D280" s="7"/>
      <c r="E280" s="7"/>
      <c r="F280" s="7"/>
      <c r="G280" s="7"/>
      <c r="H280" s="7"/>
      <c r="I280" s="7"/>
    </row>
    <row r="281" spans="1:9" ht="15">
      <c r="A281" s="7"/>
      <c r="B281" s="7"/>
      <c r="C281" s="7"/>
      <c r="D281" s="7"/>
      <c r="E281" s="7"/>
      <c r="F281" s="7"/>
      <c r="G281" s="7"/>
      <c r="H281" s="7"/>
      <c r="I281" s="7"/>
    </row>
    <row r="282" spans="1:9" ht="15">
      <c r="A282" s="7"/>
      <c r="B282" s="7"/>
      <c r="C282" s="7"/>
      <c r="D282" s="7"/>
      <c r="E282" s="7"/>
      <c r="F282" s="7"/>
      <c r="G282" s="7"/>
      <c r="H282" s="7"/>
      <c r="I282" s="7"/>
    </row>
    <row r="283" spans="1:9" ht="15">
      <c r="A283" s="7"/>
      <c r="B283" s="7"/>
      <c r="C283" s="7"/>
      <c r="D283" s="7"/>
      <c r="E283" s="7"/>
      <c r="F283" s="7"/>
      <c r="G283" s="7"/>
      <c r="H283" s="7"/>
      <c r="I283" s="7"/>
    </row>
    <row r="284" spans="1:9" ht="15">
      <c r="A284" s="7"/>
      <c r="B284" s="7"/>
      <c r="C284" s="7"/>
      <c r="D284" s="7"/>
      <c r="E284" s="7"/>
      <c r="F284" s="7"/>
      <c r="G284" s="7"/>
      <c r="H284" s="7"/>
      <c r="I284" s="7"/>
    </row>
    <row r="285" spans="1:9" ht="15">
      <c r="A285" s="7"/>
      <c r="B285" s="7"/>
      <c r="C285" s="7"/>
      <c r="D285" s="7"/>
      <c r="E285" s="7"/>
      <c r="F285" s="7"/>
      <c r="G285" s="7"/>
      <c r="H285" s="7"/>
      <c r="I285" s="7"/>
    </row>
    <row r="286" spans="1:9" ht="15">
      <c r="A286" s="7"/>
      <c r="B286" s="7"/>
      <c r="C286" s="7"/>
      <c r="D286" s="7"/>
      <c r="E286" s="7"/>
      <c r="F286" s="7"/>
      <c r="G286" s="7"/>
      <c r="H286" s="7"/>
      <c r="I286" s="7"/>
    </row>
    <row r="287" spans="1:9" ht="15">
      <c r="A287" s="7"/>
      <c r="B287" s="7"/>
      <c r="C287" s="7"/>
      <c r="D287" s="7"/>
      <c r="E287" s="7"/>
      <c r="F287" s="7"/>
      <c r="G287" s="7"/>
      <c r="H287" s="7"/>
      <c r="I287" s="7"/>
    </row>
    <row r="288" spans="1:9" ht="15">
      <c r="A288" s="7"/>
      <c r="B288" s="7"/>
      <c r="C288" s="7"/>
      <c r="D288" s="7"/>
      <c r="E288" s="7"/>
      <c r="F288" s="7"/>
      <c r="G288" s="7"/>
      <c r="H288" s="7"/>
      <c r="I288" s="7"/>
    </row>
    <row r="289" spans="1:9" ht="15">
      <c r="A289" s="7"/>
      <c r="B289" s="7"/>
      <c r="C289" s="7"/>
      <c r="D289" s="7"/>
      <c r="E289" s="7"/>
      <c r="F289" s="7"/>
      <c r="G289" s="7"/>
      <c r="H289" s="7"/>
      <c r="I289" s="7"/>
    </row>
    <row r="290" spans="1:9" ht="15">
      <c r="A290" s="7"/>
      <c r="B290" s="7"/>
      <c r="C290" s="7"/>
      <c r="D290" s="7"/>
      <c r="E290" s="7"/>
      <c r="F290" s="7"/>
      <c r="G290" s="7"/>
      <c r="H290" s="7"/>
      <c r="I290" s="7"/>
    </row>
    <row r="291" spans="1:9" ht="15">
      <c r="A291" s="7"/>
      <c r="B291" s="7"/>
      <c r="C291" s="7"/>
      <c r="D291" s="7"/>
      <c r="E291" s="7"/>
      <c r="F291" s="7"/>
      <c r="G291" s="7"/>
      <c r="H291" s="7"/>
      <c r="I291" s="7"/>
    </row>
    <row r="292" spans="1:9" ht="15">
      <c r="A292" s="7"/>
      <c r="B292" s="7"/>
      <c r="C292" s="7"/>
      <c r="D292" s="7"/>
      <c r="E292" s="7"/>
      <c r="F292" s="7"/>
      <c r="G292" s="7"/>
      <c r="H292" s="7"/>
      <c r="I292" s="7"/>
    </row>
    <row r="293" spans="1:9" ht="15">
      <c r="A293" s="7"/>
      <c r="B293" s="7"/>
      <c r="C293" s="7"/>
      <c r="D293" s="7"/>
      <c r="E293" s="7"/>
      <c r="F293" s="7"/>
      <c r="G293" s="7"/>
      <c r="H293" s="7"/>
      <c r="I293" s="7"/>
    </row>
    <row r="294" spans="1:9" ht="15">
      <c r="A294" s="7"/>
      <c r="B294" s="7"/>
      <c r="C294" s="7"/>
      <c r="D294" s="7"/>
      <c r="E294" s="7"/>
      <c r="F294" s="7"/>
      <c r="G294" s="7"/>
      <c r="H294" s="7"/>
      <c r="I294" s="7"/>
    </row>
    <row r="295" spans="1:9" ht="15">
      <c r="A295" s="7"/>
      <c r="B295" s="7"/>
      <c r="C295" s="7"/>
      <c r="D295" s="7"/>
      <c r="E295" s="7"/>
      <c r="F295" s="7"/>
      <c r="G295" s="7"/>
      <c r="H295" s="7"/>
      <c r="I295" s="7"/>
    </row>
    <row r="296" spans="1:9" ht="15">
      <c r="A296" s="7"/>
      <c r="B296" s="7"/>
      <c r="C296" s="7"/>
      <c r="D296" s="7"/>
      <c r="E296" s="7"/>
      <c r="F296" s="7"/>
      <c r="G296" s="7"/>
      <c r="H296" s="7"/>
      <c r="I296" s="7"/>
    </row>
    <row r="297" spans="1:9" ht="15">
      <c r="A297" s="7"/>
      <c r="B297" s="7"/>
      <c r="C297" s="7"/>
      <c r="D297" s="7"/>
      <c r="E297" s="7"/>
      <c r="F297" s="7"/>
      <c r="G297" s="7"/>
      <c r="H297" s="7"/>
      <c r="I297" s="7"/>
    </row>
    <row r="298" spans="1:9" ht="15">
      <c r="A298" s="7"/>
      <c r="B298" s="7"/>
      <c r="C298" s="7"/>
      <c r="D298" s="7"/>
      <c r="E298" s="7"/>
      <c r="F298" s="7"/>
      <c r="G298" s="7"/>
      <c r="H298" s="7"/>
      <c r="I298" s="7"/>
    </row>
    <row r="299" spans="1:9" ht="15">
      <c r="A299" s="7"/>
      <c r="B299" s="7"/>
      <c r="C299" s="7"/>
      <c r="D299" s="7"/>
      <c r="E299" s="7"/>
      <c r="F299" s="7"/>
      <c r="G299" s="7"/>
      <c r="H299" s="7"/>
      <c r="I299" s="7"/>
    </row>
    <row r="300" spans="1:9" ht="15">
      <c r="A300" s="7"/>
      <c r="B300" s="7"/>
      <c r="C300" s="7"/>
      <c r="D300" s="7"/>
      <c r="E300" s="7"/>
      <c r="F300" s="7"/>
      <c r="G300" s="7"/>
      <c r="H300" s="7"/>
      <c r="I300" s="7"/>
    </row>
    <row r="301" spans="1:9" ht="15">
      <c r="A301" s="7"/>
      <c r="B301" s="7"/>
      <c r="C301" s="7"/>
      <c r="D301" s="7"/>
      <c r="E301" s="7"/>
      <c r="F301" s="7"/>
      <c r="G301" s="7"/>
      <c r="H301" s="7"/>
      <c r="I301" s="7"/>
    </row>
    <row r="302" spans="1:9" ht="15">
      <c r="A302" s="7"/>
      <c r="B302" s="7"/>
      <c r="C302" s="7"/>
      <c r="D302" s="7"/>
      <c r="E302" s="7"/>
      <c r="F302" s="7"/>
      <c r="G302" s="7"/>
      <c r="H302" s="7"/>
      <c r="I302" s="7"/>
    </row>
    <row r="303" spans="1:9" ht="15">
      <c r="A303" s="7"/>
      <c r="B303" s="7"/>
      <c r="C303" s="7"/>
      <c r="D303" s="7"/>
      <c r="E303" s="7"/>
      <c r="F303" s="7"/>
      <c r="G303" s="7"/>
      <c r="H303" s="7"/>
      <c r="I303" s="7"/>
    </row>
    <row r="304" spans="1:9" ht="15">
      <c r="A304" s="7"/>
      <c r="B304" s="7"/>
      <c r="C304" s="7"/>
      <c r="D304" s="7"/>
      <c r="E304" s="7"/>
      <c r="F304" s="7"/>
      <c r="G304" s="7"/>
      <c r="H304" s="7"/>
      <c r="I304" s="7"/>
    </row>
    <row r="305" spans="1:9" ht="15">
      <c r="A305" s="7"/>
      <c r="B305" s="7"/>
      <c r="C305" s="7"/>
      <c r="D305" s="7"/>
      <c r="E305" s="7"/>
      <c r="F305" s="7"/>
      <c r="G305" s="7"/>
      <c r="H305" s="7"/>
      <c r="I305" s="7"/>
    </row>
    <row r="306" spans="1:9" ht="15">
      <c r="A306" s="7"/>
      <c r="B306" s="7"/>
      <c r="C306" s="7"/>
      <c r="D306" s="7"/>
      <c r="E306" s="7"/>
      <c r="F306" s="7"/>
      <c r="G306" s="7"/>
      <c r="H306" s="7"/>
      <c r="I306" s="7"/>
    </row>
    <row r="307" spans="1:9" ht="15">
      <c r="A307" s="7"/>
      <c r="B307" s="7"/>
      <c r="C307" s="7"/>
      <c r="D307" s="7"/>
      <c r="E307" s="7"/>
      <c r="F307" s="7"/>
      <c r="G307" s="7"/>
      <c r="H307" s="7"/>
      <c r="I307" s="7"/>
    </row>
    <row r="308" spans="1:9" ht="15">
      <c r="A308" s="7"/>
      <c r="B308" s="7"/>
      <c r="C308" s="7"/>
      <c r="D308" s="7"/>
      <c r="E308" s="7"/>
      <c r="F308" s="7"/>
      <c r="G308" s="7"/>
      <c r="H308" s="7"/>
      <c r="I308" s="7"/>
    </row>
    <row r="309" spans="1:9" ht="15">
      <c r="A309" s="7"/>
      <c r="B309" s="7"/>
      <c r="C309" s="7"/>
      <c r="D309" s="7"/>
      <c r="E309" s="7"/>
      <c r="F309" s="7"/>
      <c r="G309" s="7"/>
      <c r="H309" s="7"/>
      <c r="I309" s="7"/>
    </row>
    <row r="310" spans="1:9" ht="15">
      <c r="A310" s="7"/>
      <c r="B310" s="7"/>
      <c r="C310" s="7"/>
      <c r="D310" s="7"/>
      <c r="E310" s="7"/>
      <c r="F310" s="7"/>
      <c r="G310" s="7"/>
      <c r="H310" s="7"/>
      <c r="I310" s="7"/>
    </row>
    <row r="311" spans="1:9" ht="15">
      <c r="A311" s="7"/>
      <c r="B311" s="7"/>
      <c r="C311" s="7"/>
      <c r="D311" s="7"/>
      <c r="E311" s="7"/>
      <c r="F311" s="7"/>
      <c r="G311" s="7"/>
      <c r="H311" s="7"/>
      <c r="I311" s="7"/>
    </row>
    <row r="312" spans="1:9" ht="15">
      <c r="A312" s="7"/>
      <c r="B312" s="7"/>
      <c r="C312" s="7"/>
      <c r="D312" s="7"/>
      <c r="E312" s="7"/>
      <c r="F312" s="7"/>
      <c r="G312" s="7"/>
      <c r="H312" s="7"/>
      <c r="I312" s="7"/>
    </row>
    <row r="313" spans="1:9" ht="15">
      <c r="A313" s="7"/>
      <c r="B313" s="7"/>
      <c r="C313" s="7"/>
      <c r="D313" s="7"/>
      <c r="E313" s="7"/>
      <c r="F313" s="7"/>
      <c r="G313" s="7"/>
      <c r="H313" s="7"/>
      <c r="I313" s="7"/>
    </row>
    <row r="314" spans="1:9" ht="15">
      <c r="A314" s="7"/>
      <c r="B314" s="7"/>
      <c r="C314" s="7"/>
      <c r="D314" s="7"/>
      <c r="E314" s="7"/>
      <c r="F314" s="7"/>
      <c r="G314" s="7"/>
      <c r="H314" s="7"/>
      <c r="I314" s="7"/>
    </row>
    <row r="315" spans="1:9" ht="15">
      <c r="A315" s="7"/>
      <c r="B315" s="7"/>
      <c r="C315" s="7"/>
      <c r="D315" s="7"/>
      <c r="E315" s="7"/>
      <c r="F315" s="7"/>
      <c r="G315" s="7"/>
      <c r="H315" s="7"/>
      <c r="I315" s="7"/>
    </row>
    <row r="316" spans="1:9" ht="15">
      <c r="A316" s="7"/>
      <c r="B316" s="7"/>
      <c r="C316" s="7"/>
      <c r="D316" s="7"/>
      <c r="E316" s="7"/>
      <c r="F316" s="7"/>
      <c r="G316" s="7"/>
      <c r="H316" s="7"/>
      <c r="I316" s="7"/>
    </row>
    <row r="317" spans="1:9" ht="15">
      <c r="A317" s="7"/>
      <c r="B317" s="7"/>
      <c r="C317" s="7"/>
      <c r="D317" s="7"/>
      <c r="E317" s="7"/>
      <c r="F317" s="7"/>
      <c r="G317" s="7"/>
      <c r="H317" s="7"/>
      <c r="I317" s="7"/>
    </row>
    <row r="318" spans="1:9" ht="15">
      <c r="A318" s="7"/>
      <c r="B318" s="7"/>
      <c r="C318" s="7"/>
      <c r="D318" s="7"/>
      <c r="E318" s="7"/>
      <c r="F318" s="7"/>
      <c r="G318" s="7"/>
      <c r="H318" s="7"/>
      <c r="I318" s="7"/>
    </row>
    <row r="319" spans="1:9" ht="15">
      <c r="A319" s="7"/>
      <c r="B319" s="7"/>
      <c r="C319" s="7"/>
      <c r="D319" s="7"/>
      <c r="E319" s="7"/>
      <c r="F319" s="7"/>
      <c r="G319" s="7"/>
      <c r="H319" s="7"/>
      <c r="I319" s="7"/>
    </row>
    <row r="320" spans="1:9" ht="15">
      <c r="A320" s="7"/>
      <c r="B320" s="7"/>
      <c r="C320" s="7"/>
      <c r="D320" s="7"/>
      <c r="E320" s="7"/>
      <c r="F320" s="7"/>
      <c r="G320" s="7"/>
      <c r="H320" s="7"/>
      <c r="I320" s="7"/>
    </row>
    <row r="321" spans="1:9" ht="15">
      <c r="A321" s="7"/>
      <c r="B321" s="7"/>
      <c r="C321" s="7"/>
      <c r="D321" s="7"/>
      <c r="E321" s="7"/>
      <c r="F321" s="7"/>
      <c r="G321" s="7"/>
      <c r="H321" s="7"/>
      <c r="I321" s="7"/>
    </row>
    <row r="322" spans="1:9" ht="15">
      <c r="A322" s="7"/>
      <c r="B322" s="7"/>
      <c r="C322" s="7"/>
      <c r="D322" s="7"/>
      <c r="E322" s="7"/>
      <c r="F322" s="7"/>
      <c r="G322" s="7"/>
      <c r="H322" s="7"/>
      <c r="I322" s="7"/>
    </row>
    <row r="323" spans="1:9" ht="15">
      <c r="A323" s="7"/>
      <c r="B323" s="7"/>
      <c r="C323" s="7"/>
      <c r="D323" s="7"/>
      <c r="E323" s="7"/>
      <c r="F323" s="7"/>
      <c r="G323" s="7"/>
      <c r="H323" s="7"/>
      <c r="I323" s="7"/>
    </row>
    <row r="324" spans="1:9" ht="15">
      <c r="A324" s="7"/>
      <c r="B324" s="7"/>
      <c r="C324" s="7"/>
      <c r="D324" s="7"/>
      <c r="E324" s="7"/>
      <c r="F324" s="7"/>
      <c r="G324" s="7"/>
      <c r="H324" s="7"/>
      <c r="I324" s="7"/>
    </row>
    <row r="325" spans="1:9" ht="15">
      <c r="A325" s="7"/>
      <c r="B325" s="7"/>
      <c r="C325" s="7"/>
      <c r="D325" s="7"/>
      <c r="E325" s="7"/>
      <c r="F325" s="7"/>
      <c r="G325" s="7"/>
      <c r="H325" s="7"/>
      <c r="I325" s="7"/>
    </row>
    <row r="326" spans="1:9" ht="15">
      <c r="A326" s="7"/>
      <c r="B326" s="7"/>
      <c r="C326" s="7"/>
      <c r="D326" s="7"/>
      <c r="E326" s="7"/>
      <c r="F326" s="7"/>
      <c r="G326" s="7"/>
      <c r="H326" s="7"/>
      <c r="I326" s="7"/>
    </row>
    <row r="327" spans="1:9" ht="15">
      <c r="A327" s="7"/>
      <c r="B327" s="7"/>
      <c r="C327" s="7"/>
      <c r="D327" s="7"/>
      <c r="E327" s="7"/>
      <c r="F327" s="7"/>
      <c r="G327" s="7"/>
      <c r="H327" s="7"/>
      <c r="I327" s="7"/>
    </row>
    <row r="328" spans="1:9" ht="15">
      <c r="A328" s="7"/>
      <c r="B328" s="7"/>
      <c r="C328" s="7"/>
      <c r="D328" s="7"/>
      <c r="E328" s="7"/>
      <c r="F328" s="7"/>
      <c r="G328" s="7"/>
      <c r="H328" s="7"/>
      <c r="I328" s="7"/>
    </row>
    <row r="329" spans="1:9" ht="15">
      <c r="A329" s="7"/>
      <c r="B329" s="7"/>
      <c r="C329" s="7"/>
      <c r="D329" s="7"/>
      <c r="E329" s="7"/>
      <c r="F329" s="7"/>
      <c r="G329" s="7"/>
      <c r="H329" s="7"/>
      <c r="I329" s="7"/>
    </row>
    <row r="330" spans="1:9" ht="15">
      <c r="A330" s="7"/>
      <c r="B330" s="7"/>
      <c r="C330" s="7"/>
      <c r="D330" s="7"/>
      <c r="E330" s="7"/>
      <c r="F330" s="7"/>
      <c r="G330" s="7"/>
      <c r="H330" s="7"/>
      <c r="I330" s="7"/>
    </row>
    <row r="331" spans="1:9" ht="15">
      <c r="A331" s="7"/>
      <c r="B331" s="7"/>
      <c r="C331" s="7"/>
      <c r="D331" s="7"/>
      <c r="E331" s="7"/>
      <c r="F331" s="7"/>
      <c r="G331" s="7"/>
      <c r="H331" s="7"/>
      <c r="I331" s="7"/>
    </row>
    <row r="332" spans="1:9" ht="15">
      <c r="A332" s="7"/>
      <c r="B332" s="7"/>
      <c r="C332" s="7"/>
      <c r="D332" s="7"/>
      <c r="E332" s="7"/>
      <c r="F332" s="7"/>
      <c r="G332" s="7"/>
      <c r="H332" s="7"/>
      <c r="I332" s="7"/>
    </row>
    <row r="333" spans="1:9" ht="15">
      <c r="A333" s="7"/>
      <c r="B333" s="7"/>
      <c r="C333" s="7"/>
      <c r="D333" s="7"/>
      <c r="E333" s="7"/>
      <c r="F333" s="7"/>
      <c r="G333" s="7"/>
      <c r="H333" s="7"/>
      <c r="I333" s="7"/>
    </row>
    <row r="334" spans="1:9" ht="15">
      <c r="A334" s="7"/>
      <c r="B334" s="7"/>
      <c r="C334" s="7"/>
      <c r="D334" s="7"/>
      <c r="E334" s="7"/>
      <c r="F334" s="7"/>
      <c r="G334" s="7"/>
      <c r="H334" s="7"/>
      <c r="I334" s="7"/>
    </row>
    <row r="335" spans="1:9" ht="15">
      <c r="A335" s="7"/>
      <c r="B335" s="7"/>
      <c r="C335" s="7"/>
      <c r="D335" s="7"/>
      <c r="E335" s="7"/>
      <c r="F335" s="7"/>
      <c r="G335" s="7"/>
      <c r="H335" s="7"/>
      <c r="I335" s="7"/>
    </row>
    <row r="336" spans="1:9" ht="15">
      <c r="A336" s="7"/>
      <c r="B336" s="7"/>
      <c r="C336" s="7"/>
      <c r="D336" s="7"/>
      <c r="E336" s="7"/>
      <c r="F336" s="7"/>
      <c r="G336" s="7"/>
      <c r="H336" s="7"/>
      <c r="I336" s="7"/>
    </row>
    <row r="337" spans="1:9" ht="15">
      <c r="A337" s="7"/>
      <c r="B337" s="7"/>
      <c r="C337" s="7"/>
      <c r="D337" s="7"/>
      <c r="E337" s="7"/>
      <c r="F337" s="7"/>
      <c r="G337" s="7"/>
      <c r="H337" s="7"/>
      <c r="I337" s="7"/>
    </row>
    <row r="338" spans="1:9" ht="15">
      <c r="A338" s="7"/>
      <c r="B338" s="7"/>
      <c r="C338" s="7"/>
      <c r="D338" s="7"/>
      <c r="E338" s="7"/>
      <c r="F338" s="7"/>
      <c r="G338" s="7"/>
      <c r="H338" s="7"/>
      <c r="I338" s="7"/>
    </row>
    <row r="339" spans="1:9" ht="15">
      <c r="A339" s="7"/>
      <c r="B339" s="7"/>
      <c r="C339" s="7"/>
      <c r="D339" s="7"/>
      <c r="E339" s="7"/>
      <c r="F339" s="7"/>
      <c r="G339" s="7"/>
      <c r="H339" s="7"/>
      <c r="I339" s="7"/>
    </row>
    <row r="340" spans="1:9" ht="15">
      <c r="A340" s="7"/>
      <c r="B340" s="7"/>
      <c r="C340" s="7"/>
      <c r="D340" s="7"/>
      <c r="E340" s="7"/>
      <c r="F340" s="7"/>
      <c r="G340" s="7"/>
      <c r="H340" s="7"/>
      <c r="I340" s="7"/>
    </row>
    <row r="341" spans="1:9" ht="15">
      <c r="A341" s="7"/>
      <c r="B341" s="7"/>
      <c r="C341" s="7"/>
      <c r="D341" s="7"/>
      <c r="E341" s="7"/>
      <c r="F341" s="7"/>
      <c r="G341" s="7"/>
      <c r="H341" s="7"/>
      <c r="I341" s="7"/>
    </row>
    <row r="342" spans="1:9" ht="15">
      <c r="A342" s="7"/>
      <c r="B342" s="7"/>
      <c r="C342" s="7"/>
      <c r="D342" s="7"/>
      <c r="E342" s="7"/>
      <c r="F342" s="7"/>
      <c r="G342" s="7"/>
      <c r="H342" s="7"/>
      <c r="I342" s="7"/>
    </row>
    <row r="343" spans="1:9" ht="15">
      <c r="A343" s="7"/>
      <c r="B343" s="7"/>
      <c r="C343" s="7"/>
      <c r="D343" s="7"/>
      <c r="E343" s="7"/>
      <c r="F343" s="7"/>
      <c r="G343" s="7"/>
      <c r="H343" s="7"/>
      <c r="I343" s="7"/>
    </row>
    <row r="344" spans="1:9" ht="15">
      <c r="A344" s="7"/>
      <c r="B344" s="7"/>
      <c r="C344" s="7"/>
      <c r="D344" s="7"/>
      <c r="E344" s="7"/>
      <c r="F344" s="7"/>
      <c r="G344" s="7"/>
      <c r="H344" s="7"/>
      <c r="I344" s="7"/>
    </row>
    <row r="345" spans="1:9" ht="15">
      <c r="A345" s="7"/>
      <c r="B345" s="7"/>
      <c r="C345" s="7"/>
      <c r="D345" s="7"/>
      <c r="E345" s="7"/>
      <c r="F345" s="7"/>
      <c r="G345" s="7"/>
      <c r="H345" s="7"/>
      <c r="I345" s="7"/>
    </row>
    <row r="346" spans="1:9" ht="15">
      <c r="A346" s="7"/>
      <c r="B346" s="7"/>
      <c r="C346" s="7"/>
      <c r="D346" s="7"/>
      <c r="E346" s="7"/>
      <c r="F346" s="7"/>
      <c r="G346" s="7"/>
      <c r="H346" s="7"/>
      <c r="I346" s="7"/>
    </row>
    <row r="347" spans="1:9" ht="15">
      <c r="A347" s="7"/>
      <c r="B347" s="7"/>
      <c r="C347" s="7"/>
      <c r="D347" s="7"/>
      <c r="E347" s="7"/>
      <c r="F347" s="7"/>
      <c r="G347" s="7"/>
      <c r="H347" s="7"/>
      <c r="I347" s="7"/>
    </row>
    <row r="348" spans="1:9" ht="15">
      <c r="A348" s="7"/>
      <c r="B348" s="7"/>
      <c r="C348" s="7"/>
      <c r="D348" s="7"/>
      <c r="E348" s="7"/>
      <c r="F348" s="7"/>
      <c r="G348" s="7"/>
      <c r="H348" s="7"/>
      <c r="I348" s="7"/>
    </row>
    <row r="349" spans="1:9" ht="15">
      <c r="A349" s="7"/>
      <c r="B349" s="7"/>
      <c r="C349" s="7"/>
      <c r="D349" s="7"/>
      <c r="E349" s="7"/>
      <c r="F349" s="7"/>
      <c r="G349" s="7"/>
      <c r="H349" s="7"/>
      <c r="I349" s="7"/>
    </row>
    <row r="350" spans="1:9" ht="15">
      <c r="A350" s="7"/>
      <c r="B350" s="7"/>
      <c r="C350" s="7"/>
      <c r="D350" s="7"/>
      <c r="E350" s="7"/>
      <c r="F350" s="7"/>
      <c r="G350" s="7"/>
      <c r="H350" s="7"/>
      <c r="I350" s="7"/>
    </row>
    <row r="351" spans="1:9" ht="15">
      <c r="A351" s="7"/>
      <c r="B351" s="7"/>
      <c r="C351" s="7"/>
      <c r="D351" s="7"/>
      <c r="E351" s="7"/>
      <c r="F351" s="7"/>
      <c r="G351" s="7"/>
      <c r="H351" s="7"/>
      <c r="I351" s="7"/>
    </row>
    <row r="352" spans="1:9" ht="15">
      <c r="A352" s="7"/>
      <c r="B352" s="7"/>
      <c r="C352" s="7"/>
      <c r="D352" s="7"/>
      <c r="E352" s="7"/>
      <c r="F352" s="7"/>
      <c r="G352" s="7"/>
      <c r="H352" s="7"/>
      <c r="I352" s="7"/>
    </row>
    <row r="353" spans="1:9" ht="15">
      <c r="A353" s="7"/>
      <c r="B353" s="7"/>
      <c r="C353" s="7"/>
      <c r="D353" s="7"/>
      <c r="E353" s="7"/>
      <c r="F353" s="7"/>
      <c r="G353" s="7"/>
      <c r="H353" s="7"/>
      <c r="I353" s="7"/>
    </row>
    <row r="354" spans="1:9" ht="15">
      <c r="A354" s="7"/>
      <c r="B354" s="7"/>
      <c r="C354" s="7"/>
      <c r="D354" s="7"/>
      <c r="E354" s="7"/>
      <c r="F354" s="7"/>
      <c r="G354" s="7"/>
      <c r="H354" s="7"/>
      <c r="I354" s="7"/>
    </row>
    <row r="355" spans="1:9" ht="15">
      <c r="A355" s="7"/>
      <c r="B355" s="7"/>
      <c r="C355" s="7"/>
      <c r="D355" s="7"/>
      <c r="E355" s="7"/>
      <c r="F355" s="7"/>
      <c r="G355" s="7"/>
      <c r="H355" s="7"/>
      <c r="I355" s="7"/>
    </row>
    <row r="356" spans="1:9" ht="15">
      <c r="A356" s="7"/>
      <c r="B356" s="7"/>
      <c r="C356" s="7"/>
      <c r="D356" s="7"/>
      <c r="E356" s="7"/>
      <c r="F356" s="7"/>
      <c r="G356" s="7"/>
      <c r="H356" s="7"/>
      <c r="I356" s="7"/>
    </row>
    <row r="357" spans="1:9" ht="15">
      <c r="A357" s="7"/>
      <c r="B357" s="7"/>
      <c r="C357" s="7"/>
      <c r="D357" s="7"/>
      <c r="E357" s="7"/>
      <c r="F357" s="7"/>
      <c r="G357" s="7"/>
      <c r="H357" s="7"/>
      <c r="I357" s="7"/>
    </row>
    <row r="358" spans="1:9" ht="15">
      <c r="A358" s="7"/>
      <c r="B358" s="7"/>
      <c r="C358" s="7"/>
      <c r="D358" s="7"/>
      <c r="E358" s="7"/>
      <c r="F358" s="7"/>
      <c r="G358" s="7"/>
      <c r="H358" s="7"/>
      <c r="I358" s="7"/>
    </row>
    <row r="359" spans="1:9" ht="15">
      <c r="A359" s="7"/>
      <c r="B359" s="7"/>
      <c r="C359" s="7"/>
      <c r="D359" s="7"/>
      <c r="E359" s="7"/>
      <c r="F359" s="7"/>
      <c r="G359" s="7"/>
      <c r="H359" s="7"/>
      <c r="I359" s="7"/>
    </row>
    <row r="360" spans="1:9" ht="15">
      <c r="A360" s="7"/>
      <c r="B360" s="7"/>
      <c r="C360" s="7"/>
      <c r="D360" s="7"/>
      <c r="E360" s="7"/>
      <c r="F360" s="7"/>
      <c r="G360" s="7"/>
      <c r="H360" s="7"/>
      <c r="I360" s="7"/>
    </row>
    <row r="361" spans="1:9" ht="15">
      <c r="A361" s="7"/>
      <c r="B361" s="7"/>
      <c r="C361" s="7"/>
      <c r="D361" s="7"/>
      <c r="E361" s="7"/>
      <c r="F361" s="7"/>
      <c r="G361" s="7"/>
      <c r="H361" s="7"/>
      <c r="I361" s="7"/>
    </row>
    <row r="362" spans="1:9" ht="15">
      <c r="A362" s="7"/>
      <c r="B362" s="7"/>
      <c r="C362" s="7"/>
      <c r="D362" s="7"/>
      <c r="E362" s="7"/>
      <c r="F362" s="7"/>
      <c r="G362" s="7"/>
      <c r="H362" s="7"/>
      <c r="I362" s="7"/>
    </row>
    <row r="363" spans="1:9" ht="15">
      <c r="A363" s="7"/>
      <c r="B363" s="7"/>
      <c r="C363" s="7"/>
      <c r="D363" s="7"/>
      <c r="E363" s="7"/>
      <c r="F363" s="7"/>
      <c r="G363" s="7"/>
      <c r="H363" s="7"/>
      <c r="I363" s="7"/>
    </row>
    <row r="364" spans="1:9" ht="15">
      <c r="A364" s="7"/>
      <c r="B364" s="7"/>
      <c r="C364" s="7"/>
      <c r="D364" s="7"/>
      <c r="E364" s="7"/>
      <c r="F364" s="7"/>
      <c r="G364" s="7"/>
      <c r="H364" s="7"/>
      <c r="I364" s="7"/>
    </row>
    <row r="365" spans="1:9" ht="15">
      <c r="A365" s="7"/>
      <c r="B365" s="7"/>
      <c r="C365" s="7"/>
      <c r="D365" s="7"/>
      <c r="E365" s="7"/>
      <c r="F365" s="7"/>
      <c r="G365" s="7"/>
      <c r="H365" s="7"/>
      <c r="I365" s="7"/>
    </row>
    <row r="366" spans="1:9" ht="15">
      <c r="A366" s="7"/>
      <c r="B366" s="7"/>
      <c r="C366" s="7"/>
      <c r="D366" s="7"/>
      <c r="E366" s="7"/>
      <c r="F366" s="7"/>
      <c r="G366" s="7"/>
      <c r="H366" s="7"/>
      <c r="I366" s="7"/>
    </row>
    <row r="367" spans="1:9" ht="15">
      <c r="A367" s="7"/>
      <c r="B367" s="7"/>
      <c r="C367" s="7"/>
      <c r="D367" s="7"/>
      <c r="E367" s="7"/>
      <c r="F367" s="7"/>
      <c r="G367" s="7"/>
      <c r="H367" s="7"/>
      <c r="I367" s="7"/>
    </row>
    <row r="368" spans="1:9" ht="15">
      <c r="A368" s="7"/>
      <c r="B368" s="7"/>
      <c r="C368" s="7"/>
      <c r="D368" s="7"/>
      <c r="E368" s="7"/>
      <c r="F368" s="7"/>
      <c r="G368" s="7"/>
      <c r="H368" s="7"/>
      <c r="I368" s="7"/>
    </row>
    <row r="369" spans="1:9" ht="15">
      <c r="A369" s="7"/>
      <c r="B369" s="7"/>
      <c r="C369" s="7"/>
      <c r="D369" s="7"/>
      <c r="E369" s="7"/>
      <c r="F369" s="7"/>
      <c r="G369" s="7"/>
      <c r="H369" s="7"/>
      <c r="I369" s="7"/>
    </row>
    <row r="370" spans="1:9" ht="15">
      <c r="A370" s="7"/>
      <c r="B370" s="7"/>
      <c r="C370" s="7"/>
      <c r="D370" s="7"/>
      <c r="E370" s="7"/>
      <c r="F370" s="7"/>
      <c r="G370" s="7"/>
      <c r="H370" s="7"/>
      <c r="I370" s="7"/>
    </row>
    <row r="371" spans="1:9" ht="15">
      <c r="A371" s="7"/>
      <c r="B371" s="7"/>
      <c r="C371" s="7"/>
      <c r="D371" s="7"/>
      <c r="E371" s="7"/>
      <c r="F371" s="7"/>
      <c r="G371" s="7"/>
      <c r="H371" s="7"/>
      <c r="I371" s="7"/>
    </row>
    <row r="372" spans="1:9" ht="15">
      <c r="A372" s="7"/>
      <c r="B372" s="7"/>
      <c r="C372" s="7"/>
      <c r="D372" s="7"/>
      <c r="E372" s="7"/>
      <c r="F372" s="7"/>
      <c r="G372" s="7"/>
      <c r="H372" s="7"/>
      <c r="I372" s="7"/>
    </row>
    <row r="373" spans="1:9" ht="15">
      <c r="A373" s="7"/>
      <c r="B373" s="7"/>
      <c r="C373" s="7"/>
      <c r="D373" s="7"/>
      <c r="E373" s="7"/>
      <c r="F373" s="7"/>
      <c r="G373" s="7"/>
      <c r="H373" s="7"/>
      <c r="I373" s="7"/>
    </row>
    <row r="374" spans="1:9" ht="15">
      <c r="A374" s="7"/>
      <c r="B374" s="7"/>
      <c r="C374" s="7"/>
      <c r="D374" s="7"/>
      <c r="E374" s="7"/>
      <c r="F374" s="7"/>
      <c r="G374" s="7"/>
      <c r="H374" s="7"/>
      <c r="I374" s="7"/>
    </row>
    <row r="375" spans="1:9" ht="15">
      <c r="A375" s="7"/>
      <c r="B375" s="7"/>
      <c r="C375" s="7"/>
      <c r="D375" s="7"/>
      <c r="E375" s="7"/>
      <c r="F375" s="7"/>
      <c r="G375" s="7"/>
      <c r="H375" s="7"/>
      <c r="I375" s="7"/>
    </row>
    <row r="376" spans="1:9" ht="15">
      <c r="A376" s="7"/>
      <c r="B376" s="7"/>
      <c r="C376" s="7"/>
      <c r="D376" s="7"/>
      <c r="E376" s="7"/>
      <c r="F376" s="7"/>
      <c r="G376" s="7"/>
      <c r="H376" s="7"/>
      <c r="I376" s="7"/>
    </row>
    <row r="377" spans="1:9" ht="15">
      <c r="A377" s="7"/>
      <c r="B377" s="7"/>
      <c r="C377" s="7"/>
      <c r="D377" s="7"/>
      <c r="E377" s="7"/>
      <c r="F377" s="7"/>
      <c r="G377" s="7"/>
      <c r="H377" s="7"/>
      <c r="I377" s="7"/>
    </row>
    <row r="378" spans="1:9" ht="15">
      <c r="A378" s="7"/>
      <c r="B378" s="7"/>
      <c r="C378" s="7"/>
      <c r="D378" s="7"/>
      <c r="E378" s="7"/>
      <c r="F378" s="7"/>
      <c r="G378" s="7"/>
      <c r="H378" s="7"/>
      <c r="I378" s="7"/>
    </row>
    <row r="379" spans="1:9" ht="15">
      <c r="A379" s="7"/>
      <c r="B379" s="7"/>
      <c r="C379" s="7"/>
      <c r="D379" s="7"/>
      <c r="E379" s="7"/>
      <c r="F379" s="7"/>
      <c r="G379" s="7"/>
      <c r="H379" s="7"/>
      <c r="I379" s="7"/>
    </row>
    <row r="380" spans="1:9" ht="15">
      <c r="A380" s="7"/>
      <c r="B380" s="7"/>
      <c r="C380" s="7"/>
      <c r="D380" s="7"/>
      <c r="E380" s="7"/>
      <c r="F380" s="7"/>
      <c r="G380" s="7"/>
      <c r="H380" s="7"/>
      <c r="I380" s="7"/>
    </row>
    <row r="381" spans="1:9" ht="15">
      <c r="A381" s="7"/>
      <c r="B381" s="7"/>
      <c r="C381" s="7"/>
      <c r="D381" s="7"/>
      <c r="E381" s="7"/>
      <c r="F381" s="7"/>
      <c r="G381" s="7"/>
      <c r="H381" s="7"/>
      <c r="I381" s="7"/>
    </row>
    <row r="382" spans="1:9" ht="15">
      <c r="A382" s="7"/>
      <c r="B382" s="7"/>
      <c r="C382" s="7"/>
      <c r="D382" s="7"/>
      <c r="E382" s="7"/>
      <c r="F382" s="7"/>
      <c r="G382" s="7"/>
      <c r="H382" s="7"/>
      <c r="I382" s="7"/>
    </row>
    <row r="383" spans="1:9" ht="15">
      <c r="A383" s="7"/>
      <c r="B383" s="7"/>
      <c r="C383" s="7"/>
      <c r="D383" s="7"/>
      <c r="E383" s="7"/>
      <c r="F383" s="7"/>
      <c r="G383" s="7"/>
      <c r="H383" s="7"/>
      <c r="I383" s="7"/>
    </row>
    <row r="384" spans="1:9" ht="15">
      <c r="A384" s="7"/>
      <c r="B384" s="7"/>
      <c r="C384" s="7"/>
      <c r="D384" s="7"/>
      <c r="E384" s="7"/>
      <c r="F384" s="7"/>
      <c r="G384" s="7"/>
      <c r="H384" s="7"/>
      <c r="I384" s="7"/>
    </row>
    <row r="385" spans="1:9" ht="15">
      <c r="A385" s="7"/>
      <c r="B385" s="7"/>
      <c r="C385" s="7"/>
      <c r="D385" s="7"/>
      <c r="E385" s="7"/>
      <c r="F385" s="7"/>
      <c r="G385" s="7"/>
      <c r="H385" s="7"/>
      <c r="I385" s="7"/>
    </row>
    <row r="386" spans="1:9" ht="15">
      <c r="A386" s="7"/>
      <c r="B386" s="7"/>
      <c r="C386" s="7"/>
      <c r="D386" s="7"/>
      <c r="E386" s="7"/>
      <c r="F386" s="7"/>
      <c r="G386" s="7"/>
      <c r="H386" s="7"/>
      <c r="I386" s="7"/>
    </row>
    <row r="387" spans="1:9" ht="15">
      <c r="A387" s="7"/>
      <c r="B387" s="7"/>
      <c r="C387" s="7"/>
      <c r="D387" s="7"/>
      <c r="E387" s="7"/>
      <c r="F387" s="7"/>
      <c r="G387" s="7"/>
      <c r="H387" s="7"/>
      <c r="I387" s="7"/>
    </row>
    <row r="388" spans="1:9" ht="15">
      <c r="A388" s="7"/>
      <c r="B388" s="7"/>
      <c r="C388" s="7"/>
      <c r="D388" s="7"/>
      <c r="E388" s="7"/>
      <c r="F388" s="7"/>
      <c r="G388" s="7"/>
      <c r="H388" s="7"/>
      <c r="I388" s="7"/>
    </row>
    <row r="389" spans="1:9" ht="15">
      <c r="A389" s="7"/>
      <c r="B389" s="7"/>
      <c r="C389" s="7"/>
      <c r="D389" s="7"/>
      <c r="E389" s="7"/>
      <c r="F389" s="7"/>
      <c r="G389" s="7"/>
      <c r="H389" s="7"/>
      <c r="I389" s="7"/>
    </row>
    <row r="390" spans="1:9" ht="15">
      <c r="A390" s="7"/>
      <c r="B390" s="7"/>
      <c r="C390" s="7"/>
      <c r="D390" s="7"/>
      <c r="E390" s="7"/>
      <c r="F390" s="7"/>
      <c r="G390" s="7"/>
      <c r="H390" s="7"/>
      <c r="I390" s="7"/>
    </row>
    <row r="391" spans="1:9" ht="15">
      <c r="A391" s="7"/>
      <c r="B391" s="7"/>
      <c r="C391" s="7"/>
      <c r="D391" s="7"/>
      <c r="E391" s="7"/>
      <c r="F391" s="7"/>
      <c r="G391" s="7"/>
      <c r="H391" s="7"/>
      <c r="I391" s="7"/>
    </row>
    <row r="392" spans="1:9" ht="15">
      <c r="A392" s="7"/>
      <c r="B392" s="7"/>
      <c r="C392" s="7"/>
      <c r="D392" s="7"/>
      <c r="E392" s="7"/>
      <c r="F392" s="7"/>
      <c r="G392" s="7"/>
      <c r="H392" s="7"/>
      <c r="I392" s="7"/>
    </row>
    <row r="393" spans="1:9" ht="15">
      <c r="A393" s="7"/>
      <c r="B393" s="7"/>
      <c r="C393" s="7"/>
      <c r="D393" s="7"/>
      <c r="E393" s="7"/>
      <c r="F393" s="7"/>
      <c r="G393" s="7"/>
      <c r="H393" s="7"/>
      <c r="I393" s="7"/>
    </row>
    <row r="394" spans="1:9" ht="15">
      <c r="A394" s="7"/>
      <c r="B394" s="7"/>
      <c r="C394" s="7"/>
      <c r="D394" s="7"/>
      <c r="E394" s="7"/>
      <c r="F394" s="7"/>
      <c r="G394" s="7"/>
      <c r="H394" s="7"/>
      <c r="I394" s="7"/>
    </row>
    <row r="395" spans="1:9" ht="15">
      <c r="A395" s="7"/>
      <c r="B395" s="7"/>
      <c r="C395" s="7"/>
      <c r="D395" s="7"/>
      <c r="E395" s="7"/>
      <c r="F395" s="7"/>
      <c r="G395" s="7"/>
      <c r="H395" s="7"/>
      <c r="I395" s="7"/>
    </row>
    <row r="396" spans="1:9" ht="15">
      <c r="A396" s="7"/>
      <c r="B396" s="7"/>
      <c r="C396" s="7"/>
      <c r="D396" s="7"/>
      <c r="E396" s="7"/>
      <c r="F396" s="7"/>
      <c r="G396" s="7"/>
      <c r="H396" s="7"/>
      <c r="I396" s="7"/>
    </row>
    <row r="397" spans="1:9" ht="15">
      <c r="A397" s="7"/>
      <c r="B397" s="7"/>
      <c r="C397" s="7"/>
      <c r="D397" s="7"/>
      <c r="E397" s="7"/>
      <c r="F397" s="7"/>
      <c r="G397" s="7"/>
      <c r="H397" s="7"/>
      <c r="I397" s="7"/>
    </row>
    <row r="398" spans="1:9" ht="15">
      <c r="A398" s="7"/>
      <c r="B398" s="7"/>
      <c r="C398" s="7"/>
      <c r="D398" s="7"/>
      <c r="E398" s="7"/>
      <c r="F398" s="7"/>
      <c r="G398" s="7"/>
      <c r="H398" s="7"/>
      <c r="I398" s="7"/>
    </row>
    <row r="399" spans="1:9" ht="15">
      <c r="A399" s="7"/>
      <c r="B399" s="7"/>
      <c r="C399" s="7"/>
      <c r="D399" s="7"/>
      <c r="E399" s="7"/>
      <c r="F399" s="7"/>
      <c r="G399" s="7"/>
      <c r="H399" s="7"/>
      <c r="I399" s="7"/>
    </row>
    <row r="400" spans="1:9" ht="15">
      <c r="A400" s="7"/>
      <c r="B400" s="7"/>
      <c r="C400" s="7"/>
      <c r="D400" s="7"/>
      <c r="E400" s="7"/>
      <c r="F400" s="7"/>
      <c r="G400" s="7"/>
      <c r="H400" s="7"/>
      <c r="I400" s="7"/>
    </row>
    <row r="401" spans="1:9" ht="15">
      <c r="A401" s="7"/>
      <c r="B401" s="7"/>
      <c r="C401" s="7"/>
      <c r="D401" s="7"/>
      <c r="E401" s="7"/>
      <c r="F401" s="7"/>
      <c r="G401" s="7"/>
      <c r="H401" s="7"/>
      <c r="I401" s="7"/>
    </row>
    <row r="402" spans="1:9" ht="15">
      <c r="A402" s="7"/>
      <c r="B402" s="7"/>
      <c r="C402" s="7"/>
      <c r="D402" s="7"/>
      <c r="E402" s="7"/>
      <c r="F402" s="7"/>
      <c r="G402" s="7"/>
      <c r="H402" s="7"/>
      <c r="I402" s="7"/>
    </row>
    <row r="403" spans="1:9" ht="15">
      <c r="A403" s="7"/>
      <c r="B403" s="7"/>
      <c r="C403" s="7"/>
      <c r="D403" s="7"/>
      <c r="E403" s="7"/>
      <c r="F403" s="7"/>
      <c r="G403" s="7"/>
      <c r="H403" s="7"/>
      <c r="I403" s="7"/>
    </row>
    <row r="404" spans="1:9" ht="15">
      <c r="A404" s="7"/>
      <c r="B404" s="7"/>
      <c r="C404" s="7"/>
      <c r="D404" s="7"/>
      <c r="E404" s="7"/>
      <c r="F404" s="7"/>
      <c r="G404" s="7"/>
      <c r="H404" s="7"/>
      <c r="I404" s="7"/>
    </row>
    <row r="405" spans="1:9" ht="15">
      <c r="A405" s="7"/>
      <c r="B405" s="7"/>
      <c r="C405" s="7"/>
      <c r="D405" s="7"/>
      <c r="E405" s="7"/>
      <c r="F405" s="7"/>
      <c r="G405" s="7"/>
      <c r="H405" s="7"/>
      <c r="I405" s="7"/>
    </row>
    <row r="406" spans="1:9" ht="15">
      <c r="A406" s="7"/>
      <c r="B406" s="7"/>
      <c r="C406" s="7"/>
      <c r="D406" s="7"/>
      <c r="E406" s="7"/>
      <c r="F406" s="7"/>
      <c r="G406" s="7"/>
      <c r="H406" s="7"/>
      <c r="I406" s="7"/>
    </row>
    <row r="407" spans="1:9" ht="15">
      <c r="A407" s="7"/>
      <c r="B407" s="7"/>
      <c r="C407" s="7"/>
      <c r="D407" s="7"/>
      <c r="E407" s="7"/>
      <c r="F407" s="7"/>
      <c r="G407" s="7"/>
      <c r="H407" s="7"/>
      <c r="I407" s="7"/>
    </row>
    <row r="408" spans="1:9" ht="15">
      <c r="A408" s="7"/>
      <c r="B408" s="7"/>
      <c r="C408" s="7"/>
      <c r="D408" s="7"/>
      <c r="E408" s="7"/>
      <c r="F408" s="7"/>
      <c r="G408" s="7"/>
      <c r="H408" s="7"/>
      <c r="I408" s="7"/>
    </row>
    <row r="409" spans="1:9" ht="15">
      <c r="A409" s="7"/>
      <c r="B409" s="7"/>
      <c r="C409" s="7"/>
      <c r="D409" s="7"/>
      <c r="E409" s="7"/>
      <c r="F409" s="7"/>
      <c r="G409" s="7"/>
      <c r="H409" s="7"/>
      <c r="I409" s="7"/>
    </row>
    <row r="410" spans="1:9" ht="15">
      <c r="A410" s="7"/>
      <c r="B410" s="7"/>
      <c r="C410" s="7"/>
      <c r="D410" s="7"/>
      <c r="E410" s="7"/>
      <c r="F410" s="7"/>
      <c r="G410" s="7"/>
      <c r="H410" s="7"/>
      <c r="I410" s="7"/>
    </row>
    <row r="411" spans="1:9" ht="15">
      <c r="A411" s="7"/>
      <c r="B411" s="7"/>
      <c r="C411" s="7"/>
      <c r="D411" s="7"/>
      <c r="E411" s="7"/>
      <c r="F411" s="7"/>
      <c r="G411" s="7"/>
      <c r="H411" s="7"/>
      <c r="I411" s="7"/>
    </row>
    <row r="412" spans="1:9" ht="15">
      <c r="A412" s="7"/>
      <c r="B412" s="7"/>
      <c r="C412" s="7"/>
      <c r="D412" s="7"/>
      <c r="E412" s="7"/>
      <c r="F412" s="7"/>
      <c r="G412" s="7"/>
      <c r="H412" s="7"/>
      <c r="I412" s="7"/>
    </row>
    <row r="413" spans="1:9" ht="15">
      <c r="A413" s="7"/>
      <c r="B413" s="7"/>
      <c r="C413" s="7"/>
      <c r="D413" s="7"/>
      <c r="E413" s="7"/>
      <c r="F413" s="7"/>
      <c r="G413" s="7"/>
      <c r="H413" s="7"/>
      <c r="I413" s="7"/>
    </row>
    <row r="414" spans="1:9" ht="15">
      <c r="A414" s="7"/>
      <c r="B414" s="7"/>
      <c r="C414" s="7"/>
      <c r="D414" s="7"/>
      <c r="E414" s="7"/>
      <c r="F414" s="7"/>
      <c r="G414" s="7"/>
      <c r="H414" s="7"/>
      <c r="I414" s="7"/>
    </row>
    <row r="415" spans="1:9" ht="15">
      <c r="A415" s="7"/>
      <c r="B415" s="7"/>
      <c r="C415" s="7"/>
      <c r="D415" s="7"/>
      <c r="E415" s="7"/>
      <c r="F415" s="7"/>
      <c r="G415" s="7"/>
      <c r="H415" s="7"/>
      <c r="I415" s="7"/>
    </row>
    <row r="416" spans="1:9" ht="15">
      <c r="A416" s="7"/>
      <c r="B416" s="7"/>
      <c r="C416" s="7"/>
      <c r="D416" s="7"/>
      <c r="E416" s="7"/>
      <c r="F416" s="7"/>
      <c r="G416" s="7"/>
      <c r="H416" s="7"/>
      <c r="I416" s="7"/>
    </row>
    <row r="417" spans="1:9" ht="15">
      <c r="A417" s="7"/>
      <c r="B417" s="7"/>
      <c r="C417" s="7"/>
      <c r="D417" s="7"/>
      <c r="E417" s="7"/>
      <c r="F417" s="7"/>
      <c r="G417" s="7"/>
      <c r="H417" s="7"/>
      <c r="I417" s="7"/>
    </row>
    <row r="418" spans="1:9" ht="15">
      <c r="A418" s="7"/>
      <c r="B418" s="7"/>
      <c r="C418" s="7"/>
      <c r="D418" s="7"/>
      <c r="E418" s="7"/>
      <c r="F418" s="7"/>
      <c r="G418" s="7"/>
      <c r="H418" s="7"/>
      <c r="I418" s="7"/>
    </row>
    <row r="419" spans="1:9" ht="15">
      <c r="A419" s="7"/>
      <c r="B419" s="7"/>
      <c r="C419" s="7"/>
      <c r="D419" s="7"/>
      <c r="E419" s="7"/>
      <c r="F419" s="7"/>
      <c r="G419" s="7"/>
      <c r="H419" s="7"/>
      <c r="I419" s="7"/>
    </row>
    <row r="420" spans="1:9" ht="15">
      <c r="A420" s="7"/>
      <c r="B420" s="7"/>
      <c r="C420" s="7"/>
      <c r="D420" s="7"/>
      <c r="E420" s="7"/>
      <c r="F420" s="7"/>
      <c r="G420" s="7"/>
      <c r="H420" s="7"/>
      <c r="I420" s="7"/>
    </row>
    <row r="421" spans="1:9" ht="15">
      <c r="A421" s="7"/>
      <c r="B421" s="7"/>
      <c r="C421" s="7"/>
      <c r="D421" s="7"/>
      <c r="E421" s="7"/>
      <c r="F421" s="7"/>
      <c r="G421" s="7"/>
      <c r="H421" s="7"/>
      <c r="I421" s="7"/>
    </row>
    <row r="422" spans="1:9" ht="15">
      <c r="A422" s="7"/>
      <c r="B422" s="7"/>
      <c r="C422" s="7"/>
      <c r="D422" s="7"/>
      <c r="E422" s="7"/>
      <c r="F422" s="7"/>
      <c r="G422" s="7"/>
      <c r="H422" s="7"/>
      <c r="I422" s="7"/>
    </row>
    <row r="423" spans="1:9" ht="15">
      <c r="A423" s="7"/>
      <c r="B423" s="7"/>
      <c r="C423" s="7"/>
      <c r="D423" s="7"/>
      <c r="E423" s="7"/>
      <c r="F423" s="7"/>
      <c r="G423" s="7"/>
      <c r="H423" s="7"/>
      <c r="I423" s="7"/>
    </row>
    <row r="424" spans="1:9" ht="15">
      <c r="A424" s="7"/>
      <c r="B424" s="7"/>
      <c r="C424" s="7"/>
      <c r="D424" s="7"/>
      <c r="E424" s="7"/>
      <c r="F424" s="7"/>
      <c r="G424" s="7"/>
      <c r="H424" s="7"/>
      <c r="I424" s="7"/>
    </row>
    <row r="425" spans="1:9" ht="15">
      <c r="A425" s="7"/>
      <c r="B425" s="7"/>
      <c r="C425" s="7"/>
      <c r="D425" s="7"/>
      <c r="E425" s="7"/>
      <c r="F425" s="7"/>
      <c r="G425" s="7"/>
      <c r="H425" s="7"/>
      <c r="I425" s="7"/>
    </row>
    <row r="426" spans="1:9" ht="15">
      <c r="A426" s="7"/>
      <c r="B426" s="7"/>
      <c r="C426" s="7"/>
      <c r="D426" s="7"/>
      <c r="E426" s="7"/>
      <c r="F426" s="7"/>
      <c r="G426" s="7"/>
      <c r="H426" s="7"/>
      <c r="I426" s="7"/>
    </row>
    <row r="427" spans="1:9" ht="15">
      <c r="A427" s="7"/>
      <c r="B427" s="7"/>
      <c r="C427" s="7"/>
      <c r="D427" s="7"/>
      <c r="E427" s="7"/>
      <c r="F427" s="7"/>
      <c r="G427" s="7"/>
      <c r="H427" s="7"/>
      <c r="I427" s="7"/>
    </row>
    <row r="428" spans="1:9" ht="15">
      <c r="A428" s="7"/>
      <c r="B428" s="7"/>
      <c r="C428" s="7"/>
      <c r="D428" s="7"/>
      <c r="E428" s="7"/>
      <c r="F428" s="7"/>
      <c r="G428" s="7"/>
      <c r="H428" s="7"/>
      <c r="I428" s="7"/>
    </row>
    <row r="429" spans="1:9" ht="15">
      <c r="A429" s="7"/>
      <c r="B429" s="7"/>
      <c r="C429" s="7"/>
      <c r="D429" s="7"/>
      <c r="E429" s="7"/>
      <c r="F429" s="7"/>
      <c r="G429" s="7"/>
      <c r="H429" s="7"/>
      <c r="I429" s="7"/>
    </row>
    <row r="430" spans="1:9" ht="15">
      <c r="A430" s="7"/>
      <c r="B430" s="7"/>
      <c r="C430" s="7"/>
      <c r="D430" s="7"/>
      <c r="E430" s="7"/>
      <c r="F430" s="7"/>
      <c r="G430" s="7"/>
      <c r="H430" s="7"/>
      <c r="I430" s="7"/>
    </row>
    <row r="431" spans="1:9" ht="15">
      <c r="A431" s="7"/>
      <c r="B431" s="7"/>
      <c r="C431" s="7"/>
      <c r="D431" s="7"/>
      <c r="E431" s="7"/>
      <c r="F431" s="7"/>
      <c r="G431" s="7"/>
      <c r="H431" s="7"/>
      <c r="I431" s="7"/>
    </row>
    <row r="432" spans="1:9" ht="15">
      <c r="A432" s="7"/>
      <c r="B432" s="7"/>
      <c r="C432" s="7"/>
      <c r="D432" s="7"/>
      <c r="E432" s="7"/>
      <c r="F432" s="7"/>
      <c r="G432" s="7"/>
      <c r="H432" s="7"/>
      <c r="I432" s="7"/>
    </row>
    <row r="433" spans="1:9" ht="15">
      <c r="A433" s="7"/>
      <c r="B433" s="7"/>
      <c r="C433" s="7"/>
      <c r="D433" s="7"/>
      <c r="E433" s="7"/>
      <c r="F433" s="7"/>
      <c r="G433" s="7"/>
      <c r="H433" s="7"/>
      <c r="I433" s="7"/>
    </row>
    <row r="434" spans="1:9" ht="15">
      <c r="A434" s="7"/>
      <c r="B434" s="7"/>
      <c r="C434" s="7"/>
      <c r="D434" s="7"/>
      <c r="E434" s="7"/>
      <c r="F434" s="7"/>
      <c r="G434" s="7"/>
      <c r="H434" s="7"/>
      <c r="I434" s="7"/>
    </row>
    <row r="435" spans="1:9" ht="15">
      <c r="A435" s="7"/>
      <c r="B435" s="7"/>
      <c r="C435" s="7"/>
      <c r="D435" s="7"/>
      <c r="E435" s="7"/>
      <c r="F435" s="7"/>
      <c r="G435" s="7"/>
      <c r="H435" s="7"/>
      <c r="I435" s="7"/>
    </row>
    <row r="436" spans="1:9" ht="15">
      <c r="A436" s="7"/>
      <c r="B436" s="7"/>
      <c r="C436" s="7"/>
      <c r="D436" s="7"/>
      <c r="E436" s="7"/>
      <c r="F436" s="7"/>
      <c r="G436" s="7"/>
      <c r="H436" s="7"/>
      <c r="I436" s="7"/>
    </row>
    <row r="437" spans="1:9" ht="15">
      <c r="A437" s="7"/>
      <c r="B437" s="7"/>
      <c r="C437" s="7"/>
      <c r="D437" s="7"/>
      <c r="E437" s="7"/>
      <c r="F437" s="7"/>
      <c r="G437" s="7"/>
      <c r="H437" s="7"/>
      <c r="I437" s="7"/>
    </row>
    <row r="438" spans="1:9" ht="15">
      <c r="A438" s="7"/>
      <c r="B438" s="7"/>
      <c r="C438" s="7"/>
      <c r="D438" s="7"/>
      <c r="E438" s="7"/>
      <c r="F438" s="7"/>
      <c r="G438" s="7"/>
      <c r="H438" s="7"/>
      <c r="I438" s="7"/>
    </row>
    <row r="439" spans="1:9" ht="15">
      <c r="A439" s="7"/>
      <c r="B439" s="7"/>
      <c r="C439" s="7"/>
      <c r="D439" s="7"/>
      <c r="E439" s="7"/>
      <c r="F439" s="7"/>
      <c r="G439" s="7"/>
      <c r="H439" s="7"/>
      <c r="I439" s="7"/>
    </row>
    <row r="440" spans="1:9" ht="15">
      <c r="A440" s="7"/>
      <c r="B440" s="7"/>
      <c r="C440" s="7"/>
      <c r="D440" s="7"/>
      <c r="E440" s="7"/>
      <c r="F440" s="7"/>
      <c r="G440" s="7"/>
      <c r="H440" s="7"/>
      <c r="I440" s="7"/>
    </row>
    <row r="441" spans="1:9" ht="15">
      <c r="A441" s="7"/>
      <c r="B441" s="7"/>
      <c r="C441" s="7"/>
      <c r="D441" s="7"/>
      <c r="E441" s="7"/>
      <c r="F441" s="7"/>
      <c r="G441" s="7"/>
      <c r="H441" s="7"/>
      <c r="I441" s="7"/>
    </row>
    <row r="442" spans="1:9" ht="15">
      <c r="A442" s="7"/>
      <c r="B442" s="7"/>
      <c r="C442" s="7"/>
      <c r="D442" s="7"/>
      <c r="E442" s="7"/>
      <c r="F442" s="7"/>
      <c r="G442" s="7"/>
      <c r="H442" s="7"/>
      <c r="I442" s="7"/>
    </row>
    <row r="443" spans="1:9" ht="15">
      <c r="A443" s="7"/>
      <c r="B443" s="7"/>
      <c r="C443" s="7"/>
      <c r="D443" s="7"/>
      <c r="E443" s="7"/>
      <c r="F443" s="7"/>
      <c r="G443" s="7"/>
      <c r="H443" s="7"/>
      <c r="I443" s="7"/>
    </row>
    <row r="444" spans="1:9" ht="15">
      <c r="A444" s="7"/>
      <c r="B444" s="7"/>
      <c r="C444" s="7"/>
      <c r="D444" s="7"/>
      <c r="E444" s="7"/>
      <c r="F444" s="7"/>
      <c r="G444" s="7"/>
      <c r="H444" s="7"/>
      <c r="I444" s="7"/>
    </row>
    <row r="445" spans="1:9" ht="15">
      <c r="A445" s="7"/>
      <c r="B445" s="7"/>
      <c r="C445" s="7"/>
      <c r="D445" s="7"/>
      <c r="E445" s="7"/>
      <c r="F445" s="7"/>
      <c r="G445" s="7"/>
      <c r="H445" s="7"/>
      <c r="I445" s="7"/>
    </row>
    <row r="446" spans="1:9" ht="15">
      <c r="A446" s="7"/>
      <c r="B446" s="7"/>
      <c r="C446" s="7"/>
      <c r="D446" s="7"/>
      <c r="E446" s="7"/>
      <c r="F446" s="7"/>
      <c r="G446" s="7"/>
      <c r="H446" s="7"/>
      <c r="I446" s="7"/>
    </row>
    <row r="447" spans="1:9" ht="15">
      <c r="A447" s="7"/>
      <c r="B447" s="7"/>
      <c r="C447" s="7"/>
      <c r="D447" s="7"/>
      <c r="E447" s="7"/>
      <c r="F447" s="7"/>
      <c r="G447" s="7"/>
      <c r="H447" s="7"/>
      <c r="I447" s="7"/>
    </row>
    <row r="448" spans="1:9" ht="15">
      <c r="A448" s="7"/>
      <c r="B448" s="7"/>
      <c r="C448" s="7"/>
      <c r="D448" s="7"/>
      <c r="E448" s="7"/>
      <c r="F448" s="7"/>
      <c r="G448" s="7"/>
      <c r="H448" s="7"/>
      <c r="I448" s="7"/>
    </row>
    <row r="449" spans="1:9" ht="15">
      <c r="A449" s="7"/>
      <c r="B449" s="7"/>
      <c r="C449" s="7"/>
      <c r="D449" s="7"/>
      <c r="E449" s="7"/>
      <c r="F449" s="7"/>
      <c r="G449" s="7"/>
      <c r="H449" s="7"/>
      <c r="I449" s="7"/>
    </row>
    <row r="450" spans="1:9" ht="15">
      <c r="A450" s="7"/>
      <c r="B450" s="7"/>
      <c r="C450" s="7"/>
      <c r="D450" s="7"/>
      <c r="E450" s="7"/>
      <c r="F450" s="7"/>
      <c r="G450" s="7"/>
      <c r="H450" s="7"/>
      <c r="I450" s="7"/>
    </row>
    <row r="451" spans="1:9" ht="15">
      <c r="A451" s="7"/>
      <c r="B451" s="7"/>
      <c r="C451" s="7"/>
      <c r="D451" s="7"/>
      <c r="E451" s="7"/>
      <c r="F451" s="7"/>
      <c r="G451" s="7"/>
      <c r="H451" s="7"/>
      <c r="I451" s="7"/>
    </row>
    <row r="452" spans="1:9" ht="15">
      <c r="A452" s="7"/>
      <c r="B452" s="7"/>
      <c r="C452" s="7"/>
      <c r="D452" s="7"/>
      <c r="E452" s="7"/>
      <c r="F452" s="7"/>
      <c r="G452" s="7"/>
      <c r="H452" s="7"/>
      <c r="I452" s="7"/>
    </row>
    <row r="453" spans="1:9" ht="15">
      <c r="A453" s="7"/>
      <c r="B453" s="7"/>
      <c r="C453" s="7"/>
      <c r="D453" s="7"/>
      <c r="E453" s="7"/>
      <c r="F453" s="7"/>
      <c r="G453" s="7"/>
      <c r="H453" s="7"/>
      <c r="I453" s="7"/>
    </row>
    <row r="454" spans="1:9" ht="15">
      <c r="A454" s="7"/>
      <c r="B454" s="7"/>
      <c r="C454" s="7"/>
      <c r="D454" s="7"/>
      <c r="E454" s="7"/>
      <c r="F454" s="7"/>
      <c r="G454" s="7"/>
      <c r="H454" s="7"/>
      <c r="I454" s="7"/>
    </row>
    <row r="455" spans="1:9" ht="15">
      <c r="A455" s="7"/>
      <c r="B455" s="7"/>
      <c r="C455" s="7"/>
      <c r="D455" s="7"/>
      <c r="E455" s="7"/>
      <c r="F455" s="7"/>
      <c r="G455" s="7"/>
      <c r="H455" s="7"/>
      <c r="I455" s="7"/>
    </row>
    <row r="456" spans="1:9" ht="15">
      <c r="A456" s="7"/>
      <c r="B456" s="7"/>
      <c r="C456" s="7"/>
      <c r="D456" s="7"/>
      <c r="E456" s="7"/>
      <c r="F456" s="7"/>
      <c r="G456" s="7"/>
      <c r="H456" s="7"/>
      <c r="I456" s="7"/>
    </row>
    <row r="457" spans="1:9" ht="15">
      <c r="A457" s="7"/>
      <c r="B457" s="7"/>
      <c r="C457" s="7"/>
      <c r="D457" s="7"/>
      <c r="E457" s="7"/>
      <c r="F457" s="7"/>
      <c r="G457" s="7"/>
      <c r="H457" s="7"/>
      <c r="I457" s="7"/>
    </row>
    <row r="458" spans="1:9" ht="15">
      <c r="A458" s="7"/>
      <c r="B458" s="7"/>
      <c r="C458" s="7"/>
      <c r="D458" s="7"/>
      <c r="E458" s="7"/>
      <c r="F458" s="7"/>
      <c r="G458" s="7"/>
      <c r="H458" s="7"/>
      <c r="I458" s="7"/>
    </row>
    <row r="459" spans="1:9" ht="15">
      <c r="A459" s="7"/>
      <c r="B459" s="7"/>
      <c r="C459" s="7"/>
      <c r="D459" s="7"/>
      <c r="E459" s="7"/>
      <c r="F459" s="7"/>
      <c r="G459" s="7"/>
      <c r="H459" s="7"/>
      <c r="I459" s="7"/>
    </row>
    <row r="460" spans="1:9" ht="15">
      <c r="A460" s="7"/>
      <c r="B460" s="7"/>
      <c r="C460" s="7"/>
      <c r="D460" s="7"/>
      <c r="E460" s="7"/>
      <c r="F460" s="7"/>
      <c r="G460" s="7"/>
      <c r="H460" s="7"/>
      <c r="I460" s="7"/>
    </row>
    <row r="461" spans="1:9" ht="15">
      <c r="A461" s="7"/>
      <c r="B461" s="7"/>
      <c r="C461" s="7"/>
      <c r="D461" s="7"/>
      <c r="E461" s="7"/>
      <c r="F461" s="7"/>
      <c r="G461" s="7"/>
      <c r="H461" s="7"/>
      <c r="I461" s="7"/>
    </row>
    <row r="462" spans="1:9" ht="15">
      <c r="A462" s="7"/>
      <c r="B462" s="7"/>
      <c r="C462" s="7"/>
      <c r="D462" s="7"/>
      <c r="E462" s="7"/>
      <c r="F462" s="7"/>
      <c r="G462" s="7"/>
      <c r="H462" s="7"/>
      <c r="I462" s="7"/>
    </row>
    <row r="463" spans="1:9" ht="15">
      <c r="A463" s="7"/>
      <c r="B463" s="7"/>
      <c r="C463" s="7"/>
      <c r="D463" s="7"/>
      <c r="E463" s="7"/>
      <c r="F463" s="7"/>
      <c r="G463" s="7"/>
      <c r="H463" s="7"/>
      <c r="I463" s="7"/>
    </row>
    <row r="464" spans="1:9" ht="15">
      <c r="A464" s="7"/>
      <c r="B464" s="7"/>
      <c r="C464" s="7"/>
      <c r="D464" s="7"/>
      <c r="E464" s="7"/>
      <c r="F464" s="7"/>
      <c r="G464" s="7"/>
      <c r="H464" s="7"/>
      <c r="I464" s="7"/>
    </row>
    <row r="465" spans="1:9" ht="15">
      <c r="A465" s="7"/>
      <c r="B465" s="7"/>
      <c r="C465" s="7"/>
      <c r="D465" s="7"/>
      <c r="E465" s="7"/>
      <c r="F465" s="7"/>
      <c r="G465" s="7"/>
      <c r="H465" s="7"/>
      <c r="I465" s="7"/>
    </row>
    <row r="466" spans="1:9" ht="15">
      <c r="A466" s="7"/>
      <c r="B466" s="7"/>
      <c r="C466" s="7"/>
      <c r="D466" s="7"/>
      <c r="E466" s="7"/>
      <c r="F466" s="7"/>
      <c r="G466" s="7"/>
      <c r="H466" s="7"/>
      <c r="I466" s="7"/>
    </row>
    <row r="467" spans="1:9" ht="15">
      <c r="A467" s="7"/>
      <c r="B467" s="7"/>
      <c r="C467" s="7"/>
      <c r="D467" s="7"/>
      <c r="E467" s="7"/>
      <c r="F467" s="7"/>
      <c r="G467" s="7"/>
      <c r="H467" s="7"/>
      <c r="I467" s="7"/>
    </row>
    <row r="468" spans="1:9" ht="15">
      <c r="A468" s="7"/>
      <c r="B468" s="7"/>
      <c r="C468" s="7"/>
      <c r="D468" s="7"/>
      <c r="E468" s="7"/>
      <c r="F468" s="7"/>
      <c r="G468" s="7"/>
      <c r="H468" s="7"/>
      <c r="I468" s="7"/>
    </row>
    <row r="469" spans="1:9" ht="15">
      <c r="A469" s="7"/>
      <c r="B469" s="7"/>
      <c r="C469" s="7"/>
      <c r="D469" s="7"/>
      <c r="E469" s="7"/>
      <c r="F469" s="7"/>
      <c r="G469" s="7"/>
      <c r="H469" s="7"/>
      <c r="I469" s="7"/>
    </row>
    <row r="470" spans="1:9" ht="15">
      <c r="A470" s="7"/>
      <c r="B470" s="7"/>
      <c r="C470" s="7"/>
      <c r="D470" s="7"/>
      <c r="E470" s="7"/>
      <c r="F470" s="7"/>
      <c r="G470" s="7"/>
      <c r="H470" s="7"/>
      <c r="I470" s="7"/>
    </row>
    <row r="471" spans="1:9" ht="15">
      <c r="A471" s="7"/>
      <c r="B471" s="7"/>
      <c r="C471" s="7"/>
      <c r="D471" s="7"/>
      <c r="E471" s="7"/>
      <c r="F471" s="7"/>
      <c r="G471" s="7"/>
      <c r="H471" s="7"/>
      <c r="I471" s="7"/>
    </row>
    <row r="472" spans="1:9" ht="15">
      <c r="A472" s="7"/>
      <c r="B472" s="7"/>
      <c r="C472" s="7"/>
      <c r="D472" s="7"/>
      <c r="E472" s="7"/>
      <c r="F472" s="7"/>
      <c r="G472" s="7"/>
      <c r="H472" s="7"/>
      <c r="I472" s="7"/>
    </row>
    <row r="473" spans="1:9" ht="15">
      <c r="A473" s="7"/>
      <c r="B473" s="7"/>
      <c r="C473" s="7"/>
      <c r="D473" s="7"/>
      <c r="E473" s="7"/>
      <c r="F473" s="7"/>
      <c r="G473" s="7"/>
      <c r="H473" s="7"/>
      <c r="I473" s="7"/>
    </row>
    <row r="474" spans="1:9" ht="15">
      <c r="A474" s="7"/>
      <c r="B474" s="7"/>
      <c r="C474" s="7"/>
      <c r="D474" s="7"/>
      <c r="E474" s="7"/>
      <c r="F474" s="7"/>
      <c r="G474" s="7"/>
      <c r="H474" s="7"/>
      <c r="I474" s="7"/>
    </row>
    <row r="475" spans="1:9" ht="15">
      <c r="A475" s="7"/>
      <c r="B475" s="7"/>
      <c r="C475" s="7"/>
      <c r="D475" s="7"/>
      <c r="E475" s="7"/>
      <c r="F475" s="7"/>
      <c r="G475" s="7"/>
      <c r="H475" s="7"/>
      <c r="I475" s="7"/>
    </row>
    <row r="476" spans="1:9" ht="15">
      <c r="A476" s="7"/>
      <c r="B476" s="7"/>
      <c r="C476" s="7"/>
      <c r="D476" s="7"/>
      <c r="E476" s="7"/>
      <c r="F476" s="7"/>
      <c r="G476" s="7"/>
      <c r="H476" s="7"/>
      <c r="I476" s="7"/>
    </row>
    <row r="477" spans="1:9" ht="15">
      <c r="A477" s="7"/>
      <c r="B477" s="7"/>
      <c r="C477" s="7"/>
      <c r="D477" s="7"/>
      <c r="E477" s="7"/>
      <c r="F477" s="7"/>
      <c r="G477" s="7"/>
      <c r="H477" s="7"/>
      <c r="I477" s="7"/>
    </row>
    <row r="478" spans="1:9" ht="15">
      <c r="A478" s="7"/>
      <c r="B478" s="7"/>
      <c r="C478" s="7"/>
      <c r="D478" s="7"/>
      <c r="E478" s="7"/>
      <c r="F478" s="7"/>
      <c r="G478" s="7"/>
      <c r="H478" s="7"/>
      <c r="I478" s="7"/>
    </row>
    <row r="479" spans="1:9" ht="15">
      <c r="A479" s="7"/>
      <c r="B479" s="7"/>
      <c r="C479" s="7"/>
      <c r="D479" s="7"/>
      <c r="E479" s="7"/>
      <c r="F479" s="7"/>
      <c r="G479" s="7"/>
      <c r="H479" s="7"/>
      <c r="I479" s="7"/>
    </row>
    <row r="480" spans="1:9" ht="15">
      <c r="A480" s="7"/>
      <c r="B480" s="7"/>
      <c r="C480" s="7"/>
      <c r="D480" s="7"/>
      <c r="E480" s="7"/>
      <c r="F480" s="7"/>
      <c r="G480" s="7"/>
      <c r="H480" s="7"/>
      <c r="I480" s="7"/>
    </row>
    <row r="481" spans="1:9" ht="15">
      <c r="A481" s="7"/>
      <c r="B481" s="7"/>
      <c r="C481" s="7"/>
      <c r="D481" s="7"/>
      <c r="E481" s="7"/>
      <c r="F481" s="7"/>
      <c r="G481" s="7"/>
      <c r="H481" s="7"/>
      <c r="I481" s="7"/>
    </row>
    <row r="482" spans="1:9" ht="15">
      <c r="A482" s="7"/>
      <c r="B482" s="7"/>
      <c r="C482" s="7"/>
      <c r="D482" s="7"/>
      <c r="E482" s="7"/>
      <c r="F482" s="7"/>
      <c r="G482" s="7"/>
      <c r="H482" s="7"/>
      <c r="I482" s="7"/>
    </row>
    <row r="483" spans="1:9" ht="15">
      <c r="A483" s="7"/>
      <c r="B483" s="7"/>
      <c r="C483" s="7"/>
      <c r="D483" s="7"/>
      <c r="E483" s="7"/>
      <c r="F483" s="7"/>
      <c r="G483" s="7"/>
      <c r="H483" s="7"/>
      <c r="I483" s="7"/>
    </row>
    <row r="484" spans="1:9" ht="15">
      <c r="A484" s="7"/>
      <c r="B484" s="7"/>
      <c r="C484" s="7"/>
      <c r="D484" s="7"/>
      <c r="E484" s="7"/>
      <c r="F484" s="7"/>
      <c r="G484" s="7"/>
      <c r="H484" s="7"/>
      <c r="I484" s="7"/>
    </row>
    <row r="485" spans="1:9" ht="15">
      <c r="A485" s="7"/>
      <c r="B485" s="7"/>
      <c r="C485" s="7"/>
      <c r="D485" s="7"/>
      <c r="E485" s="7"/>
      <c r="F485" s="7"/>
      <c r="G485" s="7"/>
      <c r="H485" s="7"/>
      <c r="I485" s="7"/>
    </row>
    <row r="486" spans="1:9" ht="15">
      <c r="A486" s="7"/>
      <c r="B486" s="7"/>
      <c r="C486" s="7"/>
      <c r="D486" s="7"/>
      <c r="E486" s="7"/>
      <c r="F486" s="7"/>
      <c r="G486" s="7"/>
      <c r="H486" s="7"/>
      <c r="I486" s="7"/>
    </row>
    <row r="487" spans="1:9" ht="15">
      <c r="A487" s="7"/>
      <c r="B487" s="7"/>
      <c r="C487" s="7"/>
      <c r="D487" s="7"/>
      <c r="E487" s="7"/>
      <c r="F487" s="7"/>
      <c r="G487" s="7"/>
      <c r="H487" s="7"/>
      <c r="I487" s="7"/>
    </row>
    <row r="488" spans="1:9" ht="15">
      <c r="A488" s="7"/>
      <c r="B488" s="7"/>
      <c r="C488" s="7"/>
      <c r="D488" s="7"/>
      <c r="E488" s="7"/>
      <c r="F488" s="7"/>
      <c r="G488" s="7"/>
      <c r="H488" s="7"/>
      <c r="I488" s="7"/>
    </row>
    <row r="489" spans="1:9" ht="15">
      <c r="A489" s="7"/>
      <c r="B489" s="7"/>
      <c r="C489" s="7"/>
      <c r="D489" s="7"/>
      <c r="E489" s="7"/>
      <c r="F489" s="7"/>
      <c r="G489" s="7"/>
      <c r="H489" s="7"/>
      <c r="I489" s="7"/>
    </row>
    <row r="490" spans="1:9" ht="15">
      <c r="A490" s="7"/>
      <c r="B490" s="7"/>
      <c r="C490" s="7"/>
      <c r="D490" s="7"/>
      <c r="E490" s="7"/>
      <c r="F490" s="7"/>
      <c r="G490" s="7"/>
      <c r="H490" s="7"/>
      <c r="I490" s="7"/>
    </row>
    <row r="491" spans="1:9" ht="15">
      <c r="A491" s="7"/>
      <c r="B491" s="7"/>
      <c r="C491" s="7"/>
      <c r="D491" s="7"/>
      <c r="E491" s="7"/>
      <c r="F491" s="7"/>
      <c r="G491" s="7"/>
      <c r="H491" s="7"/>
      <c r="I491" s="7"/>
    </row>
    <row r="492" spans="1:9" ht="15">
      <c r="A492" s="7"/>
      <c r="B492" s="7"/>
      <c r="C492" s="7"/>
      <c r="D492" s="7"/>
      <c r="E492" s="7"/>
      <c r="F492" s="7"/>
      <c r="G492" s="7"/>
      <c r="H492" s="7"/>
      <c r="I492" s="7"/>
    </row>
    <row r="493" spans="1:9" ht="15">
      <c r="A493" s="7"/>
      <c r="B493" s="7"/>
      <c r="C493" s="7"/>
      <c r="D493" s="7"/>
      <c r="E493" s="7"/>
      <c r="F493" s="7"/>
      <c r="G493" s="7"/>
      <c r="H493" s="7"/>
      <c r="I493" s="7"/>
    </row>
    <row r="494" spans="1:9" ht="15">
      <c r="A494" s="7"/>
      <c r="B494" s="7"/>
      <c r="C494" s="7"/>
      <c r="D494" s="7"/>
      <c r="E494" s="7"/>
      <c r="F494" s="7"/>
      <c r="G494" s="7"/>
      <c r="H494" s="7"/>
      <c r="I494" s="7"/>
    </row>
    <row r="495" spans="1:9" ht="15">
      <c r="A495" s="7"/>
      <c r="B495" s="7"/>
      <c r="C495" s="7"/>
      <c r="D495" s="7"/>
      <c r="E495" s="7"/>
      <c r="F495" s="7"/>
      <c r="G495" s="7"/>
      <c r="H495" s="7"/>
      <c r="I495" s="7"/>
    </row>
    <row r="496" spans="1:9" ht="15">
      <c r="A496" s="7"/>
      <c r="B496" s="7"/>
      <c r="C496" s="7"/>
      <c r="D496" s="7"/>
      <c r="E496" s="7"/>
      <c r="F496" s="7"/>
      <c r="G496" s="7"/>
      <c r="H496" s="7"/>
      <c r="I496" s="7"/>
    </row>
    <row r="497" spans="1:9" ht="15">
      <c r="A497" s="7"/>
      <c r="B497" s="7"/>
      <c r="C497" s="7"/>
      <c r="D497" s="7"/>
      <c r="E497" s="7"/>
      <c r="F497" s="7"/>
      <c r="G497" s="7"/>
      <c r="H497" s="7"/>
      <c r="I497" s="7"/>
    </row>
    <row r="498" spans="1:9" ht="15">
      <c r="A498" s="7"/>
      <c r="B498" s="7"/>
      <c r="C498" s="7"/>
      <c r="D498" s="7"/>
      <c r="E498" s="7"/>
      <c r="F498" s="7"/>
      <c r="G498" s="7"/>
      <c r="H498" s="7"/>
      <c r="I498" s="7"/>
    </row>
    <row r="499" spans="1:9" ht="15">
      <c r="A499" s="7"/>
      <c r="B499" s="7"/>
      <c r="C499" s="7"/>
      <c r="D499" s="7"/>
      <c r="E499" s="7"/>
      <c r="F499" s="7"/>
      <c r="G499" s="7"/>
      <c r="H499" s="7"/>
      <c r="I499" s="7"/>
    </row>
    <row r="500" spans="1:9" ht="15">
      <c r="A500" s="7"/>
      <c r="B500" s="7"/>
      <c r="C500" s="7"/>
      <c r="D500" s="7"/>
      <c r="E500" s="7"/>
      <c r="F500" s="7"/>
      <c r="G500" s="7"/>
      <c r="H500" s="7"/>
      <c r="I500" s="7"/>
    </row>
    <row r="501" spans="1:9" ht="15">
      <c r="A501" s="7"/>
      <c r="B501" s="7"/>
      <c r="C501" s="7"/>
      <c r="D501" s="7"/>
      <c r="E501" s="7"/>
      <c r="F501" s="7"/>
      <c r="G501" s="7"/>
      <c r="H501" s="7"/>
      <c r="I501" s="7"/>
    </row>
    <row r="502" spans="1:9" ht="15">
      <c r="A502" s="7"/>
      <c r="B502" s="7"/>
      <c r="C502" s="7"/>
      <c r="D502" s="7"/>
      <c r="E502" s="7"/>
      <c r="F502" s="7"/>
      <c r="G502" s="7"/>
      <c r="H502" s="7"/>
      <c r="I502" s="7"/>
    </row>
    <row r="503" spans="1:9" ht="15">
      <c r="A503" s="7"/>
      <c r="B503" s="7"/>
      <c r="C503" s="7"/>
      <c r="D503" s="7"/>
      <c r="E503" s="7"/>
      <c r="F503" s="7"/>
      <c r="G503" s="7"/>
      <c r="H503" s="7"/>
      <c r="I503" s="7"/>
    </row>
    <row r="504" spans="1:9" ht="15">
      <c r="A504" s="7"/>
      <c r="B504" s="7"/>
      <c r="C504" s="7"/>
      <c r="D504" s="7"/>
      <c r="E504" s="7"/>
      <c r="F504" s="7"/>
      <c r="G504" s="7"/>
      <c r="H504" s="7"/>
      <c r="I504" s="7"/>
    </row>
    <row r="505" spans="1:9" ht="15">
      <c r="A505" s="7"/>
      <c r="B505" s="7"/>
      <c r="C505" s="7"/>
      <c r="D505" s="7"/>
      <c r="E505" s="7"/>
      <c r="F505" s="7"/>
      <c r="G505" s="7"/>
      <c r="H505" s="7"/>
      <c r="I505" s="7"/>
    </row>
    <row r="506" spans="1:9" ht="15">
      <c r="A506" s="7"/>
      <c r="B506" s="7"/>
      <c r="C506" s="7"/>
      <c r="D506" s="7"/>
      <c r="E506" s="7"/>
      <c r="F506" s="7"/>
      <c r="G506" s="7"/>
      <c r="H506" s="7"/>
      <c r="I506" s="7"/>
    </row>
    <row r="507" spans="1:9" ht="15">
      <c r="A507" s="7"/>
      <c r="B507" s="7"/>
      <c r="C507" s="7"/>
      <c r="D507" s="7"/>
      <c r="E507" s="7"/>
      <c r="F507" s="7"/>
      <c r="G507" s="7"/>
      <c r="H507" s="7"/>
      <c r="I507" s="7"/>
    </row>
    <row r="508" spans="1:9" ht="15">
      <c r="A508" s="7"/>
      <c r="B508" s="7"/>
      <c r="C508" s="7"/>
      <c r="D508" s="7"/>
      <c r="E508" s="7"/>
      <c r="F508" s="7"/>
      <c r="G508" s="7"/>
      <c r="H508" s="7"/>
      <c r="I508" s="7"/>
    </row>
    <row r="509" spans="1:9" ht="15">
      <c r="A509" s="7"/>
      <c r="B509" s="7"/>
      <c r="C509" s="7"/>
      <c r="D509" s="7"/>
      <c r="E509" s="7"/>
      <c r="F509" s="7"/>
      <c r="G509" s="7"/>
      <c r="H509" s="7"/>
      <c r="I509" s="7"/>
    </row>
    <row r="510" spans="1:9" ht="15">
      <c r="A510" s="7"/>
      <c r="B510" s="7"/>
      <c r="C510" s="7"/>
      <c r="D510" s="7"/>
      <c r="E510" s="7"/>
      <c r="F510" s="7"/>
      <c r="G510" s="7"/>
      <c r="H510" s="7"/>
      <c r="I510" s="7"/>
    </row>
    <row r="511" spans="1:9" ht="15">
      <c r="A511" s="7"/>
      <c r="B511" s="7"/>
      <c r="C511" s="7"/>
      <c r="D511" s="7"/>
      <c r="E511" s="7"/>
      <c r="F511" s="7"/>
      <c r="G511" s="7"/>
      <c r="H511" s="7"/>
      <c r="I511" s="7"/>
    </row>
    <row r="512" spans="1:9" ht="15">
      <c r="A512" s="7"/>
      <c r="B512" s="7"/>
      <c r="C512" s="7"/>
      <c r="D512" s="7"/>
      <c r="E512" s="7"/>
      <c r="F512" s="7"/>
      <c r="G512" s="7"/>
      <c r="H512" s="7"/>
      <c r="I512" s="7"/>
    </row>
    <row r="513" spans="1:9" ht="15">
      <c r="A513" s="7"/>
      <c r="B513" s="7"/>
      <c r="C513" s="7"/>
      <c r="D513" s="7"/>
      <c r="E513" s="7"/>
      <c r="F513" s="7"/>
      <c r="G513" s="7"/>
      <c r="H513" s="7"/>
      <c r="I513" s="7"/>
    </row>
    <row r="514" spans="1:9" ht="15">
      <c r="A514" s="7"/>
      <c r="B514" s="7"/>
      <c r="C514" s="7"/>
      <c r="D514" s="7"/>
      <c r="E514" s="7"/>
      <c r="F514" s="7"/>
      <c r="G514" s="7"/>
      <c r="H514" s="7"/>
      <c r="I514" s="7"/>
    </row>
    <row r="515" spans="1:9" ht="15">
      <c r="A515" s="7"/>
      <c r="B515" s="7"/>
      <c r="C515" s="7"/>
      <c r="D515" s="7"/>
      <c r="E515" s="7"/>
      <c r="F515" s="7"/>
      <c r="G515" s="7"/>
      <c r="H515" s="7"/>
      <c r="I515" s="7"/>
    </row>
    <row r="516" spans="1:9" ht="15">
      <c r="A516" s="7"/>
      <c r="B516" s="7"/>
      <c r="C516" s="7"/>
      <c r="D516" s="7"/>
      <c r="E516" s="7"/>
      <c r="F516" s="7"/>
      <c r="G516" s="7"/>
      <c r="H516" s="7"/>
      <c r="I516" s="7"/>
    </row>
    <row r="517" spans="1:9" ht="15">
      <c r="A517" s="7"/>
      <c r="B517" s="7"/>
      <c r="C517" s="7"/>
      <c r="D517" s="7"/>
      <c r="E517" s="7"/>
      <c r="F517" s="7"/>
      <c r="G517" s="7"/>
      <c r="H517" s="7"/>
      <c r="I517" s="7"/>
    </row>
    <row r="518" spans="1:9" ht="15">
      <c r="A518" s="7"/>
      <c r="B518" s="7"/>
      <c r="C518" s="7"/>
      <c r="D518" s="7"/>
      <c r="E518" s="7"/>
      <c r="F518" s="7"/>
      <c r="G518" s="7"/>
      <c r="H518" s="7"/>
      <c r="I518" s="7"/>
    </row>
    <row r="519" spans="1:9" ht="15">
      <c r="A519" s="7"/>
      <c r="B519" s="7"/>
      <c r="C519" s="7"/>
      <c r="D519" s="7"/>
      <c r="E519" s="7"/>
      <c r="F519" s="7"/>
      <c r="G519" s="7"/>
      <c r="H519" s="7"/>
      <c r="I519" s="7"/>
    </row>
    <row r="520" spans="1:9" ht="15">
      <c r="A520" s="7"/>
      <c r="B520" s="7"/>
      <c r="C520" s="7"/>
      <c r="D520" s="7"/>
      <c r="E520" s="7"/>
      <c r="F520" s="7"/>
      <c r="G520" s="7"/>
      <c r="H520" s="7"/>
      <c r="I520" s="7"/>
    </row>
    <row r="521" spans="1:9" ht="15">
      <c r="A521" s="7"/>
      <c r="B521" s="7"/>
      <c r="C521" s="7"/>
      <c r="D521" s="7"/>
      <c r="E521" s="7"/>
      <c r="F521" s="7"/>
      <c r="G521" s="7"/>
      <c r="H521" s="7"/>
      <c r="I521" s="7"/>
    </row>
    <row r="522" spans="1:9" ht="15">
      <c r="A522" s="7"/>
      <c r="B522" s="7"/>
      <c r="C522" s="7"/>
      <c r="D522" s="7"/>
      <c r="E522" s="7"/>
      <c r="F522" s="7"/>
      <c r="G522" s="7"/>
      <c r="H522" s="7"/>
      <c r="I522" s="7"/>
    </row>
    <row r="523" spans="1:9" ht="15">
      <c r="A523" s="7"/>
      <c r="B523" s="7"/>
      <c r="C523" s="7"/>
      <c r="D523" s="7"/>
      <c r="E523" s="7"/>
      <c r="F523" s="7"/>
      <c r="G523" s="7"/>
      <c r="H523" s="7"/>
      <c r="I523" s="7"/>
    </row>
    <row r="524" spans="1:9" ht="15">
      <c r="A524" s="7"/>
      <c r="B524" s="7"/>
      <c r="C524" s="7"/>
      <c r="D524" s="7"/>
      <c r="E524" s="7"/>
      <c r="F524" s="7"/>
      <c r="G524" s="7"/>
      <c r="H524" s="7"/>
      <c r="I524" s="7"/>
    </row>
    <row r="525" spans="1:9" ht="15">
      <c r="A525" s="7"/>
      <c r="B525" s="7"/>
      <c r="C525" s="7"/>
      <c r="D525" s="7"/>
      <c r="E525" s="7"/>
      <c r="F525" s="7"/>
      <c r="G525" s="7"/>
      <c r="H525" s="7"/>
      <c r="I525" s="7"/>
    </row>
    <row r="526" spans="1:9" ht="15">
      <c r="A526" s="7"/>
      <c r="B526" s="7"/>
      <c r="C526" s="7"/>
      <c r="D526" s="7"/>
      <c r="E526" s="7"/>
      <c r="F526" s="7"/>
      <c r="G526" s="7"/>
      <c r="H526" s="7"/>
      <c r="I526" s="7"/>
    </row>
    <row r="527" spans="1:9" ht="15">
      <c r="A527" s="7"/>
      <c r="B527" s="7"/>
      <c r="C527" s="7"/>
      <c r="D527" s="7"/>
      <c r="E527" s="7"/>
      <c r="F527" s="7"/>
      <c r="G527" s="7"/>
      <c r="H527" s="7"/>
      <c r="I527" s="7"/>
    </row>
    <row r="528" spans="1:9" ht="15">
      <c r="A528" s="7"/>
      <c r="B528" s="7"/>
      <c r="C528" s="7"/>
      <c r="D528" s="7"/>
      <c r="E528" s="7"/>
      <c r="F528" s="7"/>
      <c r="G528" s="7"/>
      <c r="H528" s="7"/>
      <c r="I528" s="7"/>
    </row>
    <row r="529" spans="1:9" ht="15">
      <c r="A529" s="7"/>
      <c r="B529" s="7"/>
      <c r="C529" s="7"/>
      <c r="D529" s="7"/>
      <c r="E529" s="7"/>
      <c r="F529" s="7"/>
      <c r="G529" s="7"/>
      <c r="H529" s="7"/>
      <c r="I529" s="7"/>
    </row>
    <row r="530" spans="1:9" ht="15">
      <c r="A530" s="7"/>
      <c r="B530" s="7"/>
      <c r="C530" s="7"/>
      <c r="D530" s="7"/>
      <c r="E530" s="7"/>
      <c r="F530" s="7"/>
      <c r="G530" s="7"/>
      <c r="H530" s="7"/>
      <c r="I530" s="7"/>
    </row>
    <row r="531" spans="1:9" ht="15">
      <c r="A531" s="7"/>
      <c r="B531" s="7"/>
      <c r="C531" s="7"/>
      <c r="D531" s="7"/>
      <c r="E531" s="7"/>
      <c r="F531" s="7"/>
      <c r="G531" s="7"/>
      <c r="H531" s="7"/>
      <c r="I531" s="7"/>
    </row>
    <row r="532" spans="1:9" ht="15">
      <c r="A532" s="7"/>
      <c r="B532" s="7"/>
      <c r="C532" s="7"/>
      <c r="D532" s="7"/>
      <c r="E532" s="7"/>
      <c r="F532" s="7"/>
      <c r="G532" s="7"/>
      <c r="H532" s="7"/>
      <c r="I532" s="7"/>
    </row>
    <row r="533" spans="1:9" ht="15">
      <c r="A533" s="7"/>
      <c r="B533" s="7"/>
      <c r="C533" s="7"/>
      <c r="D533" s="7"/>
      <c r="E533" s="7"/>
      <c r="F533" s="7"/>
      <c r="G533" s="7"/>
      <c r="H533" s="7"/>
      <c r="I533" s="7"/>
    </row>
    <row r="534" spans="1:9" ht="15">
      <c r="A534" s="7"/>
      <c r="B534" s="7"/>
      <c r="C534" s="7"/>
      <c r="D534" s="7"/>
      <c r="E534" s="7"/>
      <c r="F534" s="7"/>
      <c r="G534" s="7"/>
      <c r="H534" s="7"/>
      <c r="I534" s="7"/>
    </row>
    <row r="535" spans="1:9" ht="15">
      <c r="A535" s="7"/>
      <c r="B535" s="7"/>
      <c r="C535" s="7"/>
      <c r="D535" s="7"/>
      <c r="E535" s="7"/>
      <c r="F535" s="7"/>
      <c r="G535" s="7"/>
      <c r="H535" s="7"/>
      <c r="I535" s="7"/>
    </row>
    <row r="536" spans="1:9" ht="15">
      <c r="A536" s="7"/>
      <c r="B536" s="7"/>
      <c r="C536" s="7"/>
      <c r="D536" s="7"/>
      <c r="E536" s="7"/>
      <c r="F536" s="7"/>
      <c r="G536" s="7"/>
      <c r="H536" s="7"/>
      <c r="I536" s="7"/>
    </row>
    <row r="537" spans="1:9" ht="15">
      <c r="A537" s="7"/>
      <c r="B537" s="7"/>
      <c r="C537" s="7"/>
      <c r="D537" s="7"/>
      <c r="E537" s="7"/>
      <c r="F537" s="7"/>
      <c r="G537" s="7"/>
      <c r="H537" s="7"/>
      <c r="I537" s="7"/>
    </row>
    <row r="538" spans="1:9" ht="15">
      <c r="A538" s="7"/>
      <c r="B538" s="7"/>
      <c r="C538" s="7"/>
      <c r="D538" s="7"/>
      <c r="E538" s="7"/>
      <c r="F538" s="7"/>
      <c r="G538" s="7"/>
      <c r="H538" s="7"/>
      <c r="I538" s="7"/>
    </row>
    <row r="539" spans="1:9" ht="15">
      <c r="A539" s="7"/>
      <c r="B539" s="7"/>
      <c r="C539" s="7"/>
      <c r="D539" s="7"/>
      <c r="E539" s="7"/>
      <c r="F539" s="7"/>
      <c r="G539" s="7"/>
      <c r="H539" s="7"/>
      <c r="I539" s="7"/>
    </row>
    <row r="540" spans="1:9" ht="15">
      <c r="A540" s="7"/>
      <c r="B540" s="7"/>
      <c r="C540" s="7"/>
      <c r="D540" s="7"/>
      <c r="E540" s="7"/>
      <c r="F540" s="7"/>
      <c r="G540" s="7"/>
      <c r="H540" s="7"/>
      <c r="I540" s="7"/>
    </row>
    <row r="541" spans="1:9" ht="15">
      <c r="A541" s="7"/>
      <c r="B541" s="7"/>
      <c r="C541" s="7"/>
      <c r="D541" s="7"/>
      <c r="E541" s="7"/>
      <c r="F541" s="7"/>
      <c r="G541" s="7"/>
      <c r="H541" s="7"/>
      <c r="I541" s="7"/>
    </row>
    <row r="542" spans="1:9" ht="15">
      <c r="A542" s="7"/>
      <c r="B542" s="7"/>
      <c r="C542" s="7"/>
      <c r="D542" s="7"/>
      <c r="E542" s="7"/>
      <c r="F542" s="7"/>
      <c r="G542" s="7"/>
      <c r="H542" s="7"/>
      <c r="I542" s="7"/>
    </row>
    <row r="543" spans="1:9" ht="15">
      <c r="A543" s="7"/>
      <c r="B543" s="7"/>
      <c r="C543" s="7"/>
      <c r="D543" s="7"/>
      <c r="E543" s="7"/>
      <c r="F543" s="7"/>
      <c r="G543" s="7"/>
      <c r="H543" s="7"/>
      <c r="I543" s="7"/>
    </row>
    <row r="544" spans="1:9" ht="15">
      <c r="A544" s="7"/>
      <c r="B544" s="7"/>
      <c r="C544" s="7"/>
      <c r="D544" s="7"/>
      <c r="E544" s="7"/>
      <c r="F544" s="7"/>
      <c r="G544" s="7"/>
      <c r="H544" s="7"/>
      <c r="I544" s="7"/>
    </row>
    <row r="545" spans="1:9" ht="15">
      <c r="A545" s="7"/>
      <c r="B545" s="7"/>
      <c r="C545" s="7"/>
      <c r="D545" s="7"/>
      <c r="E545" s="7"/>
      <c r="F545" s="7"/>
      <c r="G545" s="7"/>
      <c r="H545" s="7"/>
      <c r="I545" s="7"/>
    </row>
    <row r="546" spans="1:9" ht="15">
      <c r="A546" s="7"/>
      <c r="B546" s="7"/>
      <c r="C546" s="7"/>
      <c r="D546" s="7"/>
      <c r="E546" s="7"/>
      <c r="F546" s="7"/>
      <c r="G546" s="7"/>
      <c r="H546" s="7"/>
      <c r="I546" s="7"/>
    </row>
    <row r="547" spans="1:9" ht="15">
      <c r="A547" s="7"/>
      <c r="B547" s="7"/>
      <c r="C547" s="7"/>
      <c r="D547" s="7"/>
      <c r="E547" s="7"/>
      <c r="F547" s="7"/>
      <c r="G547" s="7"/>
      <c r="H547" s="7"/>
      <c r="I547" s="7"/>
    </row>
    <row r="548" spans="1:9" ht="15">
      <c r="A548" s="7"/>
      <c r="B548" s="7"/>
      <c r="C548" s="7"/>
      <c r="D548" s="7"/>
      <c r="E548" s="7"/>
      <c r="F548" s="7"/>
      <c r="G548" s="7"/>
      <c r="H548" s="7"/>
      <c r="I548" s="7"/>
    </row>
    <row r="549" spans="1:9" ht="15">
      <c r="A549" s="7"/>
      <c r="B549" s="7"/>
      <c r="C549" s="7"/>
      <c r="D549" s="7"/>
      <c r="E549" s="7"/>
      <c r="F549" s="7"/>
      <c r="G549" s="7"/>
      <c r="H549" s="7"/>
      <c r="I549" s="7"/>
    </row>
    <row r="550" spans="1:9" ht="15">
      <c r="A550" s="7"/>
      <c r="B550" s="7"/>
      <c r="C550" s="7"/>
      <c r="D550" s="7"/>
      <c r="E550" s="7"/>
      <c r="F550" s="7"/>
      <c r="G550" s="7"/>
      <c r="H550" s="7"/>
      <c r="I550" s="7"/>
    </row>
    <row r="551" spans="1:9" ht="15">
      <c r="A551" s="7"/>
      <c r="B551" s="7"/>
      <c r="C551" s="7"/>
      <c r="D551" s="7"/>
      <c r="E551" s="7"/>
      <c r="F551" s="7"/>
      <c r="G551" s="7"/>
      <c r="H551" s="7"/>
      <c r="I551" s="7"/>
    </row>
    <row r="552" spans="1:9" ht="15">
      <c r="A552" s="7"/>
      <c r="B552" s="7"/>
      <c r="C552" s="7"/>
      <c r="D552" s="7"/>
      <c r="E552" s="7"/>
      <c r="F552" s="7"/>
      <c r="G552" s="7"/>
      <c r="H552" s="7"/>
      <c r="I552" s="7"/>
    </row>
    <row r="553" spans="1:9" ht="15">
      <c r="A553" s="7"/>
      <c r="B553" s="7"/>
      <c r="C553" s="7"/>
      <c r="D553" s="7"/>
      <c r="E553" s="7"/>
      <c r="F553" s="7"/>
      <c r="G553" s="7"/>
      <c r="H553" s="7"/>
      <c r="I553" s="7"/>
    </row>
    <row r="554" spans="1:9" ht="15">
      <c r="A554" s="7"/>
      <c r="B554" s="7"/>
      <c r="C554" s="7"/>
      <c r="D554" s="7"/>
      <c r="E554" s="7"/>
      <c r="F554" s="7"/>
      <c r="G554" s="7"/>
      <c r="H554" s="7"/>
      <c r="I554" s="7"/>
    </row>
    <row r="555" spans="1:9" ht="15">
      <c r="A555" s="7"/>
      <c r="B555" s="7"/>
      <c r="C555" s="7"/>
      <c r="D555" s="7"/>
      <c r="E555" s="7"/>
      <c r="F555" s="7"/>
      <c r="G555" s="7"/>
      <c r="H555" s="7"/>
      <c r="I555" s="7"/>
    </row>
    <row r="556" spans="1:9" ht="15">
      <c r="A556" s="7"/>
      <c r="B556" s="7"/>
      <c r="C556" s="7"/>
      <c r="D556" s="7"/>
      <c r="E556" s="7"/>
      <c r="F556" s="7"/>
      <c r="G556" s="7"/>
      <c r="H556" s="7"/>
      <c r="I556" s="7"/>
    </row>
    <row r="557" spans="1:9" ht="15">
      <c r="A557" s="7"/>
      <c r="B557" s="7"/>
      <c r="C557" s="7"/>
      <c r="D557" s="7"/>
      <c r="E557" s="7"/>
      <c r="F557" s="7"/>
      <c r="G557" s="7"/>
      <c r="H557" s="7"/>
      <c r="I557" s="7"/>
    </row>
    <row r="558" spans="1:9" ht="15">
      <c r="A558" s="7"/>
      <c r="B558" s="7"/>
      <c r="C558" s="7"/>
      <c r="D558" s="7"/>
      <c r="E558" s="7"/>
      <c r="F558" s="7"/>
      <c r="G558" s="7"/>
      <c r="H558" s="7"/>
      <c r="I558" s="7"/>
    </row>
    <row r="559" spans="1:9" ht="15">
      <c r="A559" s="7"/>
      <c r="B559" s="7"/>
      <c r="C559" s="7"/>
      <c r="D559" s="7"/>
      <c r="E559" s="7"/>
      <c r="F559" s="7"/>
      <c r="G559" s="7"/>
      <c r="H559" s="7"/>
      <c r="I559" s="7"/>
    </row>
    <row r="560" spans="1:9" ht="15">
      <c r="A560" s="7"/>
      <c r="B560" s="7"/>
      <c r="C560" s="7"/>
      <c r="D560" s="7"/>
      <c r="E560" s="7"/>
      <c r="F560" s="7"/>
      <c r="G560" s="7"/>
      <c r="H560" s="7"/>
      <c r="I560" s="7"/>
    </row>
    <row r="561" spans="1:9" ht="15">
      <c r="A561" s="7"/>
      <c r="B561" s="7"/>
      <c r="C561" s="7"/>
      <c r="D561" s="7"/>
      <c r="E561" s="7"/>
      <c r="F561" s="7"/>
      <c r="G561" s="7"/>
      <c r="H561" s="7"/>
      <c r="I561" s="7"/>
    </row>
    <row r="562" spans="1:9" ht="15">
      <c r="A562" s="7"/>
      <c r="B562" s="7"/>
      <c r="C562" s="7"/>
      <c r="D562" s="7"/>
      <c r="E562" s="7"/>
      <c r="F562" s="7"/>
      <c r="G562" s="7"/>
      <c r="H562" s="7"/>
      <c r="I562" s="7"/>
    </row>
    <row r="563" spans="1:9" ht="15">
      <c r="A563" s="7"/>
      <c r="B563" s="7"/>
      <c r="C563" s="7"/>
      <c r="D563" s="7"/>
      <c r="E563" s="7"/>
      <c r="F563" s="7"/>
      <c r="G563" s="7"/>
      <c r="H563" s="7"/>
      <c r="I563" s="7"/>
    </row>
    <row r="564" spans="1:9" ht="15">
      <c r="A564" s="7"/>
      <c r="B564" s="7"/>
      <c r="C564" s="7"/>
      <c r="D564" s="7"/>
      <c r="E564" s="7"/>
      <c r="F564" s="7"/>
      <c r="G564" s="7"/>
      <c r="H564" s="7"/>
      <c r="I564" s="7"/>
    </row>
    <row r="565" spans="1:9" ht="15">
      <c r="A565" s="7"/>
      <c r="B565" s="7"/>
      <c r="C565" s="7"/>
      <c r="D565" s="7"/>
      <c r="E565" s="7"/>
      <c r="F565" s="7"/>
      <c r="G565" s="7"/>
      <c r="H565" s="7"/>
      <c r="I565" s="7"/>
    </row>
    <row r="566" spans="1:9" ht="15">
      <c r="A566" s="7"/>
      <c r="B566" s="7"/>
      <c r="C566" s="7"/>
      <c r="D566" s="7"/>
      <c r="E566" s="7"/>
      <c r="F566" s="7"/>
      <c r="G566" s="7"/>
      <c r="H566" s="7"/>
      <c r="I566" s="7"/>
    </row>
    <row r="567" spans="1:9" ht="15">
      <c r="A567" s="7"/>
      <c r="B567" s="7"/>
      <c r="C567" s="7"/>
      <c r="D567" s="7"/>
      <c r="E567" s="7"/>
      <c r="F567" s="7"/>
      <c r="G567" s="7"/>
      <c r="H567" s="7"/>
      <c r="I567" s="7"/>
    </row>
    <row r="568" spans="1:9" ht="15">
      <c r="A568" s="7"/>
      <c r="B568" s="7"/>
      <c r="C568" s="7"/>
      <c r="D568" s="7"/>
      <c r="E568" s="7"/>
      <c r="F568" s="7"/>
      <c r="G568" s="7"/>
      <c r="H568" s="7"/>
      <c r="I568" s="7"/>
    </row>
    <row r="569" spans="1:9" ht="15">
      <c r="A569" s="7"/>
      <c r="B569" s="7"/>
      <c r="C569" s="7"/>
      <c r="D569" s="7"/>
      <c r="E569" s="7"/>
      <c r="F569" s="7"/>
      <c r="G569" s="7"/>
      <c r="H569" s="7"/>
      <c r="I569" s="7"/>
    </row>
    <row r="570" spans="1:9" ht="15">
      <c r="A570" s="7"/>
      <c r="B570" s="7"/>
      <c r="C570" s="7"/>
      <c r="D570" s="7"/>
      <c r="E570" s="7"/>
      <c r="F570" s="7"/>
      <c r="G570" s="7"/>
      <c r="H570" s="7"/>
      <c r="I570" s="7"/>
    </row>
    <row r="571" spans="1:9" ht="15">
      <c r="A571" s="7"/>
      <c r="B571" s="7"/>
      <c r="C571" s="7"/>
      <c r="D571" s="7"/>
      <c r="E571" s="7"/>
      <c r="F571" s="7"/>
      <c r="G571" s="7"/>
      <c r="H571" s="7"/>
      <c r="I571" s="7"/>
    </row>
    <row r="572" spans="1:9" ht="15">
      <c r="A572" s="7"/>
      <c r="B572" s="7"/>
      <c r="C572" s="7"/>
      <c r="D572" s="7"/>
      <c r="E572" s="7"/>
      <c r="F572" s="7"/>
      <c r="G572" s="7"/>
      <c r="H572" s="7"/>
      <c r="I572" s="7"/>
    </row>
    <row r="573" spans="1:9" ht="15">
      <c r="A573" s="7"/>
      <c r="B573" s="7"/>
      <c r="C573" s="7"/>
      <c r="D573" s="7"/>
      <c r="E573" s="7"/>
      <c r="F573" s="7"/>
      <c r="G573" s="7"/>
      <c r="H573" s="7"/>
      <c r="I573" s="7"/>
    </row>
    <row r="574" spans="1:9" ht="15">
      <c r="A574" s="7"/>
      <c r="B574" s="7"/>
      <c r="C574" s="7"/>
      <c r="D574" s="7"/>
      <c r="E574" s="7"/>
      <c r="F574" s="7"/>
      <c r="G574" s="7"/>
      <c r="H574" s="7"/>
      <c r="I574" s="7"/>
    </row>
    <row r="575" spans="1:9" ht="15">
      <c r="A575" s="7"/>
      <c r="B575" s="7"/>
      <c r="C575" s="7"/>
      <c r="D575" s="7"/>
      <c r="E575" s="7"/>
      <c r="F575" s="7"/>
      <c r="G575" s="7"/>
      <c r="H575" s="7"/>
      <c r="I575" s="7"/>
    </row>
    <row r="576" spans="1:9" ht="15">
      <c r="A576" s="7"/>
      <c r="B576" s="7"/>
      <c r="C576" s="7"/>
      <c r="D576" s="7"/>
      <c r="E576" s="7"/>
      <c r="F576" s="7"/>
      <c r="G576" s="7"/>
      <c r="H576" s="7"/>
      <c r="I576" s="7"/>
    </row>
    <row r="577" spans="1:9" ht="15">
      <c r="A577" s="7"/>
      <c r="B577" s="7"/>
      <c r="C577" s="7"/>
      <c r="D577" s="7"/>
      <c r="E577" s="7"/>
      <c r="F577" s="7"/>
      <c r="G577" s="7"/>
      <c r="H577" s="7"/>
      <c r="I577" s="7"/>
    </row>
    <row r="578" spans="1:9" ht="15">
      <c r="A578" s="7"/>
      <c r="B578" s="7"/>
      <c r="C578" s="7"/>
      <c r="D578" s="7"/>
      <c r="E578" s="7"/>
      <c r="F578" s="7"/>
      <c r="G578" s="7"/>
      <c r="H578" s="7"/>
      <c r="I578" s="7"/>
    </row>
    <row r="579" spans="1:9" ht="15">
      <c r="A579" s="7"/>
      <c r="B579" s="7"/>
      <c r="C579" s="7"/>
      <c r="D579" s="7"/>
      <c r="E579" s="7"/>
      <c r="F579" s="7"/>
      <c r="G579" s="7"/>
      <c r="H579" s="7"/>
      <c r="I579" s="7"/>
    </row>
    <row r="580" spans="1:9" ht="15">
      <c r="A580" s="7"/>
      <c r="B580" s="7"/>
      <c r="C580" s="7"/>
      <c r="D580" s="7"/>
      <c r="E580" s="7"/>
      <c r="F580" s="7"/>
      <c r="G580" s="7"/>
      <c r="H580" s="7"/>
      <c r="I580" s="7"/>
    </row>
    <row r="581" spans="1:9" ht="15">
      <c r="A581" s="7"/>
      <c r="B581" s="7"/>
      <c r="C581" s="7"/>
      <c r="D581" s="7"/>
      <c r="E581" s="7"/>
      <c r="F581" s="7"/>
      <c r="G581" s="7"/>
      <c r="H581" s="7"/>
      <c r="I581" s="7"/>
    </row>
    <row r="582" spans="1:9" ht="15">
      <c r="A582" s="7"/>
      <c r="B582" s="7"/>
      <c r="C582" s="7"/>
      <c r="D582" s="7"/>
      <c r="E582" s="7"/>
      <c r="F582" s="7"/>
      <c r="G582" s="7"/>
      <c r="H582" s="7"/>
      <c r="I582" s="7"/>
    </row>
    <row r="583" spans="1:9" ht="15">
      <c r="A583" s="7"/>
      <c r="B583" s="7"/>
      <c r="C583" s="7"/>
      <c r="D583" s="7"/>
      <c r="E583" s="7"/>
      <c r="F583" s="7"/>
      <c r="G583" s="7"/>
      <c r="H583" s="7"/>
      <c r="I583" s="7"/>
    </row>
    <row r="584" spans="1:9" ht="15">
      <c r="A584" s="7"/>
      <c r="B584" s="7"/>
      <c r="C584" s="7"/>
      <c r="D584" s="7"/>
      <c r="E584" s="7"/>
      <c r="F584" s="7"/>
      <c r="G584" s="7"/>
      <c r="H584" s="7"/>
      <c r="I584" s="7"/>
    </row>
    <row r="585" spans="1:9" ht="15">
      <c r="A585" s="7"/>
      <c r="B585" s="7"/>
      <c r="C585" s="7"/>
      <c r="D585" s="7"/>
      <c r="E585" s="7"/>
      <c r="F585" s="7"/>
      <c r="G585" s="7"/>
      <c r="H585" s="7"/>
      <c r="I585" s="7"/>
    </row>
    <row r="586" spans="1:9" ht="15">
      <c r="A586" s="7"/>
      <c r="B586" s="7"/>
      <c r="C586" s="7"/>
      <c r="D586" s="7"/>
      <c r="E586" s="7"/>
      <c r="F586" s="7"/>
      <c r="G586" s="7"/>
      <c r="H586" s="7"/>
      <c r="I586" s="7"/>
    </row>
    <row r="587" spans="1:9" ht="15">
      <c r="A587" s="7"/>
      <c r="B587" s="7"/>
      <c r="C587" s="7"/>
      <c r="D587" s="7"/>
      <c r="E587" s="7"/>
      <c r="F587" s="7"/>
      <c r="G587" s="7"/>
      <c r="H587" s="7"/>
      <c r="I587" s="7"/>
    </row>
    <row r="588" spans="1:9" ht="15">
      <c r="A588" s="7"/>
      <c r="B588" s="7"/>
      <c r="C588" s="7"/>
      <c r="D588" s="7"/>
      <c r="E588" s="7"/>
      <c r="F588" s="7"/>
      <c r="G588" s="7"/>
      <c r="H588" s="7"/>
      <c r="I588" s="7"/>
    </row>
    <row r="589" spans="1:9" ht="15">
      <c r="A589" s="7"/>
      <c r="B589" s="7"/>
      <c r="C589" s="7"/>
      <c r="D589" s="7"/>
      <c r="E589" s="7"/>
      <c r="F589" s="7"/>
      <c r="G589" s="7"/>
      <c r="H589" s="7"/>
      <c r="I589" s="7"/>
    </row>
    <row r="590" spans="1:9" ht="15">
      <c r="A590" s="7"/>
      <c r="B590" s="7"/>
      <c r="C590" s="7"/>
      <c r="D590" s="7"/>
      <c r="E590" s="7"/>
      <c r="F590" s="7"/>
      <c r="G590" s="7"/>
      <c r="H590" s="7"/>
      <c r="I590" s="7"/>
    </row>
    <row r="591" spans="1:9" ht="15">
      <c r="A591" s="7"/>
      <c r="B591" s="7"/>
      <c r="C591" s="7"/>
      <c r="D591" s="7"/>
      <c r="E591" s="7"/>
      <c r="F591" s="7"/>
      <c r="G591" s="7"/>
      <c r="H591" s="7"/>
      <c r="I591" s="7"/>
    </row>
    <row r="592" spans="1:9" ht="15">
      <c r="A592" s="7"/>
      <c r="B592" s="7"/>
      <c r="C592" s="7"/>
      <c r="D592" s="7"/>
      <c r="E592" s="7"/>
      <c r="F592" s="7"/>
      <c r="G592" s="7"/>
      <c r="H592" s="7"/>
      <c r="I592" s="7"/>
    </row>
    <row r="593" spans="1:9" ht="15">
      <c r="A593" s="7"/>
      <c r="B593" s="7"/>
      <c r="C593" s="7"/>
      <c r="D593" s="7"/>
      <c r="E593" s="7"/>
      <c r="F593" s="7"/>
      <c r="G593" s="7"/>
      <c r="H593" s="7"/>
      <c r="I593" s="7"/>
    </row>
    <row r="594" spans="1:9" ht="15">
      <c r="A594" s="7"/>
      <c r="B594" s="7"/>
      <c r="C594" s="7"/>
      <c r="D594" s="7"/>
      <c r="E594" s="7"/>
      <c r="F594" s="7"/>
      <c r="G594" s="7"/>
      <c r="H594" s="7"/>
      <c r="I594" s="7"/>
    </row>
    <row r="595" spans="1:9" ht="15">
      <c r="A595" s="7"/>
      <c r="B595" s="7"/>
      <c r="C595" s="7"/>
      <c r="D595" s="7"/>
      <c r="E595" s="7"/>
      <c r="F595" s="7"/>
      <c r="G595" s="7"/>
      <c r="H595" s="7"/>
      <c r="I595" s="7"/>
    </row>
    <row r="596" spans="1:9" ht="15">
      <c r="A596" s="7"/>
      <c r="B596" s="7"/>
      <c r="C596" s="7"/>
      <c r="D596" s="7"/>
      <c r="E596" s="7"/>
      <c r="F596" s="7"/>
      <c r="G596" s="7"/>
      <c r="H596" s="7"/>
      <c r="I596" s="7"/>
    </row>
    <row r="597" spans="1:9" ht="15">
      <c r="A597" s="7"/>
      <c r="B597" s="7"/>
      <c r="C597" s="7"/>
      <c r="D597" s="7"/>
      <c r="E597" s="7"/>
      <c r="F597" s="7"/>
      <c r="G597" s="7"/>
      <c r="H597" s="7"/>
      <c r="I597" s="7"/>
    </row>
    <row r="598" spans="1:9" ht="15">
      <c r="A598" s="7"/>
      <c r="B598" s="7"/>
      <c r="C598" s="7"/>
      <c r="D598" s="7"/>
      <c r="E598" s="7"/>
      <c r="F598" s="7"/>
      <c r="G598" s="7"/>
      <c r="H598" s="7"/>
      <c r="I598" s="7"/>
    </row>
    <row r="599" spans="1:9" ht="15">
      <c r="A599" s="7"/>
      <c r="B599" s="7"/>
      <c r="C599" s="7"/>
      <c r="D599" s="7"/>
      <c r="E599" s="7"/>
      <c r="F599" s="7"/>
      <c r="G599" s="7"/>
      <c r="H599" s="7"/>
      <c r="I599" s="7"/>
    </row>
    <row r="600" spans="1:9" ht="15">
      <c r="A600" s="7"/>
      <c r="B600" s="7"/>
      <c r="C600" s="7"/>
      <c r="D600" s="7"/>
      <c r="E600" s="7"/>
      <c r="F600" s="7"/>
      <c r="G600" s="7"/>
      <c r="H600" s="7"/>
      <c r="I600" s="7"/>
    </row>
    <row r="601" spans="1:9" ht="15">
      <c r="A601" s="7"/>
      <c r="B601" s="7"/>
      <c r="C601" s="7"/>
      <c r="D601" s="7"/>
      <c r="E601" s="7"/>
      <c r="F601" s="7"/>
      <c r="G601" s="7"/>
      <c r="H601" s="7"/>
      <c r="I601" s="7"/>
    </row>
    <row r="602" spans="1:9" ht="15">
      <c r="A602" s="7"/>
      <c r="B602" s="7"/>
      <c r="C602" s="7"/>
      <c r="D602" s="7"/>
      <c r="E602" s="7"/>
      <c r="F602" s="7"/>
      <c r="G602" s="7"/>
      <c r="H602" s="7"/>
      <c r="I602" s="7"/>
    </row>
    <row r="603" spans="1:9" ht="15">
      <c r="A603" s="7"/>
      <c r="B603" s="7"/>
      <c r="C603" s="7"/>
      <c r="D603" s="7"/>
      <c r="E603" s="7"/>
      <c r="F603" s="7"/>
      <c r="G603" s="7"/>
      <c r="H603" s="7"/>
      <c r="I603" s="7"/>
    </row>
    <row r="604" spans="1:9" ht="15">
      <c r="A604" s="7"/>
      <c r="B604" s="7"/>
      <c r="C604" s="7"/>
      <c r="D604" s="7"/>
      <c r="E604" s="7"/>
      <c r="F604" s="7"/>
      <c r="G604" s="7"/>
      <c r="H604" s="7"/>
      <c r="I604" s="7"/>
    </row>
    <row r="605" spans="1:9" ht="15">
      <c r="A605" s="7"/>
      <c r="B605" s="7"/>
      <c r="C605" s="7"/>
      <c r="D605" s="7"/>
      <c r="E605" s="7"/>
      <c r="F605" s="7"/>
      <c r="G605" s="7"/>
      <c r="H605" s="7"/>
      <c r="I605" s="7"/>
    </row>
    <row r="606" spans="1:9" ht="15">
      <c r="A606" s="7"/>
      <c r="B606" s="7"/>
      <c r="C606" s="7"/>
      <c r="D606" s="7"/>
      <c r="E606" s="7"/>
      <c r="F606" s="7"/>
      <c r="G606" s="7"/>
      <c r="H606" s="7"/>
      <c r="I606" s="7"/>
    </row>
    <row r="607" spans="1:9" ht="15">
      <c r="A607" s="7"/>
      <c r="B607" s="7"/>
      <c r="C607" s="7"/>
      <c r="D607" s="7"/>
      <c r="E607" s="7"/>
      <c r="F607" s="7"/>
      <c r="G607" s="7"/>
      <c r="H607" s="7"/>
      <c r="I607" s="7"/>
    </row>
    <row r="608" spans="1:9" ht="15">
      <c r="A608" s="7"/>
      <c r="B608" s="7"/>
      <c r="C608" s="7"/>
      <c r="D608" s="7"/>
      <c r="E608" s="7"/>
      <c r="F608" s="7"/>
      <c r="G608" s="7"/>
      <c r="H608" s="7"/>
      <c r="I608" s="7"/>
    </row>
    <row r="609" spans="1:9" ht="15">
      <c r="A609" s="7"/>
      <c r="B609" s="7"/>
      <c r="C609" s="7"/>
      <c r="D609" s="7"/>
      <c r="E609" s="7"/>
      <c r="F609" s="7"/>
      <c r="G609" s="7"/>
      <c r="H609" s="7"/>
      <c r="I609" s="7"/>
    </row>
    <row r="610" spans="1:9" ht="15">
      <c r="A610" s="7"/>
      <c r="B610" s="7"/>
      <c r="C610" s="7"/>
      <c r="D610" s="7"/>
      <c r="E610" s="7"/>
      <c r="F610" s="7"/>
      <c r="G610" s="7"/>
      <c r="H610" s="7"/>
      <c r="I610" s="7"/>
    </row>
    <row r="611" spans="1:9" ht="15">
      <c r="A611" s="7"/>
      <c r="B611" s="7"/>
      <c r="C611" s="7"/>
      <c r="D611" s="7"/>
      <c r="E611" s="7"/>
      <c r="F611" s="7"/>
      <c r="G611" s="7"/>
      <c r="H611" s="7"/>
      <c r="I611" s="7"/>
    </row>
    <row r="612" spans="1:9" ht="15">
      <c r="A612" s="7"/>
      <c r="B612" s="7"/>
      <c r="C612" s="7"/>
      <c r="D612" s="7"/>
      <c r="E612" s="7"/>
      <c r="F612" s="7"/>
      <c r="G612" s="7"/>
      <c r="H612" s="7"/>
      <c r="I612" s="7"/>
    </row>
    <row r="613" spans="1:9" ht="15">
      <c r="A613" s="7"/>
      <c r="B613" s="7"/>
      <c r="C613" s="7"/>
      <c r="D613" s="7"/>
      <c r="E613" s="7"/>
      <c r="F613" s="7"/>
      <c r="G613" s="7"/>
      <c r="H613" s="7"/>
      <c r="I613" s="7"/>
    </row>
    <row r="614" spans="1:9" ht="15">
      <c r="A614" s="7"/>
      <c r="B614" s="7"/>
      <c r="C614" s="7"/>
      <c r="D614" s="7"/>
      <c r="E614" s="7"/>
      <c r="F614" s="7"/>
      <c r="G614" s="7"/>
      <c r="H614" s="7"/>
      <c r="I614" s="7"/>
    </row>
    <row r="615" spans="1:9" ht="15">
      <c r="A615" s="7"/>
      <c r="B615" s="7"/>
      <c r="C615" s="7"/>
      <c r="D615" s="7"/>
      <c r="E615" s="7"/>
      <c r="F615" s="7"/>
      <c r="G615" s="7"/>
      <c r="H615" s="7"/>
      <c r="I615" s="7"/>
    </row>
    <row r="616" spans="1:9" ht="15">
      <c r="A616" s="7"/>
      <c r="B616" s="7"/>
      <c r="C616" s="7"/>
      <c r="D616" s="7"/>
      <c r="E616" s="7"/>
      <c r="F616" s="7"/>
      <c r="G616" s="7"/>
      <c r="H616" s="7"/>
      <c r="I616" s="7"/>
    </row>
    <row r="617" spans="1:9" ht="15">
      <c r="A617" s="7"/>
      <c r="B617" s="7"/>
      <c r="C617" s="7"/>
      <c r="D617" s="7"/>
      <c r="E617" s="7"/>
      <c r="F617" s="7"/>
      <c r="G617" s="7"/>
      <c r="H617" s="7"/>
      <c r="I617" s="7"/>
    </row>
    <row r="618" spans="1:9" ht="15">
      <c r="A618" s="7"/>
      <c r="B618" s="7"/>
      <c r="C618" s="7"/>
      <c r="D618" s="7"/>
      <c r="E618" s="7"/>
      <c r="F618" s="7"/>
      <c r="G618" s="7"/>
      <c r="H618" s="7"/>
      <c r="I618" s="7"/>
    </row>
    <row r="619" spans="1:9" ht="15">
      <c r="A619" s="7"/>
      <c r="B619" s="7"/>
      <c r="C619" s="7"/>
      <c r="D619" s="7"/>
      <c r="E619" s="7"/>
      <c r="F619" s="7"/>
      <c r="G619" s="7"/>
      <c r="H619" s="7"/>
      <c r="I619" s="7"/>
    </row>
    <row r="620" spans="1:9" ht="15">
      <c r="A620" s="7"/>
      <c r="B620" s="7"/>
      <c r="C620" s="7"/>
      <c r="D620" s="7"/>
      <c r="E620" s="7"/>
      <c r="F620" s="7"/>
      <c r="G620" s="7"/>
      <c r="H620" s="7"/>
      <c r="I620" s="7"/>
    </row>
    <row r="621" spans="1:9" ht="15">
      <c r="A621" s="7"/>
      <c r="B621" s="7"/>
      <c r="C621" s="7"/>
      <c r="D621" s="7"/>
      <c r="E621" s="7"/>
      <c r="F621" s="7"/>
      <c r="G621" s="7"/>
      <c r="H621" s="7"/>
      <c r="I621" s="7"/>
    </row>
    <row r="622" spans="1:9" ht="15">
      <c r="A622" s="7"/>
      <c r="B622" s="7"/>
      <c r="C622" s="7"/>
      <c r="D622" s="7"/>
      <c r="E622" s="7"/>
      <c r="F622" s="7"/>
      <c r="G622" s="7"/>
      <c r="H622" s="7"/>
      <c r="I622" s="7"/>
    </row>
    <row r="623" spans="1:9" ht="15">
      <c r="A623" s="7"/>
      <c r="B623" s="7"/>
      <c r="C623" s="7"/>
      <c r="D623" s="7"/>
      <c r="E623" s="7"/>
      <c r="F623" s="7"/>
      <c r="G623" s="7"/>
      <c r="H623" s="7"/>
      <c r="I623" s="7"/>
    </row>
    <row r="624" spans="1:9" ht="15">
      <c r="A624" s="7"/>
      <c r="B624" s="7"/>
      <c r="C624" s="7"/>
      <c r="D624" s="7"/>
      <c r="E624" s="7"/>
      <c r="F624" s="7"/>
      <c r="G624" s="7"/>
      <c r="H624" s="7"/>
      <c r="I624" s="7"/>
    </row>
    <row r="625" spans="1:9" ht="15">
      <c r="A625" s="7"/>
      <c r="B625" s="7"/>
      <c r="C625" s="7"/>
      <c r="D625" s="7"/>
      <c r="E625" s="7"/>
      <c r="F625" s="7"/>
      <c r="G625" s="7"/>
      <c r="H625" s="7"/>
      <c r="I625" s="7"/>
    </row>
    <row r="626" spans="1:9" ht="15">
      <c r="A626" s="7"/>
      <c r="B626" s="7"/>
      <c r="C626" s="7"/>
      <c r="D626" s="7"/>
      <c r="E626" s="7"/>
      <c r="F626" s="7"/>
      <c r="G626" s="7"/>
      <c r="H626" s="7"/>
      <c r="I626" s="7"/>
    </row>
    <row r="627" spans="1:9" ht="15">
      <c r="A627" s="7"/>
      <c r="B627" s="7"/>
      <c r="C627" s="7"/>
      <c r="D627" s="7"/>
      <c r="E627" s="7"/>
      <c r="F627" s="7"/>
      <c r="G627" s="7"/>
      <c r="H627" s="7"/>
      <c r="I627" s="7"/>
    </row>
    <row r="628" spans="1:9" ht="15">
      <c r="A628" s="7"/>
      <c r="B628" s="7"/>
      <c r="C628" s="7"/>
      <c r="D628" s="7"/>
      <c r="E628" s="7"/>
      <c r="F628" s="7"/>
      <c r="G628" s="7"/>
      <c r="H628" s="7"/>
      <c r="I628" s="7"/>
    </row>
    <row r="629" spans="1:9" ht="15">
      <c r="A629" s="7"/>
      <c r="B629" s="7"/>
      <c r="C629" s="7"/>
      <c r="D629" s="7"/>
      <c r="E629" s="7"/>
      <c r="F629" s="7"/>
      <c r="G629" s="7"/>
      <c r="H629" s="7"/>
      <c r="I629" s="7"/>
    </row>
    <row r="630" spans="1:9" ht="15">
      <c r="A630" s="7"/>
      <c r="B630" s="7"/>
      <c r="C630" s="7"/>
      <c r="D630" s="7"/>
      <c r="E630" s="7"/>
      <c r="F630" s="7"/>
      <c r="G630" s="7"/>
      <c r="H630" s="7"/>
      <c r="I630" s="7"/>
    </row>
    <row r="631" spans="1:9" ht="15">
      <c r="A631" s="7"/>
      <c r="B631" s="7"/>
      <c r="C631" s="7"/>
      <c r="D631" s="7"/>
      <c r="E631" s="7"/>
      <c r="F631" s="7"/>
      <c r="G631" s="7"/>
      <c r="H631" s="7"/>
      <c r="I631" s="7"/>
    </row>
    <row r="632" spans="1:9" ht="15">
      <c r="A632" s="7"/>
      <c r="B632" s="7"/>
      <c r="C632" s="7"/>
      <c r="D632" s="7"/>
      <c r="E632" s="7"/>
      <c r="F632" s="7"/>
      <c r="G632" s="7"/>
      <c r="H632" s="7"/>
      <c r="I632" s="7"/>
    </row>
    <row r="633" spans="1:9" ht="15">
      <c r="A633" s="7"/>
      <c r="B633" s="7"/>
      <c r="C633" s="7"/>
      <c r="D633" s="7"/>
      <c r="E633" s="7"/>
      <c r="F633" s="7"/>
      <c r="G633" s="7"/>
      <c r="H633" s="7"/>
      <c r="I633" s="7"/>
    </row>
    <row r="634" spans="1:9" ht="15">
      <c r="A634" s="7"/>
      <c r="B634" s="7"/>
      <c r="C634" s="7"/>
      <c r="D634" s="7"/>
      <c r="E634" s="7"/>
      <c r="F634" s="7"/>
      <c r="G634" s="7"/>
      <c r="H634" s="7"/>
      <c r="I634" s="7"/>
    </row>
    <row r="635" spans="1:9" ht="15">
      <c r="A635" s="7"/>
      <c r="B635" s="7"/>
      <c r="C635" s="7"/>
      <c r="D635" s="7"/>
      <c r="E635" s="7"/>
      <c r="F635" s="7"/>
      <c r="G635" s="7"/>
      <c r="H635" s="7"/>
      <c r="I635" s="7"/>
    </row>
    <row r="636" spans="1:9" ht="15">
      <c r="A636" s="7"/>
      <c r="B636" s="7"/>
      <c r="C636" s="7"/>
      <c r="D636" s="7"/>
      <c r="E636" s="7"/>
      <c r="F636" s="7"/>
      <c r="G636" s="7"/>
      <c r="H636" s="7"/>
      <c r="I636" s="7"/>
    </row>
    <row r="637" spans="1:9" ht="15">
      <c r="A637" s="7"/>
      <c r="B637" s="7"/>
      <c r="C637" s="7"/>
      <c r="D637" s="7"/>
      <c r="E637" s="7"/>
      <c r="F637" s="7"/>
      <c r="G637" s="7"/>
      <c r="H637" s="7"/>
      <c r="I637" s="7"/>
    </row>
    <row r="638" spans="1:9" ht="15">
      <c r="A638" s="7"/>
      <c r="B638" s="7"/>
      <c r="C638" s="7"/>
      <c r="D638" s="7"/>
      <c r="E638" s="7"/>
      <c r="F638" s="7"/>
      <c r="G638" s="7"/>
      <c r="H638" s="7"/>
      <c r="I638" s="7"/>
    </row>
    <row r="639" spans="1:9" ht="15">
      <c r="A639" s="7"/>
      <c r="B639" s="7"/>
      <c r="C639" s="7"/>
      <c r="D639" s="7"/>
      <c r="E639" s="7"/>
      <c r="F639" s="7"/>
      <c r="G639" s="7"/>
      <c r="H639" s="7"/>
      <c r="I639" s="7"/>
    </row>
    <row r="640" spans="1:9" ht="15">
      <c r="A640" s="7"/>
      <c r="B640" s="7"/>
      <c r="C640" s="7"/>
      <c r="D640" s="7"/>
      <c r="E640" s="7"/>
      <c r="F640" s="7"/>
      <c r="G640" s="7"/>
      <c r="H640" s="7"/>
      <c r="I640" s="7"/>
    </row>
    <row r="641" spans="1:9" ht="15">
      <c r="A641" s="7"/>
      <c r="B641" s="7"/>
      <c r="C641" s="7"/>
      <c r="D641" s="7"/>
      <c r="E641" s="7"/>
      <c r="F641" s="7"/>
      <c r="G641" s="7"/>
      <c r="H641" s="7"/>
      <c r="I641" s="7"/>
    </row>
    <row r="642" spans="1:9" ht="15">
      <c r="A642" s="7"/>
      <c r="B642" s="7"/>
      <c r="C642" s="7"/>
      <c r="D642" s="7"/>
      <c r="E642" s="7"/>
      <c r="F642" s="7"/>
      <c r="G642" s="7"/>
      <c r="H642" s="7"/>
      <c r="I642" s="7"/>
    </row>
    <row r="643" spans="1:9" ht="15">
      <c r="A643" s="7"/>
      <c r="B643" s="7"/>
      <c r="C643" s="7"/>
      <c r="D643" s="7"/>
      <c r="E643" s="7"/>
      <c r="F643" s="7"/>
      <c r="G643" s="7"/>
      <c r="H643" s="7"/>
      <c r="I643" s="7"/>
    </row>
    <row r="644" spans="1:9" ht="15">
      <c r="A644" s="7"/>
      <c r="B644" s="7"/>
      <c r="C644" s="7"/>
      <c r="D644" s="7"/>
      <c r="E644" s="7"/>
      <c r="F644" s="7"/>
      <c r="G644" s="7"/>
      <c r="H644" s="7"/>
      <c r="I644" s="7"/>
    </row>
    <row r="645" spans="1:9" ht="15">
      <c r="A645" s="7"/>
      <c r="B645" s="7"/>
      <c r="C645" s="7"/>
      <c r="D645" s="7"/>
      <c r="E645" s="7"/>
      <c r="F645" s="7"/>
      <c r="G645" s="7"/>
      <c r="H645" s="7"/>
      <c r="I645" s="7"/>
    </row>
    <row r="646" spans="1:9" ht="15">
      <c r="A646" s="7"/>
      <c r="B646" s="7"/>
      <c r="C646" s="7"/>
      <c r="D646" s="7"/>
      <c r="E646" s="7"/>
      <c r="F646" s="7"/>
      <c r="G646" s="7"/>
      <c r="H646" s="7"/>
      <c r="I646" s="7"/>
    </row>
    <row r="647" spans="1:9" ht="15">
      <c r="A647" s="7"/>
      <c r="B647" s="7"/>
      <c r="C647" s="7"/>
      <c r="D647" s="7"/>
      <c r="E647" s="7"/>
      <c r="F647" s="7"/>
      <c r="G647" s="7"/>
      <c r="H647" s="7"/>
      <c r="I647" s="7"/>
    </row>
    <row r="648" spans="1:9" ht="15">
      <c r="A648" s="7"/>
      <c r="B648" s="7"/>
      <c r="C648" s="7"/>
      <c r="D648" s="7"/>
      <c r="E648" s="7"/>
      <c r="F648" s="7"/>
      <c r="G648" s="7"/>
      <c r="H648" s="7"/>
      <c r="I648" s="7"/>
    </row>
    <row r="649" spans="1:9" ht="15">
      <c r="A649" s="7"/>
      <c r="B649" s="7"/>
      <c r="C649" s="7"/>
      <c r="D649" s="7"/>
      <c r="E649" s="7"/>
      <c r="F649" s="7"/>
      <c r="G649" s="7"/>
      <c r="H649" s="7"/>
      <c r="I649" s="7"/>
    </row>
    <row r="650" spans="1:9" ht="15">
      <c r="A650" s="7"/>
      <c r="B650" s="7"/>
      <c r="C650" s="7"/>
      <c r="D650" s="7"/>
      <c r="E650" s="7"/>
      <c r="F650" s="7"/>
      <c r="G650" s="7"/>
      <c r="H650" s="7"/>
      <c r="I650" s="7"/>
    </row>
    <row r="651" spans="1:9" ht="15">
      <c r="A651" s="7"/>
      <c r="B651" s="7"/>
      <c r="C651" s="7"/>
      <c r="D651" s="7"/>
      <c r="E651" s="7"/>
      <c r="F651" s="7"/>
      <c r="G651" s="7"/>
      <c r="H651" s="7"/>
      <c r="I651" s="7"/>
    </row>
    <row r="652" spans="1:9" ht="15">
      <c r="A652" s="7"/>
      <c r="B652" s="7"/>
      <c r="C652" s="7"/>
      <c r="D652" s="7"/>
      <c r="E652" s="7"/>
      <c r="F652" s="7"/>
      <c r="G652" s="7"/>
      <c r="H652" s="7"/>
      <c r="I652" s="7"/>
    </row>
    <row r="653" spans="1:9" ht="15">
      <c r="A653" s="7"/>
      <c r="B653" s="7"/>
      <c r="C653" s="7"/>
      <c r="D653" s="7"/>
      <c r="E653" s="7"/>
      <c r="F653" s="7"/>
      <c r="G653" s="7"/>
      <c r="H653" s="7"/>
      <c r="I653" s="7"/>
    </row>
    <row r="654" spans="1:9" ht="15">
      <c r="A654" s="7"/>
      <c r="B654" s="7"/>
      <c r="C654" s="7"/>
      <c r="D654" s="7"/>
      <c r="E654" s="7"/>
      <c r="F654" s="7"/>
      <c r="G654" s="7"/>
      <c r="H654" s="7"/>
      <c r="I654" s="7"/>
    </row>
    <row r="655" spans="1:9" ht="15">
      <c r="A655" s="7"/>
      <c r="B655" s="7"/>
      <c r="C655" s="7"/>
      <c r="D655" s="7"/>
      <c r="E655" s="7"/>
      <c r="F655" s="7"/>
      <c r="G655" s="7"/>
      <c r="H655" s="7"/>
      <c r="I655" s="7"/>
    </row>
    <row r="656" spans="1:9" ht="15">
      <c r="A656" s="7"/>
      <c r="B656" s="7"/>
      <c r="C656" s="7"/>
      <c r="D656" s="7"/>
      <c r="E656" s="7"/>
      <c r="F656" s="7"/>
      <c r="G656" s="7"/>
      <c r="H656" s="7"/>
      <c r="I656" s="7"/>
    </row>
    <row r="657" spans="1:9" ht="15">
      <c r="A657" s="7"/>
      <c r="B657" s="7"/>
      <c r="C657" s="7"/>
      <c r="D657" s="7"/>
      <c r="E657" s="7"/>
      <c r="F657" s="7"/>
      <c r="G657" s="7"/>
      <c r="H657" s="7"/>
      <c r="I657" s="7"/>
    </row>
    <row r="658" spans="1:9" ht="15">
      <c r="A658" s="7"/>
      <c r="B658" s="7"/>
      <c r="C658" s="7"/>
      <c r="D658" s="7"/>
      <c r="E658" s="7"/>
      <c r="F658" s="7"/>
      <c r="G658" s="7"/>
      <c r="H658" s="7"/>
      <c r="I658" s="7"/>
    </row>
    <row r="659" spans="1:9" ht="15">
      <c r="A659" s="7"/>
      <c r="B659" s="7"/>
      <c r="C659" s="7"/>
      <c r="D659" s="7"/>
      <c r="E659" s="7"/>
      <c r="F659" s="7"/>
      <c r="G659" s="7"/>
      <c r="H659" s="7"/>
      <c r="I659" s="7"/>
    </row>
    <row r="660" spans="1:9" ht="15">
      <c r="A660" s="7"/>
      <c r="B660" s="7"/>
      <c r="C660" s="7"/>
      <c r="D660" s="7"/>
      <c r="E660" s="7"/>
      <c r="F660" s="7"/>
      <c r="G660" s="7"/>
      <c r="H660" s="7"/>
      <c r="I660" s="7"/>
    </row>
    <row r="661" spans="1:9" ht="15">
      <c r="A661" s="7"/>
      <c r="B661" s="7"/>
      <c r="C661" s="7"/>
      <c r="D661" s="7"/>
      <c r="E661" s="7"/>
      <c r="F661" s="7"/>
      <c r="G661" s="7"/>
      <c r="H661" s="7"/>
      <c r="I661" s="7"/>
    </row>
    <row r="662" spans="1:9" ht="15">
      <c r="A662" s="7"/>
      <c r="B662" s="7"/>
      <c r="C662" s="7"/>
      <c r="D662" s="7"/>
      <c r="E662" s="7"/>
      <c r="F662" s="7"/>
      <c r="G662" s="7"/>
      <c r="H662" s="7"/>
      <c r="I662" s="7"/>
    </row>
    <row r="663" spans="1:9" ht="15">
      <c r="A663" s="7"/>
      <c r="B663" s="7"/>
      <c r="C663" s="7"/>
      <c r="D663" s="7"/>
      <c r="E663" s="7"/>
      <c r="F663" s="7"/>
      <c r="G663" s="7"/>
      <c r="H663" s="7"/>
      <c r="I663" s="7"/>
    </row>
    <row r="664" spans="1:9" ht="15">
      <c r="A664" s="7"/>
      <c r="B664" s="7"/>
      <c r="C664" s="7"/>
      <c r="D664" s="7"/>
      <c r="E664" s="7"/>
      <c r="F664" s="7"/>
      <c r="G664" s="7"/>
      <c r="H664" s="7"/>
      <c r="I664" s="7"/>
    </row>
    <row r="665" spans="1:9" ht="15">
      <c r="A665" s="7"/>
      <c r="B665" s="7"/>
      <c r="C665" s="7"/>
      <c r="D665" s="7"/>
      <c r="E665" s="7"/>
      <c r="F665" s="7"/>
      <c r="G665" s="7"/>
      <c r="H665" s="7"/>
      <c r="I665" s="7"/>
    </row>
    <row r="666" spans="1:9" ht="15">
      <c r="A666" s="7"/>
      <c r="B666" s="7"/>
      <c r="C666" s="7"/>
      <c r="D666" s="7"/>
      <c r="E666" s="7"/>
      <c r="F666" s="7"/>
      <c r="G666" s="7"/>
      <c r="H666" s="7"/>
      <c r="I666" s="7"/>
    </row>
    <row r="667" spans="1:9" ht="15">
      <c r="A667" s="7"/>
      <c r="B667" s="7"/>
      <c r="C667" s="7"/>
      <c r="D667" s="7"/>
      <c r="E667" s="7"/>
      <c r="F667" s="7"/>
      <c r="G667" s="7"/>
      <c r="H667" s="7"/>
      <c r="I667" s="7"/>
    </row>
    <row r="668" spans="1:9" ht="15">
      <c r="A668" s="7"/>
      <c r="B668" s="7"/>
      <c r="C668" s="7"/>
      <c r="D668" s="7"/>
      <c r="E668" s="7"/>
      <c r="F668" s="7"/>
      <c r="G668" s="7"/>
      <c r="H668" s="7"/>
      <c r="I668" s="7"/>
    </row>
    <row r="669" spans="1:9" ht="15">
      <c r="A669" s="7"/>
      <c r="B669" s="7"/>
      <c r="C669" s="7"/>
      <c r="D669" s="7"/>
      <c r="E669" s="7"/>
      <c r="F669" s="7"/>
      <c r="G669" s="7"/>
      <c r="H669" s="7"/>
      <c r="I669" s="7"/>
    </row>
    <row r="670" spans="1:9" ht="15">
      <c r="A670" s="7"/>
      <c r="B670" s="7"/>
      <c r="C670" s="7"/>
      <c r="D670" s="7"/>
      <c r="E670" s="7"/>
      <c r="F670" s="7"/>
      <c r="G670" s="7"/>
      <c r="H670" s="7"/>
      <c r="I670" s="7"/>
    </row>
    <row r="671" spans="1:9" ht="15">
      <c r="A671" s="7"/>
      <c r="B671" s="7"/>
      <c r="C671" s="7"/>
      <c r="D671" s="7"/>
      <c r="E671" s="7"/>
      <c r="F671" s="7"/>
      <c r="G671" s="7"/>
      <c r="H671" s="7"/>
      <c r="I671" s="7"/>
    </row>
    <row r="672" spans="1:9" ht="15">
      <c r="A672" s="7"/>
      <c r="B672" s="7"/>
      <c r="C672" s="7"/>
      <c r="D672" s="7"/>
      <c r="E672" s="7"/>
      <c r="F672" s="7"/>
      <c r="G672" s="7"/>
      <c r="H672" s="7"/>
      <c r="I672" s="7"/>
    </row>
    <row r="673" spans="1:9" ht="15">
      <c r="A673" s="7"/>
      <c r="B673" s="7"/>
      <c r="C673" s="7"/>
      <c r="D673" s="7"/>
      <c r="E673" s="7"/>
      <c r="F673" s="7"/>
      <c r="G673" s="7"/>
      <c r="H673" s="7"/>
      <c r="I673" s="7"/>
    </row>
    <row r="674" spans="1:9" ht="15">
      <c r="A674" s="7"/>
      <c r="B674" s="7"/>
      <c r="C674" s="7"/>
      <c r="D674" s="7"/>
      <c r="E674" s="7"/>
      <c r="F674" s="7"/>
      <c r="G674" s="7"/>
      <c r="H674" s="7"/>
      <c r="I674" s="7"/>
    </row>
    <row r="675" spans="1:9" ht="15">
      <c r="A675" s="7"/>
      <c r="B675" s="7"/>
      <c r="C675" s="7"/>
      <c r="D675" s="7"/>
      <c r="E675" s="7"/>
      <c r="F675" s="7"/>
      <c r="G675" s="7"/>
      <c r="H675" s="7"/>
      <c r="I675" s="7"/>
    </row>
    <row r="676" spans="1:9" ht="15">
      <c r="A676" s="7"/>
      <c r="B676" s="7"/>
      <c r="C676" s="7"/>
      <c r="D676" s="7"/>
      <c r="E676" s="7"/>
      <c r="F676" s="7"/>
      <c r="G676" s="7"/>
      <c r="H676" s="7"/>
      <c r="I676" s="7"/>
    </row>
    <row r="677" spans="1:9" ht="15">
      <c r="A677" s="7"/>
      <c r="B677" s="7"/>
      <c r="C677" s="7"/>
      <c r="D677" s="7"/>
      <c r="E677" s="7"/>
      <c r="F677" s="7"/>
      <c r="G677" s="7"/>
      <c r="H677" s="7"/>
      <c r="I677" s="7"/>
    </row>
    <row r="678" spans="1:9" ht="15">
      <c r="A678" s="7"/>
      <c r="B678" s="7"/>
      <c r="C678" s="7"/>
      <c r="D678" s="7"/>
      <c r="E678" s="7"/>
      <c r="F678" s="7"/>
      <c r="G678" s="7"/>
      <c r="H678" s="7"/>
      <c r="I678" s="7"/>
    </row>
    <row r="679" spans="1:9" ht="15">
      <c r="A679" s="7"/>
      <c r="B679" s="7"/>
      <c r="C679" s="7"/>
      <c r="D679" s="7"/>
      <c r="E679" s="7"/>
      <c r="F679" s="7"/>
      <c r="G679" s="7"/>
      <c r="H679" s="7"/>
      <c r="I679" s="7"/>
    </row>
    <row r="680" spans="1:9" ht="15">
      <c r="A680" s="7"/>
      <c r="B680" s="7"/>
      <c r="C680" s="7"/>
      <c r="D680" s="7"/>
      <c r="E680" s="7"/>
      <c r="F680" s="7"/>
      <c r="G680" s="7"/>
      <c r="H680" s="7"/>
      <c r="I680" s="7"/>
    </row>
    <row r="681" spans="1:9" ht="15">
      <c r="A681" s="7"/>
      <c r="B681" s="7"/>
      <c r="C681" s="7"/>
      <c r="D681" s="7"/>
      <c r="E681" s="7"/>
      <c r="F681" s="7"/>
      <c r="G681" s="7"/>
      <c r="H681" s="7"/>
      <c r="I681" s="7"/>
    </row>
    <row r="682" spans="1:9" ht="15">
      <c r="A682" s="7"/>
      <c r="B682" s="7"/>
      <c r="C682" s="7"/>
      <c r="D682" s="7"/>
      <c r="E682" s="7"/>
      <c r="F682" s="7"/>
      <c r="G682" s="7"/>
      <c r="H682" s="7"/>
      <c r="I682" s="7"/>
    </row>
    <row r="683" spans="1:9" ht="15">
      <c r="A683" s="7"/>
      <c r="B683" s="7"/>
      <c r="C683" s="7"/>
      <c r="D683" s="7"/>
      <c r="E683" s="7"/>
      <c r="F683" s="7"/>
      <c r="G683" s="7"/>
      <c r="H683" s="7"/>
      <c r="I683" s="7"/>
    </row>
    <row r="684" spans="1:9" ht="15">
      <c r="A684" s="7"/>
      <c r="B684" s="7"/>
      <c r="C684" s="7"/>
      <c r="D684" s="7"/>
      <c r="E684" s="7"/>
      <c r="F684" s="7"/>
      <c r="G684" s="7"/>
      <c r="H684" s="7"/>
      <c r="I684" s="7"/>
    </row>
    <row r="685" spans="1:9" ht="15">
      <c r="A685" s="7"/>
      <c r="B685" s="7"/>
      <c r="C685" s="7"/>
      <c r="D685" s="7"/>
      <c r="E685" s="7"/>
      <c r="F685" s="7"/>
      <c r="G685" s="7"/>
      <c r="H685" s="7"/>
      <c r="I685" s="7"/>
    </row>
    <row r="686" spans="1:9" ht="15">
      <c r="A686" s="7"/>
      <c r="B686" s="7"/>
      <c r="C686" s="7"/>
      <c r="D686" s="7"/>
      <c r="E686" s="7"/>
      <c r="F686" s="7"/>
      <c r="G686" s="7"/>
      <c r="H686" s="7"/>
      <c r="I686" s="7"/>
    </row>
    <row r="687" spans="1:9" ht="15">
      <c r="A687" s="7"/>
      <c r="B687" s="7"/>
      <c r="C687" s="7"/>
      <c r="D687" s="7"/>
      <c r="E687" s="7"/>
      <c r="F687" s="7"/>
      <c r="G687" s="7"/>
      <c r="H687" s="7"/>
      <c r="I687" s="7"/>
    </row>
    <row r="688" spans="1:9" ht="15">
      <c r="A688" s="7"/>
      <c r="B688" s="7"/>
      <c r="C688" s="7"/>
      <c r="D688" s="7"/>
      <c r="E688" s="7"/>
      <c r="F688" s="7"/>
      <c r="G688" s="7"/>
      <c r="H688" s="7"/>
      <c r="I688" s="7"/>
    </row>
    <row r="689" spans="1:9" ht="15">
      <c r="A689" s="7"/>
      <c r="B689" s="7"/>
      <c r="C689" s="7"/>
      <c r="D689" s="7"/>
      <c r="E689" s="7"/>
      <c r="F689" s="7"/>
      <c r="G689" s="7"/>
      <c r="H689" s="7"/>
      <c r="I689" s="7"/>
    </row>
    <row r="690" spans="1:9" ht="15">
      <c r="A690" s="7"/>
      <c r="B690" s="7"/>
      <c r="C690" s="7"/>
      <c r="D690" s="7"/>
      <c r="E690" s="7"/>
      <c r="F690" s="7"/>
      <c r="G690" s="7"/>
      <c r="H690" s="7"/>
      <c r="I690" s="7"/>
    </row>
    <row r="691" spans="1:9" ht="15">
      <c r="A691" s="7"/>
      <c r="B691" s="7"/>
      <c r="C691" s="7"/>
      <c r="D691" s="7"/>
      <c r="E691" s="7"/>
      <c r="F691" s="7"/>
      <c r="G691" s="7"/>
      <c r="H691" s="7"/>
      <c r="I691" s="7"/>
    </row>
    <row r="692" spans="1:9" ht="15">
      <c r="A692" s="7"/>
      <c r="B692" s="7"/>
      <c r="C692" s="7"/>
      <c r="D692" s="7"/>
      <c r="E692" s="7"/>
      <c r="F692" s="7"/>
      <c r="G692" s="7"/>
      <c r="H692" s="7"/>
      <c r="I692" s="7"/>
    </row>
    <row r="693" spans="1:9" ht="15">
      <c r="A693" s="7"/>
      <c r="B693" s="7"/>
      <c r="C693" s="7"/>
      <c r="D693" s="7"/>
      <c r="E693" s="7"/>
      <c r="F693" s="7"/>
      <c r="G693" s="7"/>
      <c r="H693" s="7"/>
      <c r="I693" s="7"/>
    </row>
    <row r="694" spans="1:9" ht="15">
      <c r="A694" s="7"/>
      <c r="B694" s="7"/>
      <c r="C694" s="7"/>
      <c r="D694" s="7"/>
      <c r="E694" s="7"/>
      <c r="F694" s="7"/>
      <c r="G694" s="7"/>
      <c r="H694" s="7"/>
      <c r="I694" s="7"/>
    </row>
    <row r="695" spans="1:9" ht="15">
      <c r="A695" s="7"/>
      <c r="B695" s="7"/>
      <c r="C695" s="7"/>
      <c r="D695" s="7"/>
      <c r="E695" s="7"/>
      <c r="F695" s="7"/>
      <c r="G695" s="7"/>
      <c r="H695" s="7"/>
      <c r="I695" s="7"/>
    </row>
    <row r="696" spans="1:9" ht="15">
      <c r="A696" s="7"/>
      <c r="B696" s="7"/>
      <c r="C696" s="7"/>
      <c r="D696" s="7"/>
      <c r="E696" s="7"/>
      <c r="F696" s="7"/>
      <c r="G696" s="7"/>
      <c r="H696" s="7"/>
      <c r="I696" s="7"/>
    </row>
    <row r="697" spans="1:9" ht="15">
      <c r="A697" s="7"/>
      <c r="B697" s="7"/>
      <c r="C697" s="7"/>
      <c r="D697" s="7"/>
      <c r="E697" s="7"/>
      <c r="F697" s="7"/>
      <c r="G697" s="7"/>
      <c r="H697" s="7"/>
      <c r="I697" s="7"/>
    </row>
    <row r="698" spans="1:9" ht="15">
      <c r="A698" s="7"/>
      <c r="B698" s="7"/>
      <c r="C698" s="7"/>
      <c r="D698" s="7"/>
      <c r="E698" s="7"/>
      <c r="F698" s="7"/>
      <c r="G698" s="7"/>
      <c r="H698" s="7"/>
      <c r="I698" s="7"/>
    </row>
    <row r="699" spans="1:9" ht="15">
      <c r="A699" s="7"/>
      <c r="B699" s="7"/>
      <c r="C699" s="7"/>
      <c r="D699" s="7"/>
      <c r="E699" s="7"/>
      <c r="F699" s="7"/>
      <c r="G699" s="7"/>
      <c r="H699" s="7"/>
      <c r="I699" s="7"/>
    </row>
    <row r="700" spans="1:9" ht="15">
      <c r="A700" s="7"/>
      <c r="B700" s="7"/>
      <c r="C700" s="7"/>
      <c r="D700" s="7"/>
      <c r="E700" s="7"/>
      <c r="F700" s="7"/>
      <c r="G700" s="7"/>
      <c r="H700" s="7"/>
      <c r="I700" s="7"/>
    </row>
    <row r="701" spans="1:9" ht="15">
      <c r="A701" s="7"/>
      <c r="B701" s="7"/>
      <c r="C701" s="7"/>
      <c r="D701" s="7"/>
      <c r="E701" s="7"/>
      <c r="F701" s="7"/>
      <c r="G701" s="7"/>
      <c r="H701" s="7"/>
      <c r="I701" s="7"/>
    </row>
    <row r="702" spans="1:9" ht="15">
      <c r="A702" s="7"/>
      <c r="B702" s="7"/>
      <c r="C702" s="7"/>
      <c r="D702" s="7"/>
      <c r="E702" s="7"/>
      <c r="F702" s="7"/>
      <c r="G702" s="7"/>
      <c r="H702" s="7"/>
      <c r="I702" s="7"/>
    </row>
    <row r="703" spans="1:9" ht="15">
      <c r="A703" s="7"/>
      <c r="B703" s="7"/>
      <c r="C703" s="7"/>
      <c r="D703" s="7"/>
      <c r="E703" s="7"/>
      <c r="F703" s="7"/>
      <c r="G703" s="7"/>
      <c r="H703" s="7"/>
      <c r="I703" s="7"/>
    </row>
    <row r="704" spans="1:9" ht="15">
      <c r="A704" s="7"/>
      <c r="B704" s="7"/>
      <c r="C704" s="7"/>
      <c r="D704" s="7"/>
      <c r="E704" s="7"/>
      <c r="F704" s="7"/>
      <c r="G704" s="7"/>
      <c r="H704" s="7"/>
      <c r="I704" s="7"/>
    </row>
    <row r="705" spans="1:9" ht="15">
      <c r="A705" s="7"/>
      <c r="B705" s="7"/>
      <c r="C705" s="7"/>
      <c r="D705" s="7"/>
      <c r="E705" s="7"/>
      <c r="F705" s="7"/>
      <c r="G705" s="7"/>
      <c r="H705" s="7"/>
      <c r="I705" s="7"/>
    </row>
    <row r="706" spans="1:9" ht="15">
      <c r="A706" s="7"/>
      <c r="B706" s="7"/>
      <c r="C706" s="7"/>
      <c r="D706" s="7"/>
      <c r="E706" s="7"/>
      <c r="F706" s="7"/>
      <c r="G706" s="7"/>
      <c r="H706" s="7"/>
      <c r="I706" s="7"/>
    </row>
    <row r="707" spans="1:9" ht="15">
      <c r="A707" s="7"/>
      <c r="B707" s="7"/>
      <c r="C707" s="7"/>
      <c r="D707" s="7"/>
      <c r="E707" s="7"/>
      <c r="F707" s="7"/>
      <c r="G707" s="7"/>
      <c r="H707" s="7"/>
      <c r="I707" s="7"/>
    </row>
    <row r="708" spans="1:9" ht="15">
      <c r="A708" s="7"/>
      <c r="B708" s="7"/>
      <c r="C708" s="7"/>
      <c r="D708" s="7"/>
      <c r="E708" s="7"/>
      <c r="F708" s="7"/>
      <c r="G708" s="7"/>
      <c r="H708" s="7"/>
      <c r="I708" s="7"/>
    </row>
    <row r="709" spans="1:9" ht="15">
      <c r="A709" s="7"/>
      <c r="B709" s="7"/>
      <c r="C709" s="7"/>
      <c r="D709" s="7"/>
      <c r="E709" s="7"/>
      <c r="F709" s="7"/>
      <c r="G709" s="7"/>
      <c r="H709" s="7"/>
      <c r="I709" s="7"/>
    </row>
    <row r="710" spans="1:9" ht="15">
      <c r="A710" s="7"/>
      <c r="B710" s="7"/>
      <c r="C710" s="7"/>
      <c r="D710" s="7"/>
      <c r="E710" s="7"/>
      <c r="F710" s="7"/>
      <c r="G710" s="7"/>
      <c r="H710" s="7"/>
      <c r="I710" s="7"/>
    </row>
    <row r="711" spans="1:9" ht="15">
      <c r="A711" s="7"/>
      <c r="B711" s="7"/>
      <c r="C711" s="7"/>
      <c r="D711" s="7"/>
      <c r="E711" s="7"/>
      <c r="F711" s="7"/>
      <c r="G711" s="7"/>
      <c r="H711" s="7"/>
      <c r="I711" s="7"/>
    </row>
    <row r="712" spans="1:9" ht="15">
      <c r="A712" s="7"/>
      <c r="B712" s="7"/>
      <c r="C712" s="7"/>
      <c r="D712" s="7"/>
      <c r="E712" s="7"/>
      <c r="F712" s="7"/>
      <c r="G712" s="7"/>
      <c r="H712" s="7"/>
      <c r="I712" s="7"/>
    </row>
    <row r="713" spans="1:9" ht="15">
      <c r="A713" s="7"/>
      <c r="B713" s="7"/>
      <c r="C713" s="7"/>
      <c r="D713" s="7"/>
      <c r="E713" s="7"/>
      <c r="F713" s="7"/>
      <c r="G713" s="7"/>
      <c r="H713" s="7"/>
      <c r="I713" s="7"/>
    </row>
    <row r="714" spans="1:9" ht="15">
      <c r="A714" s="7"/>
      <c r="B714" s="7"/>
      <c r="C714" s="7"/>
      <c r="D714" s="7"/>
      <c r="E714" s="7"/>
      <c r="F714" s="7"/>
      <c r="G714" s="7"/>
      <c r="H714" s="7"/>
      <c r="I714" s="7"/>
    </row>
    <row r="715" spans="1:9" ht="15">
      <c r="A715" s="7"/>
      <c r="B715" s="7"/>
      <c r="C715" s="7"/>
      <c r="D715" s="7"/>
      <c r="E715" s="7"/>
      <c r="F715" s="7"/>
      <c r="G715" s="7"/>
      <c r="H715" s="7"/>
      <c r="I715" s="7"/>
    </row>
    <row r="716" spans="1:9" ht="15">
      <c r="A716" s="7"/>
      <c r="B716" s="7"/>
      <c r="C716" s="7"/>
      <c r="D716" s="7"/>
      <c r="E716" s="7"/>
      <c r="F716" s="7"/>
      <c r="G716" s="7"/>
      <c r="H716" s="7"/>
      <c r="I716" s="7"/>
    </row>
    <row r="717" spans="1:9" ht="15">
      <c r="A717" s="7"/>
      <c r="B717" s="7"/>
      <c r="C717" s="7"/>
      <c r="D717" s="7"/>
      <c r="E717" s="7"/>
      <c r="F717" s="7"/>
      <c r="G717" s="7"/>
      <c r="H717" s="7"/>
      <c r="I717" s="7"/>
    </row>
    <row r="718" spans="1:9" ht="15">
      <c r="A718" s="7"/>
      <c r="B718" s="7"/>
      <c r="C718" s="7"/>
      <c r="D718" s="7"/>
      <c r="E718" s="7"/>
      <c r="F718" s="7"/>
      <c r="G718" s="7"/>
      <c r="H718" s="7"/>
      <c r="I718" s="7"/>
    </row>
    <row r="719" spans="1:9" ht="15">
      <c r="A719" s="7"/>
      <c r="B719" s="7"/>
      <c r="C719" s="7"/>
      <c r="D719" s="7"/>
      <c r="E719" s="7"/>
      <c r="F719" s="7"/>
      <c r="G719" s="7"/>
      <c r="H719" s="7"/>
      <c r="I719" s="7"/>
    </row>
    <row r="720" spans="1:9" ht="15">
      <c r="A720" s="7"/>
      <c r="B720" s="7"/>
      <c r="C720" s="7"/>
      <c r="D720" s="7"/>
      <c r="E720" s="7"/>
      <c r="F720" s="7"/>
      <c r="G720" s="7"/>
      <c r="H720" s="7"/>
      <c r="I720" s="7"/>
    </row>
    <row r="721" spans="1:9" ht="15">
      <c r="A721" s="7"/>
      <c r="B721" s="7"/>
      <c r="C721" s="7"/>
      <c r="D721" s="7"/>
      <c r="E721" s="7"/>
      <c r="F721" s="7"/>
      <c r="G721" s="7"/>
      <c r="H721" s="7"/>
      <c r="I721" s="7"/>
    </row>
    <row r="722" spans="1:9" ht="15">
      <c r="A722" s="7"/>
      <c r="B722" s="7"/>
      <c r="C722" s="7"/>
      <c r="D722" s="7"/>
      <c r="E722" s="7"/>
      <c r="F722" s="7"/>
      <c r="G722" s="7"/>
      <c r="H722" s="7"/>
      <c r="I722" s="7"/>
    </row>
    <row r="723" spans="1:9" ht="15">
      <c r="A723" s="7"/>
      <c r="B723" s="7"/>
      <c r="C723" s="7"/>
      <c r="D723" s="7"/>
      <c r="E723" s="7"/>
      <c r="F723" s="7"/>
      <c r="G723" s="7"/>
      <c r="H723" s="7"/>
      <c r="I723" s="7"/>
    </row>
    <row r="724" spans="1:9" ht="15">
      <c r="A724" s="7"/>
      <c r="B724" s="7"/>
      <c r="C724" s="7"/>
      <c r="D724" s="7"/>
      <c r="E724" s="7"/>
      <c r="F724" s="7"/>
      <c r="G724" s="7"/>
      <c r="H724" s="7"/>
      <c r="I724" s="7"/>
    </row>
    <row r="725" spans="1:9" ht="15">
      <c r="A725" s="7"/>
      <c r="B725" s="7"/>
      <c r="C725" s="7"/>
      <c r="D725" s="7"/>
      <c r="E725" s="7"/>
      <c r="F725" s="7"/>
      <c r="G725" s="7"/>
      <c r="H725" s="7"/>
      <c r="I725" s="7"/>
    </row>
    <row r="726" spans="1:9" ht="15">
      <c r="A726" s="7"/>
      <c r="B726" s="7"/>
      <c r="C726" s="7"/>
      <c r="D726" s="7"/>
      <c r="E726" s="7"/>
      <c r="F726" s="7"/>
      <c r="G726" s="7"/>
      <c r="H726" s="7"/>
      <c r="I726" s="7"/>
    </row>
    <row r="727" spans="1:9" ht="15">
      <c r="A727" s="7"/>
      <c r="B727" s="7"/>
      <c r="C727" s="7"/>
      <c r="D727" s="7"/>
      <c r="E727" s="7"/>
      <c r="F727" s="7"/>
      <c r="G727" s="7"/>
      <c r="H727" s="7"/>
      <c r="I727" s="7"/>
    </row>
    <row r="728" spans="1:9" ht="15">
      <c r="A728" s="7"/>
      <c r="B728" s="7"/>
      <c r="C728" s="7"/>
      <c r="D728" s="7"/>
      <c r="E728" s="7"/>
      <c r="F728" s="7"/>
      <c r="G728" s="7"/>
      <c r="H728" s="7"/>
      <c r="I728" s="7"/>
    </row>
    <row r="729" spans="1:9" ht="15">
      <c r="A729" s="7"/>
      <c r="B729" s="7"/>
      <c r="C729" s="7"/>
      <c r="D729" s="7"/>
      <c r="E729" s="7"/>
      <c r="F729" s="7"/>
      <c r="G729" s="7"/>
      <c r="H729" s="7"/>
      <c r="I729" s="7"/>
    </row>
    <row r="730" spans="1:9" ht="15">
      <c r="A730" s="7"/>
      <c r="B730" s="7"/>
      <c r="C730" s="7"/>
      <c r="D730" s="7"/>
      <c r="E730" s="7"/>
      <c r="F730" s="7"/>
      <c r="G730" s="7"/>
      <c r="H730" s="7"/>
      <c r="I730" s="7"/>
    </row>
    <row r="731" spans="1:9" ht="15">
      <c r="A731" s="7"/>
      <c r="B731" s="7"/>
      <c r="C731" s="7"/>
      <c r="D731" s="7"/>
      <c r="E731" s="7"/>
      <c r="F731" s="7"/>
      <c r="G731" s="7"/>
      <c r="H731" s="7"/>
      <c r="I731" s="7"/>
    </row>
    <row r="732" spans="1:9" ht="15">
      <c r="A732" s="7"/>
      <c r="B732" s="7"/>
      <c r="C732" s="7"/>
      <c r="D732" s="7"/>
      <c r="E732" s="7"/>
      <c r="F732" s="7"/>
      <c r="G732" s="7"/>
      <c r="H732" s="7"/>
      <c r="I732" s="7"/>
    </row>
    <row r="733" spans="1:9" ht="15">
      <c r="A733" s="7"/>
      <c r="B733" s="7"/>
      <c r="C733" s="7"/>
      <c r="D733" s="7"/>
      <c r="E733" s="7"/>
      <c r="F733" s="7"/>
      <c r="G733" s="7"/>
      <c r="H733" s="7"/>
      <c r="I733" s="7"/>
    </row>
    <row r="734" spans="1:9" ht="15">
      <c r="A734" s="7"/>
      <c r="B734" s="7"/>
      <c r="C734" s="7"/>
      <c r="D734" s="7"/>
      <c r="E734" s="7"/>
      <c r="F734" s="7"/>
      <c r="G734" s="7"/>
      <c r="H734" s="7"/>
      <c r="I734" s="7"/>
    </row>
    <row r="735" spans="1:9" ht="15">
      <c r="A735" s="7"/>
      <c r="B735" s="7"/>
      <c r="C735" s="7"/>
      <c r="D735" s="7"/>
      <c r="E735" s="7"/>
      <c r="F735" s="7"/>
      <c r="G735" s="7"/>
      <c r="H735" s="7"/>
      <c r="I735" s="7"/>
    </row>
    <row r="736" spans="1:9" ht="15">
      <c r="A736" s="7"/>
      <c r="B736" s="7"/>
      <c r="C736" s="7"/>
      <c r="D736" s="7"/>
      <c r="E736" s="7"/>
      <c r="F736" s="7"/>
      <c r="G736" s="7"/>
      <c r="H736" s="7"/>
      <c r="I736" s="7"/>
    </row>
    <row r="737" spans="1:9" ht="15">
      <c r="A737" s="7"/>
      <c r="B737" s="7"/>
      <c r="C737" s="7"/>
      <c r="D737" s="7"/>
      <c r="E737" s="7"/>
      <c r="F737" s="7"/>
      <c r="G737" s="7"/>
      <c r="H737" s="7"/>
      <c r="I737" s="7"/>
    </row>
    <row r="738" spans="1:9" ht="15">
      <c r="A738" s="7"/>
      <c r="B738" s="7"/>
      <c r="C738" s="7"/>
      <c r="D738" s="7"/>
      <c r="E738" s="7"/>
      <c r="F738" s="7"/>
      <c r="G738" s="7"/>
      <c r="H738" s="7"/>
      <c r="I738" s="7"/>
    </row>
    <row r="739" spans="1:9" ht="15">
      <c r="A739" s="7"/>
      <c r="B739" s="7"/>
      <c r="C739" s="7"/>
      <c r="D739" s="7"/>
      <c r="E739" s="7"/>
      <c r="F739" s="7"/>
      <c r="G739" s="7"/>
      <c r="H739" s="7"/>
      <c r="I739" s="7"/>
    </row>
    <row r="740" spans="1:9" ht="15">
      <c r="A740" s="7"/>
      <c r="B740" s="7"/>
      <c r="C740" s="7"/>
      <c r="D740" s="7"/>
      <c r="E740" s="7"/>
      <c r="F740" s="7"/>
      <c r="G740" s="7"/>
      <c r="H740" s="7"/>
      <c r="I740" s="7"/>
    </row>
    <row r="741" spans="1:9" ht="15">
      <c r="A741" s="7"/>
      <c r="B741" s="7"/>
      <c r="C741" s="7"/>
      <c r="D741" s="7"/>
      <c r="E741" s="7"/>
      <c r="F741" s="7"/>
      <c r="G741" s="7"/>
      <c r="H741" s="7"/>
      <c r="I741" s="7"/>
    </row>
    <row r="742" spans="1:9" ht="15">
      <c r="A742" s="7"/>
      <c r="B742" s="7"/>
      <c r="C742" s="7"/>
      <c r="D742" s="7"/>
      <c r="E742" s="7"/>
      <c r="F742" s="7"/>
      <c r="G742" s="7"/>
      <c r="H742" s="7"/>
      <c r="I742" s="7"/>
    </row>
    <row r="743" spans="1:9" ht="15">
      <c r="A743" s="7"/>
      <c r="B743" s="7"/>
      <c r="C743" s="7"/>
      <c r="D743" s="7"/>
      <c r="E743" s="7"/>
      <c r="F743" s="7"/>
      <c r="G743" s="7"/>
      <c r="H743" s="7"/>
      <c r="I743" s="7"/>
    </row>
    <row r="744" spans="1:9" ht="15">
      <c r="A744" s="7"/>
      <c r="B744" s="7"/>
      <c r="C744" s="7"/>
      <c r="D744" s="7"/>
      <c r="E744" s="7"/>
      <c r="F744" s="7"/>
      <c r="G744" s="7"/>
      <c r="H744" s="7"/>
      <c r="I744" s="7"/>
    </row>
    <row r="745" spans="1:9" ht="15">
      <c r="A745" s="7"/>
      <c r="B745" s="7"/>
      <c r="C745" s="7"/>
      <c r="D745" s="7"/>
      <c r="E745" s="7"/>
      <c r="F745" s="7"/>
      <c r="G745" s="7"/>
      <c r="H745" s="7"/>
      <c r="I745" s="7"/>
    </row>
    <row r="746" spans="1:9" ht="15">
      <c r="A746" s="7"/>
      <c r="B746" s="7"/>
      <c r="C746" s="7"/>
      <c r="D746" s="7"/>
      <c r="E746" s="7"/>
      <c r="F746" s="7"/>
      <c r="G746" s="7"/>
      <c r="H746" s="7"/>
      <c r="I746" s="7"/>
    </row>
    <row r="747" spans="1:9" ht="15">
      <c r="A747" s="7"/>
      <c r="B747" s="7"/>
      <c r="C747" s="7"/>
      <c r="D747" s="7"/>
      <c r="E747" s="7"/>
      <c r="F747" s="7"/>
      <c r="G747" s="7"/>
      <c r="H747" s="7"/>
      <c r="I747" s="7"/>
    </row>
    <row r="748" spans="1:9" ht="15">
      <c r="A748" s="7"/>
      <c r="B748" s="7"/>
      <c r="C748" s="7"/>
      <c r="D748" s="7"/>
      <c r="E748" s="7"/>
      <c r="F748" s="7"/>
      <c r="G748" s="7"/>
      <c r="H748" s="7"/>
      <c r="I748" s="7"/>
    </row>
    <row r="749" spans="1:9" ht="15">
      <c r="A749" s="7"/>
      <c r="B749" s="7"/>
      <c r="C749" s="7"/>
      <c r="D749" s="7"/>
      <c r="E749" s="7"/>
      <c r="F749" s="7"/>
      <c r="G749" s="7"/>
      <c r="H749" s="7"/>
      <c r="I749" s="7"/>
    </row>
    <row r="750" spans="1:9" ht="15">
      <c r="A750" s="7"/>
      <c r="B750" s="7"/>
      <c r="C750" s="7"/>
      <c r="D750" s="7"/>
      <c r="E750" s="7"/>
      <c r="F750" s="7"/>
      <c r="G750" s="7"/>
      <c r="H750" s="7"/>
      <c r="I750" s="7"/>
    </row>
    <row r="751" spans="1:9" ht="15">
      <c r="A751" s="7"/>
      <c r="B751" s="7"/>
      <c r="C751" s="7"/>
      <c r="D751" s="7"/>
      <c r="E751" s="7"/>
      <c r="F751" s="7"/>
      <c r="G751" s="7"/>
      <c r="H751" s="7"/>
      <c r="I751" s="7"/>
    </row>
    <row r="752" spans="1:9" ht="15">
      <c r="A752" s="7"/>
      <c r="B752" s="7"/>
      <c r="C752" s="7"/>
      <c r="D752" s="7"/>
      <c r="E752" s="7"/>
      <c r="F752" s="7"/>
      <c r="G752" s="7"/>
      <c r="H752" s="7"/>
      <c r="I752" s="7"/>
    </row>
    <row r="753" spans="1:9" ht="15">
      <c r="A753" s="7"/>
      <c r="B753" s="7"/>
      <c r="C753" s="7"/>
      <c r="D753" s="7"/>
      <c r="E753" s="7"/>
      <c r="F753" s="7"/>
      <c r="G753" s="7"/>
      <c r="H753" s="7"/>
      <c r="I753" s="7"/>
    </row>
    <row r="754" spans="1:9" ht="15">
      <c r="A754" s="7"/>
      <c r="B754" s="7"/>
      <c r="C754" s="7"/>
      <c r="D754" s="7"/>
      <c r="E754" s="7"/>
      <c r="F754" s="7"/>
      <c r="G754" s="7"/>
      <c r="H754" s="7"/>
      <c r="I754" s="7"/>
    </row>
    <row r="755" spans="1:9" ht="15">
      <c r="A755" s="7"/>
      <c r="B755" s="7"/>
      <c r="C755" s="7"/>
      <c r="D755" s="7"/>
      <c r="E755" s="7"/>
      <c r="F755" s="7"/>
      <c r="G755" s="7"/>
      <c r="H755" s="7"/>
      <c r="I755" s="7"/>
    </row>
    <row r="756" spans="1:9" ht="15">
      <c r="A756" s="7"/>
      <c r="B756" s="7"/>
      <c r="C756" s="7"/>
      <c r="D756" s="7"/>
      <c r="E756" s="7"/>
      <c r="F756" s="7"/>
      <c r="G756" s="7"/>
      <c r="H756" s="7"/>
      <c r="I756" s="7"/>
    </row>
    <row r="757" spans="1:9" ht="15">
      <c r="A757" s="7"/>
      <c r="B757" s="7"/>
      <c r="C757" s="7"/>
      <c r="D757" s="7"/>
      <c r="E757" s="7"/>
      <c r="F757" s="7"/>
      <c r="G757" s="7"/>
      <c r="H757" s="7"/>
      <c r="I757" s="7"/>
    </row>
    <row r="758" spans="1:9" ht="15">
      <c r="A758" s="7"/>
      <c r="B758" s="7"/>
      <c r="C758" s="7"/>
      <c r="D758" s="7"/>
      <c r="E758" s="7"/>
      <c r="F758" s="7"/>
      <c r="G758" s="7"/>
      <c r="H758" s="7"/>
      <c r="I758" s="7"/>
    </row>
    <row r="759" spans="1:9" ht="15">
      <c r="A759" s="7"/>
      <c r="B759" s="7"/>
      <c r="C759" s="7"/>
      <c r="D759" s="7"/>
      <c r="E759" s="7"/>
      <c r="F759" s="7"/>
      <c r="G759" s="7"/>
      <c r="H759" s="7"/>
      <c r="I759" s="7"/>
    </row>
    <row r="760" spans="1:9" ht="15">
      <c r="A760" s="7"/>
      <c r="B760" s="7"/>
      <c r="C760" s="7"/>
      <c r="D760" s="7"/>
      <c r="E760" s="7"/>
      <c r="F760" s="7"/>
      <c r="G760" s="7"/>
      <c r="H760" s="7"/>
      <c r="I760" s="7"/>
    </row>
    <row r="761" spans="1:9" ht="15">
      <c r="A761" s="7"/>
      <c r="B761" s="7"/>
      <c r="C761" s="7"/>
      <c r="D761" s="7"/>
      <c r="E761" s="7"/>
      <c r="F761" s="7"/>
      <c r="G761" s="7"/>
      <c r="H761" s="7"/>
      <c r="I761" s="7"/>
    </row>
    <row r="762" spans="1:9" ht="15">
      <c r="A762" s="7"/>
      <c r="B762" s="7"/>
      <c r="C762" s="7"/>
      <c r="D762" s="7"/>
      <c r="E762" s="7"/>
      <c r="F762" s="7"/>
      <c r="G762" s="7"/>
      <c r="H762" s="7"/>
      <c r="I762" s="7"/>
    </row>
    <row r="763" spans="1:9" ht="15">
      <c r="A763" s="7"/>
      <c r="B763" s="7"/>
      <c r="C763" s="7"/>
      <c r="D763" s="7"/>
      <c r="E763" s="7"/>
      <c r="F763" s="7"/>
      <c r="G763" s="7"/>
      <c r="H763" s="7"/>
      <c r="I763" s="7"/>
    </row>
    <row r="764" spans="1:9" ht="15">
      <c r="A764" s="7"/>
      <c r="B764" s="7"/>
      <c r="C764" s="7"/>
      <c r="D764" s="7"/>
      <c r="E764" s="7"/>
      <c r="F764" s="7"/>
      <c r="G764" s="7"/>
      <c r="H764" s="7"/>
      <c r="I764" s="7"/>
    </row>
    <row r="765" spans="1:9" ht="15">
      <c r="A765" s="7"/>
      <c r="B765" s="7"/>
      <c r="C765" s="7"/>
      <c r="D765" s="7"/>
      <c r="E765" s="7"/>
      <c r="F765" s="7"/>
      <c r="G765" s="7"/>
      <c r="H765" s="7"/>
      <c r="I765" s="7"/>
    </row>
    <row r="766" spans="1:9" ht="15">
      <c r="A766" s="7"/>
      <c r="B766" s="7"/>
      <c r="C766" s="7"/>
      <c r="D766" s="7"/>
      <c r="E766" s="7"/>
      <c r="F766" s="7"/>
      <c r="G766" s="7"/>
      <c r="H766" s="7"/>
      <c r="I766" s="7"/>
    </row>
    <row r="767" spans="1:9" ht="15">
      <c r="A767" s="7"/>
      <c r="B767" s="7"/>
      <c r="C767" s="7"/>
      <c r="D767" s="7"/>
      <c r="E767" s="7"/>
      <c r="F767" s="7"/>
      <c r="G767" s="7"/>
      <c r="H767" s="7"/>
      <c r="I767" s="7"/>
    </row>
    <row r="768" spans="1:9" ht="15">
      <c r="A768" s="7"/>
      <c r="B768" s="7"/>
      <c r="C768" s="7"/>
      <c r="D768" s="7"/>
      <c r="E768" s="7"/>
      <c r="F768" s="7"/>
      <c r="G768" s="7"/>
      <c r="H768" s="7"/>
      <c r="I768" s="7"/>
    </row>
    <row r="769" spans="1:9" ht="15">
      <c r="A769" s="7"/>
      <c r="B769" s="7"/>
      <c r="C769" s="7"/>
      <c r="D769" s="7"/>
      <c r="E769" s="7"/>
      <c r="F769" s="7"/>
      <c r="G769" s="7"/>
      <c r="H769" s="7"/>
      <c r="I769" s="7"/>
    </row>
    <row r="770" spans="1:9" ht="15">
      <c r="A770" s="7"/>
      <c r="B770" s="7"/>
      <c r="C770" s="7"/>
      <c r="D770" s="7"/>
      <c r="E770" s="7"/>
      <c r="F770" s="7"/>
      <c r="G770" s="7"/>
      <c r="H770" s="7"/>
      <c r="I770" s="7"/>
    </row>
    <row r="771" spans="1:9" ht="15">
      <c r="A771" s="7"/>
      <c r="B771" s="7"/>
      <c r="C771" s="7"/>
      <c r="D771" s="7"/>
      <c r="E771" s="7"/>
      <c r="F771" s="7"/>
      <c r="G771" s="7"/>
      <c r="H771" s="7"/>
      <c r="I771" s="7"/>
    </row>
    <row r="772" spans="1:9" ht="15">
      <c r="A772" s="7"/>
      <c r="B772" s="7"/>
      <c r="C772" s="7"/>
      <c r="D772" s="7"/>
      <c r="E772" s="7"/>
      <c r="F772" s="7"/>
      <c r="G772" s="7"/>
      <c r="H772" s="7"/>
      <c r="I772" s="7"/>
    </row>
    <row r="773" spans="1:9" ht="15">
      <c r="A773" s="7"/>
      <c r="B773" s="7"/>
      <c r="C773" s="7"/>
      <c r="D773" s="7"/>
      <c r="E773" s="7"/>
      <c r="F773" s="7"/>
      <c r="G773" s="7"/>
      <c r="H773" s="7"/>
      <c r="I773" s="7"/>
    </row>
    <row r="774" spans="1:9" ht="15">
      <c r="A774" s="7"/>
      <c r="B774" s="7"/>
      <c r="C774" s="7"/>
      <c r="D774" s="7"/>
      <c r="E774" s="7"/>
      <c r="F774" s="7"/>
      <c r="G774" s="7"/>
      <c r="H774" s="7"/>
      <c r="I774" s="7"/>
    </row>
    <row r="775" spans="1:9" ht="15">
      <c r="A775" s="7"/>
      <c r="B775" s="7"/>
      <c r="C775" s="7"/>
      <c r="D775" s="7"/>
      <c r="E775" s="7"/>
      <c r="F775" s="7"/>
      <c r="G775" s="7"/>
      <c r="H775" s="7"/>
      <c r="I775" s="7"/>
    </row>
    <row r="776" spans="1:9" ht="15">
      <c r="A776" s="7"/>
      <c r="B776" s="7"/>
      <c r="C776" s="7"/>
      <c r="D776" s="7"/>
      <c r="E776" s="7"/>
      <c r="F776" s="7"/>
      <c r="G776" s="7"/>
      <c r="H776" s="7"/>
      <c r="I776" s="7"/>
    </row>
    <row r="777" spans="1:9" ht="15">
      <c r="A777" s="7"/>
      <c r="B777" s="7"/>
      <c r="C777" s="7"/>
      <c r="D777" s="7"/>
      <c r="E777" s="7"/>
      <c r="F777" s="7"/>
      <c r="G777" s="7"/>
      <c r="H777" s="7"/>
      <c r="I777" s="7"/>
    </row>
    <row r="778" spans="1:9" ht="15">
      <c r="A778" s="7"/>
      <c r="B778" s="7"/>
      <c r="C778" s="7"/>
      <c r="D778" s="7"/>
      <c r="E778" s="7"/>
      <c r="F778" s="7"/>
      <c r="G778" s="7"/>
      <c r="H778" s="7"/>
      <c r="I778" s="7"/>
    </row>
    <row r="779" spans="1:9" ht="15">
      <c r="A779" s="7"/>
      <c r="B779" s="7"/>
      <c r="C779" s="7"/>
      <c r="D779" s="7"/>
      <c r="E779" s="7"/>
      <c r="F779" s="7"/>
      <c r="G779" s="7"/>
      <c r="H779" s="7"/>
      <c r="I779" s="7"/>
    </row>
    <row r="780" spans="1:9" ht="15">
      <c r="A780" s="7"/>
      <c r="B780" s="7"/>
      <c r="C780" s="7"/>
      <c r="D780" s="7"/>
      <c r="E780" s="7"/>
      <c r="F780" s="7"/>
      <c r="G780" s="7"/>
      <c r="H780" s="7"/>
      <c r="I780" s="7"/>
    </row>
    <row r="781" spans="1:9" ht="15">
      <c r="A781" s="7"/>
      <c r="B781" s="7"/>
      <c r="C781" s="7"/>
      <c r="D781" s="7"/>
      <c r="E781" s="7"/>
      <c r="F781" s="7"/>
      <c r="G781" s="7"/>
      <c r="H781" s="7"/>
      <c r="I781" s="7"/>
    </row>
    <row r="782" spans="1:9" ht="15">
      <c r="A782" s="7"/>
      <c r="B782" s="7"/>
      <c r="C782" s="7"/>
      <c r="D782" s="7"/>
      <c r="E782" s="7"/>
      <c r="F782" s="7"/>
      <c r="G782" s="7"/>
      <c r="H782" s="7"/>
      <c r="I782" s="7"/>
    </row>
    <row r="783" spans="1:9" ht="15">
      <c r="A783" s="7"/>
      <c r="B783" s="7"/>
      <c r="C783" s="7"/>
      <c r="D783" s="7"/>
      <c r="E783" s="7"/>
      <c r="F783" s="7"/>
      <c r="G783" s="7"/>
      <c r="H783" s="7"/>
      <c r="I783" s="7"/>
    </row>
    <row r="784" spans="1:9" ht="15">
      <c r="A784" s="7"/>
      <c r="B784" s="7"/>
      <c r="C784" s="7"/>
      <c r="D784" s="7"/>
      <c r="E784" s="7"/>
      <c r="F784" s="7"/>
      <c r="G784" s="7"/>
      <c r="H784" s="7"/>
      <c r="I784" s="7"/>
    </row>
    <row r="785" spans="1:9" ht="15">
      <c r="A785" s="7"/>
      <c r="B785" s="7"/>
      <c r="C785" s="7"/>
      <c r="D785" s="7"/>
      <c r="E785" s="7"/>
      <c r="F785" s="7"/>
      <c r="G785" s="7"/>
      <c r="H785" s="7"/>
      <c r="I785" s="7"/>
    </row>
    <row r="786" spans="1:9" ht="15">
      <c r="A786" s="7"/>
      <c r="B786" s="7"/>
      <c r="C786" s="7"/>
      <c r="D786" s="7"/>
      <c r="E786" s="7"/>
      <c r="F786" s="7"/>
      <c r="G786" s="7"/>
      <c r="H786" s="7"/>
      <c r="I786" s="7"/>
    </row>
    <row r="787" spans="1:9" ht="15">
      <c r="A787" s="7"/>
      <c r="B787" s="7"/>
      <c r="C787" s="7"/>
      <c r="D787" s="7"/>
      <c r="E787" s="7"/>
      <c r="F787" s="7"/>
      <c r="G787" s="7"/>
      <c r="H787" s="7"/>
      <c r="I787" s="7"/>
    </row>
    <row r="788" spans="1:9" ht="15">
      <c r="A788" s="7"/>
      <c r="B788" s="7"/>
      <c r="C788" s="7"/>
      <c r="D788" s="7"/>
      <c r="E788" s="7"/>
      <c r="F788" s="7"/>
      <c r="G788" s="7"/>
      <c r="H788" s="7"/>
      <c r="I788" s="7"/>
    </row>
    <row r="789" spans="1:9" ht="15">
      <c r="A789" s="7"/>
      <c r="B789" s="7"/>
      <c r="C789" s="7"/>
      <c r="D789" s="7"/>
      <c r="E789" s="7"/>
      <c r="F789" s="7"/>
      <c r="G789" s="7"/>
      <c r="H789" s="7"/>
      <c r="I789" s="7"/>
    </row>
    <row r="790" spans="1:9" ht="15">
      <c r="A790" s="7"/>
      <c r="B790" s="7"/>
      <c r="C790" s="7"/>
      <c r="D790" s="7"/>
      <c r="E790" s="7"/>
      <c r="F790" s="7"/>
      <c r="G790" s="7"/>
      <c r="H790" s="7"/>
      <c r="I790" s="7"/>
    </row>
    <row r="791" spans="1:9" ht="15">
      <c r="A791" s="7"/>
      <c r="B791" s="7"/>
      <c r="C791" s="7"/>
      <c r="D791" s="7"/>
      <c r="E791" s="7"/>
      <c r="F791" s="7"/>
      <c r="G791" s="7"/>
      <c r="H791" s="7"/>
      <c r="I791" s="7"/>
    </row>
    <row r="792" spans="1:9" ht="15">
      <c r="A792" s="7"/>
      <c r="B792" s="7"/>
      <c r="C792" s="7"/>
      <c r="D792" s="7"/>
      <c r="E792" s="7"/>
      <c r="F792" s="7"/>
      <c r="G792" s="7"/>
      <c r="H792" s="7"/>
      <c r="I792" s="7"/>
    </row>
    <row r="793" spans="1:9" ht="15">
      <c r="A793" s="7"/>
      <c r="B793" s="7"/>
      <c r="C793" s="7"/>
      <c r="D793" s="7"/>
      <c r="E793" s="7"/>
      <c r="F793" s="7"/>
      <c r="G793" s="7"/>
      <c r="H793" s="7"/>
      <c r="I793" s="7"/>
    </row>
    <row r="794" spans="1:9" ht="15">
      <c r="A794" s="7"/>
      <c r="B794" s="7"/>
      <c r="C794" s="7"/>
      <c r="D794" s="7"/>
      <c r="E794" s="7"/>
      <c r="F794" s="7"/>
      <c r="G794" s="7"/>
      <c r="H794" s="7"/>
      <c r="I794" s="7"/>
    </row>
  </sheetData>
  <mergeCells count="11">
    <mergeCell ref="I6:I7"/>
    <mergeCell ref="A2:I2"/>
    <mergeCell ref="A3:I3"/>
    <mergeCell ref="A4:I4"/>
    <mergeCell ref="A6:A7"/>
    <mergeCell ref="B6:C6"/>
    <mergeCell ref="D6:D7"/>
    <mergeCell ref="E6:E7"/>
    <mergeCell ref="F6:F7"/>
    <mergeCell ref="G6:G7"/>
    <mergeCell ref="H6:H7"/>
  </mergeCells>
  <hyperlinks>
    <hyperlink ref="A1" location="Índice!A1" display="Volver al Índice"/>
  </hyperlinks>
  <printOptions/>
  <pageMargins left="1.1811023622047245" right="1.1811023622047245" top="0.984251968503937" bottom="0.984251968503937" header="0.5905511811023623" footer="0.5905511811023623"/>
  <pageSetup fitToHeight="0" fitToWidth="0" horizontalDpi="600" verticalDpi="600" orientation="landscape" paperSize="9" scale="78"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6"/>
  <sheetViews>
    <sheetView showGridLines="0" zoomScale="75" zoomScaleNormal="75" workbookViewId="0" topLeftCell="A1"/>
  </sheetViews>
  <sheetFormatPr defaultColWidth="10.8515625" defaultRowHeight="15"/>
  <cols>
    <col min="1" max="1" width="36.8515625" style="5" customWidth="1"/>
    <col min="2" max="7" width="18.7109375" style="5" customWidth="1"/>
    <col min="8" max="8" width="16.421875" style="5" customWidth="1"/>
    <col min="9" max="10" width="10.8515625" style="5" customWidth="1"/>
    <col min="11" max="11" width="13.8515625" style="5" customWidth="1"/>
    <col min="12" max="16384" width="10.8515625" style="5" customWidth="1"/>
  </cols>
  <sheetData>
    <row r="1" spans="1:8" s="646" customFormat="1" ht="20.1" customHeight="1">
      <c r="A1" s="1232" t="s">
        <v>1054</v>
      </c>
      <c r="B1" s="65"/>
      <c r="C1" s="65"/>
      <c r="D1" s="65"/>
      <c r="E1" s="65"/>
      <c r="F1" s="65"/>
      <c r="G1" s="65"/>
      <c r="H1" s="65"/>
    </row>
    <row r="2" spans="1:8" s="517" customFormat="1" ht="24.95" customHeight="1">
      <c r="A2" s="372" t="s">
        <v>664</v>
      </c>
      <c r="B2" s="372"/>
      <c r="C2" s="372"/>
      <c r="D2" s="372"/>
      <c r="E2" s="372"/>
      <c r="F2" s="372"/>
      <c r="G2" s="372"/>
      <c r="H2" s="372"/>
    </row>
    <row r="3" spans="1:8" s="624" customFormat="1" ht="20.1" customHeight="1">
      <c r="A3" s="95">
        <v>44469</v>
      </c>
      <c r="B3" s="95"/>
      <c r="C3" s="95"/>
      <c r="D3" s="95"/>
      <c r="E3" s="95"/>
      <c r="F3" s="95"/>
      <c r="G3" s="95"/>
      <c r="H3" s="95"/>
    </row>
    <row r="4" spans="1:8" s="93" customFormat="1" ht="20.1" customHeight="1">
      <c r="A4" s="375" t="s">
        <v>65</v>
      </c>
      <c r="B4" s="375"/>
      <c r="C4" s="375"/>
      <c r="D4" s="375"/>
      <c r="E4" s="375"/>
      <c r="F4" s="375"/>
      <c r="G4" s="375"/>
      <c r="H4" s="375"/>
    </row>
    <row r="5" ht="20.1" customHeight="1" thickBot="1"/>
    <row r="6" spans="1:11" s="90" customFormat="1" ht="24.95" customHeight="1">
      <c r="A6" s="1389" t="s">
        <v>1</v>
      </c>
      <c r="B6" s="1389" t="s">
        <v>665</v>
      </c>
      <c r="C6" s="1389"/>
      <c r="D6" s="1389"/>
      <c r="E6" s="1389"/>
      <c r="F6" s="1389"/>
      <c r="G6" s="1391" t="s">
        <v>666</v>
      </c>
      <c r="H6" s="1387" t="s">
        <v>667</v>
      </c>
      <c r="I6" s="647"/>
      <c r="J6" s="647"/>
      <c r="K6" s="647"/>
    </row>
    <row r="7" spans="1:15" ht="15.75" customHeight="1">
      <c r="A7" s="1462"/>
      <c r="B7" s="1469" t="s">
        <v>668</v>
      </c>
      <c r="C7" s="1469" t="s">
        <v>669</v>
      </c>
      <c r="D7" s="1469" t="s">
        <v>670</v>
      </c>
      <c r="E7" s="1469" t="s">
        <v>671</v>
      </c>
      <c r="F7" s="1469" t="s">
        <v>100</v>
      </c>
      <c r="G7" s="1467"/>
      <c r="H7" s="1468"/>
      <c r="I7" s="647"/>
      <c r="J7" s="647"/>
      <c r="K7" s="647"/>
      <c r="L7" s="90"/>
      <c r="M7" s="90"/>
      <c r="N7" s="90"/>
      <c r="O7" s="90"/>
    </row>
    <row r="8" spans="1:15" ht="24.95" customHeight="1">
      <c r="A8" s="1390"/>
      <c r="B8" s="1392"/>
      <c r="C8" s="1392"/>
      <c r="D8" s="1392"/>
      <c r="E8" s="1392"/>
      <c r="F8" s="1392"/>
      <c r="G8" s="1392"/>
      <c r="H8" s="1388"/>
      <c r="I8" s="647"/>
      <c r="J8" s="647"/>
      <c r="K8" s="647"/>
      <c r="L8" s="90"/>
      <c r="M8" s="90"/>
      <c r="N8" s="90"/>
      <c r="O8" s="90"/>
    </row>
    <row r="9" spans="1:11" ht="9.75" customHeight="1">
      <c r="A9" s="34"/>
      <c r="B9" s="648"/>
      <c r="C9" s="648"/>
      <c r="D9" s="648"/>
      <c r="E9" s="648"/>
      <c r="F9" s="648"/>
      <c r="G9" s="648"/>
      <c r="H9" s="649"/>
      <c r="I9" s="647"/>
      <c r="J9" s="647"/>
      <c r="K9" s="647"/>
    </row>
    <row r="10" spans="1:17" s="83" customFormat="1" ht="20.1" customHeight="1">
      <c r="A10" s="79" t="s">
        <v>28</v>
      </c>
      <c r="B10" s="650">
        <v>0.22121024573545267</v>
      </c>
      <c r="C10" s="650">
        <v>13.974089264480389</v>
      </c>
      <c r="D10" s="650">
        <v>84.60256947020652</v>
      </c>
      <c r="E10" s="650">
        <v>0.8439850016754737</v>
      </c>
      <c r="F10" s="650">
        <v>99.64185398209783</v>
      </c>
      <c r="G10" s="650">
        <v>0.3581460179021666</v>
      </c>
      <c r="H10" s="651">
        <v>1502822.7959999999</v>
      </c>
      <c r="I10" s="652"/>
      <c r="J10" s="653"/>
      <c r="K10" s="653"/>
      <c r="L10" s="653"/>
      <c r="M10" s="653"/>
      <c r="N10" s="653"/>
      <c r="O10" s="653"/>
      <c r="P10" s="653"/>
      <c r="Q10" s="653"/>
    </row>
    <row r="11" spans="1:17" s="83" customFormat="1" ht="20.1" customHeight="1">
      <c r="A11" s="21" t="s">
        <v>29</v>
      </c>
      <c r="B11" s="650" t="s">
        <v>39</v>
      </c>
      <c r="C11" s="650">
        <v>22.9995819273084</v>
      </c>
      <c r="D11" s="650">
        <v>76.9765570448592</v>
      </c>
      <c r="E11" s="650">
        <v>0.0238610278323932</v>
      </c>
      <c r="F11" s="650">
        <v>100</v>
      </c>
      <c r="G11" s="650" t="s">
        <v>39</v>
      </c>
      <c r="H11" s="651">
        <v>1967983.1199999999</v>
      </c>
      <c r="I11" s="652"/>
      <c r="J11" s="653"/>
      <c r="K11" s="653"/>
      <c r="L11" s="653"/>
      <c r="M11" s="653"/>
      <c r="N11" s="653"/>
      <c r="O11" s="653"/>
      <c r="P11" s="653"/>
      <c r="Q11" s="653"/>
    </row>
    <row r="12" spans="1:17" s="83" customFormat="1" ht="20.1" customHeight="1">
      <c r="A12" s="21" t="s">
        <v>30</v>
      </c>
      <c r="B12" s="650" t="s">
        <v>39</v>
      </c>
      <c r="C12" s="650">
        <v>17.40236441245146</v>
      </c>
      <c r="D12" s="650">
        <v>79.59774909564943</v>
      </c>
      <c r="E12" s="650">
        <v>1.751280117447268</v>
      </c>
      <c r="F12" s="650">
        <v>98.75139362554815</v>
      </c>
      <c r="G12" s="650">
        <v>1.24860637445185</v>
      </c>
      <c r="H12" s="651">
        <v>1511751.1319999998</v>
      </c>
      <c r="I12" s="652"/>
      <c r="J12" s="653"/>
      <c r="K12" s="653"/>
      <c r="L12" s="653"/>
      <c r="M12" s="653"/>
      <c r="N12" s="653"/>
      <c r="O12" s="653"/>
      <c r="P12" s="653"/>
      <c r="Q12" s="653"/>
    </row>
    <row r="13" spans="1:17" s="83" customFormat="1" ht="20.1" customHeight="1">
      <c r="A13" s="21" t="s">
        <v>31</v>
      </c>
      <c r="B13" s="650" t="s">
        <v>39</v>
      </c>
      <c r="C13" s="650" t="s">
        <v>39</v>
      </c>
      <c r="D13" s="650">
        <v>99.55211660131906</v>
      </c>
      <c r="E13" s="650" t="s">
        <v>39</v>
      </c>
      <c r="F13" s="650">
        <v>99.55211660131906</v>
      </c>
      <c r="G13" s="650">
        <v>0.4478833986809395</v>
      </c>
      <c r="H13" s="651">
        <v>446544.794</v>
      </c>
      <c r="I13" s="652"/>
      <c r="J13" s="653"/>
      <c r="K13" s="653"/>
      <c r="L13" s="653"/>
      <c r="M13" s="653"/>
      <c r="N13" s="653"/>
      <c r="O13" s="653"/>
      <c r="P13" s="653"/>
      <c r="Q13" s="653"/>
    </row>
    <row r="14" spans="1:17" s="83" customFormat="1" ht="20.1" customHeight="1">
      <c r="A14" s="21" t="s">
        <v>32</v>
      </c>
      <c r="B14" s="650" t="s">
        <v>39</v>
      </c>
      <c r="C14" s="650">
        <v>21.94559183057438</v>
      </c>
      <c r="D14" s="650">
        <v>78.05246132752961</v>
      </c>
      <c r="E14" s="650">
        <v>0.0019468418960087376</v>
      </c>
      <c r="F14" s="650">
        <v>100</v>
      </c>
      <c r="G14" s="650" t="s">
        <v>39</v>
      </c>
      <c r="H14" s="651">
        <v>263298.217</v>
      </c>
      <c r="I14" s="652"/>
      <c r="J14" s="653"/>
      <c r="K14" s="653"/>
      <c r="L14" s="653"/>
      <c r="M14" s="653"/>
      <c r="N14" s="653"/>
      <c r="O14" s="653"/>
      <c r="P14" s="653"/>
      <c r="Q14" s="653"/>
    </row>
    <row r="15" spans="1:17" s="83" customFormat="1" ht="20.1" customHeight="1">
      <c r="A15" s="21" t="s">
        <v>33</v>
      </c>
      <c r="B15" s="650" t="s">
        <v>39</v>
      </c>
      <c r="C15" s="650" t="s">
        <v>39</v>
      </c>
      <c r="D15" s="650">
        <v>99.99756045898307</v>
      </c>
      <c r="E15" s="650">
        <v>0.002439541016929208</v>
      </c>
      <c r="F15" s="650">
        <v>100</v>
      </c>
      <c r="G15" s="650" t="s">
        <v>39</v>
      </c>
      <c r="H15" s="651">
        <v>438402.139</v>
      </c>
      <c r="I15" s="652"/>
      <c r="J15" s="653"/>
      <c r="K15" s="653"/>
      <c r="L15" s="653"/>
      <c r="M15" s="653"/>
      <c r="N15" s="653"/>
      <c r="O15" s="653"/>
      <c r="P15" s="653"/>
      <c r="Q15" s="653"/>
    </row>
    <row r="16" spans="1:17" s="83" customFormat="1" ht="20.1" customHeight="1">
      <c r="A16" s="21" t="s">
        <v>34</v>
      </c>
      <c r="B16" s="650" t="s">
        <v>39</v>
      </c>
      <c r="C16" s="650" t="s">
        <v>39</v>
      </c>
      <c r="D16" s="650" t="s">
        <v>39</v>
      </c>
      <c r="E16" s="650" t="s">
        <v>39</v>
      </c>
      <c r="F16" s="650" t="s">
        <v>39</v>
      </c>
      <c r="G16" s="650" t="s">
        <v>39</v>
      </c>
      <c r="H16" s="651" t="s">
        <v>39</v>
      </c>
      <c r="I16" s="652"/>
      <c r="J16" s="653"/>
      <c r="K16" s="653"/>
      <c r="L16" s="653"/>
      <c r="M16" s="653"/>
      <c r="N16" s="653"/>
      <c r="O16" s="653"/>
      <c r="P16" s="653"/>
      <c r="Q16" s="653"/>
    </row>
    <row r="17" spans="1:17" s="83" customFormat="1" ht="20.1" customHeight="1">
      <c r="A17" s="79" t="s">
        <v>35</v>
      </c>
      <c r="B17" s="650" t="s">
        <v>39</v>
      </c>
      <c r="C17" s="650" t="s">
        <v>39</v>
      </c>
      <c r="D17" s="650" t="s">
        <v>39</v>
      </c>
      <c r="E17" s="650" t="s">
        <v>39</v>
      </c>
      <c r="F17" s="650" t="s">
        <v>39</v>
      </c>
      <c r="G17" s="650" t="s">
        <v>39</v>
      </c>
      <c r="H17" s="654" t="s">
        <v>39</v>
      </c>
      <c r="I17" s="652"/>
      <c r="J17" s="653"/>
      <c r="K17" s="653"/>
      <c r="L17" s="653"/>
      <c r="M17" s="653"/>
      <c r="N17" s="653"/>
      <c r="O17" s="653"/>
      <c r="P17" s="653"/>
      <c r="Q17" s="653"/>
    </row>
    <row r="18" spans="1:17" s="83" customFormat="1" ht="20.1" customHeight="1">
      <c r="A18" s="79" t="s">
        <v>36</v>
      </c>
      <c r="B18" s="650" t="s">
        <v>39</v>
      </c>
      <c r="C18" s="650">
        <v>5.359441722661019</v>
      </c>
      <c r="D18" s="650">
        <v>94.3458401980816</v>
      </c>
      <c r="E18" s="650">
        <v>0.29471807925738</v>
      </c>
      <c r="F18" s="650">
        <v>100</v>
      </c>
      <c r="G18" s="650" t="s">
        <v>39</v>
      </c>
      <c r="H18" s="654">
        <v>460554.033</v>
      </c>
      <c r="I18" s="652"/>
      <c r="J18" s="653"/>
      <c r="K18" s="653"/>
      <c r="L18" s="653"/>
      <c r="M18" s="653"/>
      <c r="N18" s="653"/>
      <c r="O18" s="653"/>
      <c r="P18" s="653"/>
      <c r="Q18" s="653"/>
    </row>
    <row r="19" spans="1:17" s="83" customFormat="1" ht="20.1" customHeight="1">
      <c r="A19" s="79" t="s">
        <v>37</v>
      </c>
      <c r="B19" s="650" t="s">
        <v>39</v>
      </c>
      <c r="C19" s="650">
        <v>19.03363123746541</v>
      </c>
      <c r="D19" s="650">
        <v>78.27776196159205</v>
      </c>
      <c r="E19" s="650">
        <v>2.688606800942524</v>
      </c>
      <c r="F19" s="650">
        <v>100</v>
      </c>
      <c r="G19" s="650" t="s">
        <v>39</v>
      </c>
      <c r="H19" s="654">
        <v>733264.3060000001</v>
      </c>
      <c r="I19" s="652"/>
      <c r="J19" s="653"/>
      <c r="K19" s="653"/>
      <c r="L19" s="653"/>
      <c r="M19" s="653"/>
      <c r="N19" s="653"/>
      <c r="O19" s="653"/>
      <c r="P19" s="653"/>
      <c r="Q19" s="653"/>
    </row>
    <row r="20" spans="1:17" s="173" customFormat="1" ht="25.5" customHeight="1" thickBot="1">
      <c r="A20" s="85" t="s">
        <v>38</v>
      </c>
      <c r="B20" s="655">
        <v>0.045386624238169734</v>
      </c>
      <c r="C20" s="655">
        <v>15.669705006589885</v>
      </c>
      <c r="D20" s="655">
        <v>83.09748782553213</v>
      </c>
      <c r="E20" s="655">
        <v>0.8289293307864367</v>
      </c>
      <c r="F20" s="655">
        <v>99.6415087871466</v>
      </c>
      <c r="G20" s="655">
        <v>0.3584912128533929</v>
      </c>
      <c r="H20" s="656">
        <v>7324620.537</v>
      </c>
      <c r="J20" s="657"/>
      <c r="K20" s="657"/>
      <c r="L20" s="657"/>
      <c r="M20" s="657"/>
      <c r="N20" s="657"/>
      <c r="O20" s="657"/>
      <c r="P20" s="657"/>
      <c r="Q20" s="657"/>
    </row>
    <row r="21" spans="1:35" ht="6" customHeight="1">
      <c r="A21" s="27"/>
      <c r="B21" s="27"/>
      <c r="C21" s="27"/>
      <c r="D21" s="27"/>
      <c r="E21" s="27"/>
      <c r="F21" s="27"/>
      <c r="G21" s="27"/>
      <c r="H21" s="27"/>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row>
    <row r="22" spans="1:8" s="122" customFormat="1" ht="11.1" customHeight="1">
      <c r="A22" s="552" t="s">
        <v>584</v>
      </c>
      <c r="B22" s="27"/>
      <c r="C22" s="27"/>
      <c r="D22" s="27"/>
      <c r="E22" s="27"/>
      <c r="F22" s="27"/>
      <c r="G22" s="27"/>
      <c r="H22" s="27"/>
    </row>
    <row r="23" spans="1:8" s="122" customFormat="1" ht="11.1" customHeight="1">
      <c r="A23" s="91" t="s">
        <v>672</v>
      </c>
      <c r="B23" s="27"/>
      <c r="C23" s="27"/>
      <c r="D23" s="27"/>
      <c r="E23" s="27"/>
      <c r="F23" s="27"/>
      <c r="G23" s="27"/>
      <c r="H23" s="27"/>
    </row>
    <row r="24" spans="1:8" s="122" customFormat="1" ht="13.5">
      <c r="A24" s="226"/>
      <c r="B24" s="27"/>
      <c r="C24" s="27"/>
      <c r="D24" s="27"/>
      <c r="E24" s="27"/>
      <c r="F24" s="27"/>
      <c r="G24" s="27"/>
      <c r="H24" s="27"/>
    </row>
    <row r="25" spans="1:8" s="122" customFormat="1" ht="11.25">
      <c r="A25" s="25"/>
      <c r="B25" s="25"/>
      <c r="C25" s="25"/>
      <c r="D25" s="25"/>
      <c r="E25" s="25"/>
      <c r="F25" s="25"/>
      <c r="G25" s="25"/>
      <c r="H25" s="25"/>
    </row>
    <row r="26" spans="1:8" ht="15">
      <c r="A26" s="25"/>
      <c r="B26" s="25"/>
      <c r="C26" s="25"/>
      <c r="D26" s="25"/>
      <c r="E26" s="25"/>
      <c r="F26" s="25"/>
      <c r="G26" s="25"/>
      <c r="H26" s="25"/>
    </row>
  </sheetData>
  <mergeCells count="9">
    <mergeCell ref="A6:A8"/>
    <mergeCell ref="B6:F6"/>
    <mergeCell ref="G6:G8"/>
    <mergeCell ref="H6:H8"/>
    <mergeCell ref="B7:B8"/>
    <mergeCell ref="C7:C8"/>
    <mergeCell ref="D7:D8"/>
    <mergeCell ref="E7:E8"/>
    <mergeCell ref="F7:F8"/>
  </mergeCells>
  <hyperlinks>
    <hyperlink ref="A1" location="Índice!A1" display="Volver al Índice"/>
  </hyperlinks>
  <printOptions/>
  <pageMargins left="1.1811023622047245" right="1.1811023622047245" top="0.984251968503937" bottom="0.984251968503937" header="0.5905511811023623" footer="0.5905511811023623"/>
  <pageSetup fitToHeight="0" fitToWidth="0" horizontalDpi="600" verticalDpi="600" orientation="landscape" paperSize="9" scale="72"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showGridLines="0" workbookViewId="0" topLeftCell="A1"/>
  </sheetViews>
  <sheetFormatPr defaultColWidth="10.8515625" defaultRowHeight="15"/>
  <cols>
    <col min="1" max="1" width="44.00390625" style="5" customWidth="1"/>
    <col min="2" max="2" width="21.8515625" style="5" customWidth="1"/>
    <col min="3" max="4" width="21.57421875" style="5" customWidth="1"/>
    <col min="5" max="5" width="21.00390625" style="5" customWidth="1"/>
    <col min="6" max="6" width="22.421875" style="5" customWidth="1"/>
    <col min="7" max="7" width="13.421875" style="5" customWidth="1"/>
    <col min="8" max="8" width="19.7109375" style="5" customWidth="1"/>
    <col min="9" max="16384" width="10.8515625" style="5" customWidth="1"/>
  </cols>
  <sheetData>
    <row r="1" spans="1:6" s="658" customFormat="1" ht="18" customHeight="1">
      <c r="A1" s="1232" t="s">
        <v>1054</v>
      </c>
      <c r="B1" s="65"/>
      <c r="C1" s="65"/>
      <c r="D1" s="65"/>
      <c r="E1" s="65"/>
      <c r="F1" s="65"/>
    </row>
    <row r="2" spans="1:8" s="517" customFormat="1" ht="24.95" customHeight="1">
      <c r="A2" s="372" t="s">
        <v>673</v>
      </c>
      <c r="B2" s="372"/>
      <c r="C2" s="372"/>
      <c r="D2" s="372"/>
      <c r="E2" s="372"/>
      <c r="F2" s="372"/>
      <c r="H2" s="659"/>
    </row>
    <row r="3" spans="1:8" s="518" customFormat="1" ht="18" customHeight="1">
      <c r="A3" s="95">
        <v>44469</v>
      </c>
      <c r="B3" s="95"/>
      <c r="C3" s="95"/>
      <c r="D3" s="95"/>
      <c r="E3" s="95"/>
      <c r="F3" s="95"/>
      <c r="H3" s="660"/>
    </row>
    <row r="4" spans="1:8" s="99" customFormat="1" ht="18" customHeight="1">
      <c r="A4" s="375" t="s">
        <v>65</v>
      </c>
      <c r="B4" s="375"/>
      <c r="C4" s="375"/>
      <c r="D4" s="375"/>
      <c r="E4" s="375"/>
      <c r="F4" s="375"/>
      <c r="H4" s="611"/>
    </row>
    <row r="5" spans="1:8" s="90" customFormat="1" ht="7.5" customHeight="1" thickBot="1">
      <c r="A5" s="661"/>
      <c r="B5" s="661"/>
      <c r="C5" s="661"/>
      <c r="D5" s="661"/>
      <c r="E5" s="661"/>
      <c r="F5" s="661"/>
      <c r="G5" s="661"/>
      <c r="H5" s="661"/>
    </row>
    <row r="6" spans="1:6" s="25" customFormat="1" ht="35.1" customHeight="1">
      <c r="A6" s="1387" t="s">
        <v>1</v>
      </c>
      <c r="B6" s="1387" t="s">
        <v>674</v>
      </c>
      <c r="C6" s="1387"/>
      <c r="D6" s="1387" t="s">
        <v>675</v>
      </c>
      <c r="E6" s="1387"/>
      <c r="F6" s="1387" t="s">
        <v>676</v>
      </c>
    </row>
    <row r="7" spans="1:6" s="25" customFormat="1" ht="35.1" customHeight="1">
      <c r="A7" s="1468"/>
      <c r="B7" s="1469" t="s">
        <v>677</v>
      </c>
      <c r="C7" s="1469" t="s">
        <v>678</v>
      </c>
      <c r="D7" s="1469" t="s">
        <v>677</v>
      </c>
      <c r="E7" s="1469" t="s">
        <v>678</v>
      </c>
      <c r="F7" s="1468"/>
    </row>
    <row r="8" spans="1:6" s="25" customFormat="1" ht="7.5" customHeight="1">
      <c r="A8" s="1470"/>
      <c r="B8" s="1471"/>
      <c r="C8" s="1471"/>
      <c r="D8" s="1471"/>
      <c r="E8" s="1471"/>
      <c r="F8" s="1470"/>
    </row>
    <row r="9" spans="1:6" s="25" customFormat="1" ht="8.25" customHeight="1">
      <c r="A9" s="662"/>
      <c r="B9" s="663"/>
      <c r="C9" s="663"/>
      <c r="D9" s="663"/>
      <c r="E9" s="663"/>
      <c r="F9" s="664"/>
    </row>
    <row r="10" spans="1:15" s="83" customFormat="1" ht="20.1" customHeight="1">
      <c r="A10" s="79" t="s">
        <v>28</v>
      </c>
      <c r="B10" s="665">
        <v>88.87952691205415</v>
      </c>
      <c r="C10" s="665">
        <v>11.120473087945848</v>
      </c>
      <c r="D10" s="665" t="s">
        <v>39</v>
      </c>
      <c r="E10" s="665" t="s">
        <v>39</v>
      </c>
      <c r="F10" s="666">
        <v>303781.995</v>
      </c>
      <c r="G10" s="667"/>
      <c r="H10" s="653"/>
      <c r="I10" s="653"/>
      <c r="J10" s="653"/>
      <c r="K10" s="653"/>
      <c r="L10" s="653"/>
      <c r="M10" s="653"/>
      <c r="N10" s="653"/>
      <c r="O10" s="653"/>
    </row>
    <row r="11" spans="1:15" s="83" customFormat="1" ht="20.1" customHeight="1">
      <c r="A11" s="21" t="s">
        <v>29</v>
      </c>
      <c r="B11" s="665">
        <v>66.15249024869661</v>
      </c>
      <c r="C11" s="665">
        <v>33.84750975130339</v>
      </c>
      <c r="D11" s="665" t="s">
        <v>39</v>
      </c>
      <c r="E11" s="665" t="s">
        <v>39</v>
      </c>
      <c r="F11" s="666">
        <v>496937.415</v>
      </c>
      <c r="G11" s="667"/>
      <c r="H11" s="653"/>
      <c r="I11" s="653"/>
      <c r="J11" s="653"/>
      <c r="K11" s="653"/>
      <c r="L11" s="653"/>
      <c r="M11" s="653"/>
      <c r="N11" s="653"/>
      <c r="O11" s="653"/>
    </row>
    <row r="12" spans="1:15" s="83" customFormat="1" ht="20.1" customHeight="1">
      <c r="A12" s="21" t="s">
        <v>30</v>
      </c>
      <c r="B12" s="665">
        <v>64.20756824549255</v>
      </c>
      <c r="C12" s="665">
        <v>26.72967044198184</v>
      </c>
      <c r="D12" s="665" t="s">
        <v>39</v>
      </c>
      <c r="E12" s="665">
        <v>9.0627615561921</v>
      </c>
      <c r="F12" s="666">
        <v>410396.994</v>
      </c>
      <c r="G12" s="667"/>
      <c r="H12" s="653"/>
      <c r="I12" s="653"/>
      <c r="J12" s="653"/>
      <c r="K12" s="653"/>
      <c r="L12" s="653"/>
      <c r="M12" s="653"/>
      <c r="N12" s="653"/>
      <c r="O12" s="653"/>
    </row>
    <row r="13" spans="1:15" s="83" customFormat="1" ht="20.1" customHeight="1">
      <c r="A13" s="21" t="s">
        <v>31</v>
      </c>
      <c r="B13" s="665">
        <v>2.9901350523195216</v>
      </c>
      <c r="C13" s="665">
        <v>97.00986494768047</v>
      </c>
      <c r="D13" s="665" t="s">
        <v>39</v>
      </c>
      <c r="E13" s="665" t="s">
        <v>39</v>
      </c>
      <c r="F13" s="666">
        <v>189496.19</v>
      </c>
      <c r="G13" s="667"/>
      <c r="H13" s="653"/>
      <c r="I13" s="653"/>
      <c r="J13" s="653"/>
      <c r="K13" s="653"/>
      <c r="L13" s="653"/>
      <c r="M13" s="653"/>
      <c r="N13" s="653"/>
      <c r="O13" s="653"/>
    </row>
    <row r="14" spans="1:15" s="83" customFormat="1" ht="20.1" customHeight="1">
      <c r="A14" s="21" t="s">
        <v>32</v>
      </c>
      <c r="B14" s="665">
        <v>62.7749405004963</v>
      </c>
      <c r="C14" s="665">
        <v>37.2250594995037</v>
      </c>
      <c r="D14" s="665" t="s">
        <v>39</v>
      </c>
      <c r="E14" s="665" t="s">
        <v>39</v>
      </c>
      <c r="F14" s="666">
        <v>27124.596</v>
      </c>
      <c r="G14" s="667"/>
      <c r="H14" s="653"/>
      <c r="I14" s="653"/>
      <c r="J14" s="653"/>
      <c r="K14" s="653"/>
      <c r="L14" s="653"/>
      <c r="M14" s="653"/>
      <c r="N14" s="653"/>
      <c r="O14" s="653"/>
    </row>
    <row r="15" spans="1:15" s="83" customFormat="1" ht="20.1" customHeight="1">
      <c r="A15" s="21" t="s">
        <v>33</v>
      </c>
      <c r="B15" s="665">
        <v>50.58942360646942</v>
      </c>
      <c r="C15" s="665">
        <v>49.41057639353058</v>
      </c>
      <c r="D15" s="665" t="s">
        <v>39</v>
      </c>
      <c r="E15" s="665" t="s">
        <v>39</v>
      </c>
      <c r="F15" s="666">
        <v>272784.29</v>
      </c>
      <c r="G15" s="667"/>
      <c r="H15" s="653"/>
      <c r="I15" s="653"/>
      <c r="J15" s="653"/>
      <c r="K15" s="653"/>
      <c r="L15" s="653"/>
      <c r="M15" s="653"/>
      <c r="N15" s="653"/>
      <c r="O15" s="653"/>
    </row>
    <row r="16" spans="1:15" s="83" customFormat="1" ht="20.1" customHeight="1">
      <c r="A16" s="21" t="s">
        <v>34</v>
      </c>
      <c r="B16" s="665" t="s">
        <v>39</v>
      </c>
      <c r="C16" s="665" t="s">
        <v>39</v>
      </c>
      <c r="D16" s="665" t="s">
        <v>39</v>
      </c>
      <c r="E16" s="665" t="s">
        <v>39</v>
      </c>
      <c r="F16" s="666" t="s">
        <v>39</v>
      </c>
      <c r="G16" s="667"/>
      <c r="H16" s="653"/>
      <c r="I16" s="653"/>
      <c r="J16" s="653"/>
      <c r="K16" s="653"/>
      <c r="L16" s="653"/>
      <c r="M16" s="653"/>
      <c r="N16" s="653"/>
      <c r="O16" s="653"/>
    </row>
    <row r="17" spans="1:15" s="83" customFormat="1" ht="20.1" customHeight="1">
      <c r="A17" s="79" t="s">
        <v>35</v>
      </c>
      <c r="B17" s="665">
        <v>9.628912358857933</v>
      </c>
      <c r="C17" s="665">
        <v>10.351058877400261</v>
      </c>
      <c r="D17" s="665">
        <v>29.511431016218626</v>
      </c>
      <c r="E17" s="665">
        <v>50.508597747523176</v>
      </c>
      <c r="F17" s="666">
        <v>753593.192</v>
      </c>
      <c r="G17" s="667"/>
      <c r="H17" s="653"/>
      <c r="I17" s="653"/>
      <c r="J17" s="653"/>
      <c r="K17" s="653"/>
      <c r="L17" s="653"/>
      <c r="M17" s="653"/>
      <c r="N17" s="653"/>
      <c r="O17" s="653"/>
    </row>
    <row r="18" spans="1:15" s="83" customFormat="1" ht="20.1" customHeight="1">
      <c r="A18" s="79" t="s">
        <v>36</v>
      </c>
      <c r="B18" s="665">
        <v>59.56545305221999</v>
      </c>
      <c r="C18" s="665">
        <v>30.331312150498135</v>
      </c>
      <c r="D18" s="665" t="s">
        <v>39</v>
      </c>
      <c r="E18" s="665">
        <v>10.103234797281875</v>
      </c>
      <c r="F18" s="666">
        <v>64069.579</v>
      </c>
      <c r="G18" s="667"/>
      <c r="H18" s="668"/>
      <c r="I18" s="653"/>
      <c r="J18" s="653"/>
      <c r="K18" s="653"/>
      <c r="L18" s="653"/>
      <c r="M18" s="653"/>
      <c r="N18" s="653"/>
      <c r="O18" s="653"/>
    </row>
    <row r="19" spans="1:15" s="83" customFormat="1" ht="20.1" customHeight="1">
      <c r="A19" s="79" t="s">
        <v>37</v>
      </c>
      <c r="B19" s="665">
        <v>70.76903596143778</v>
      </c>
      <c r="C19" s="665">
        <v>22.549815084576576</v>
      </c>
      <c r="D19" s="665">
        <v>6.681148953985646</v>
      </c>
      <c r="E19" s="665" t="s">
        <v>39</v>
      </c>
      <c r="F19" s="666">
        <v>123751.17</v>
      </c>
      <c r="G19" s="667"/>
      <c r="H19" s="653"/>
      <c r="I19" s="653"/>
      <c r="J19" s="653"/>
      <c r="K19" s="653"/>
      <c r="L19" s="653"/>
      <c r="M19" s="653"/>
      <c r="N19" s="653"/>
      <c r="O19" s="653"/>
    </row>
    <row r="20" spans="1:15" s="640" customFormat="1" ht="30" customHeight="1" thickBot="1">
      <c r="A20" s="85" t="s">
        <v>38</v>
      </c>
      <c r="B20" s="669">
        <v>46.22519192909523</v>
      </c>
      <c r="C20" s="669">
        <v>28.983895931497116</v>
      </c>
      <c r="D20" s="669">
        <v>8.73087711253333</v>
      </c>
      <c r="E20" s="669">
        <v>16.06003506472538</v>
      </c>
      <c r="F20" s="670">
        <v>2641935.4209999996</v>
      </c>
      <c r="G20" s="667"/>
      <c r="H20" s="671"/>
      <c r="I20" s="671"/>
      <c r="J20" s="671"/>
      <c r="K20" s="671"/>
      <c r="L20" s="671"/>
      <c r="M20" s="671"/>
      <c r="N20" s="671"/>
      <c r="O20" s="671"/>
    </row>
    <row r="21" spans="1:8" s="90" customFormat="1" ht="5.25" customHeight="1">
      <c r="A21" s="27"/>
      <c r="B21" s="672"/>
      <c r="C21" s="672"/>
      <c r="D21" s="672"/>
      <c r="E21" s="672"/>
      <c r="F21" s="673"/>
      <c r="G21" s="674"/>
      <c r="H21" s="675"/>
    </row>
    <row r="22" spans="1:8" s="90" customFormat="1" ht="13.5">
      <c r="A22" s="235" t="s">
        <v>584</v>
      </c>
      <c r="B22" s="27"/>
      <c r="C22" s="27"/>
      <c r="D22" s="27"/>
      <c r="E22" s="27"/>
      <c r="F22" s="676"/>
      <c r="G22" s="25"/>
      <c r="H22" s="387"/>
    </row>
    <row r="23" spans="1:8" s="90" customFormat="1" ht="13.5">
      <c r="A23" s="226"/>
      <c r="B23" s="672"/>
      <c r="C23" s="672"/>
      <c r="D23" s="672"/>
      <c r="E23" s="672"/>
      <c r="F23" s="673"/>
      <c r="G23" s="674"/>
      <c r="H23" s="675"/>
    </row>
    <row r="24" spans="1:8" s="90" customFormat="1" ht="13.5">
      <c r="A24" s="27"/>
      <c r="B24" s="27"/>
      <c r="C24" s="27"/>
      <c r="D24" s="27"/>
      <c r="E24" s="27"/>
      <c r="F24" s="31"/>
      <c r="G24" s="25"/>
      <c r="H24" s="387"/>
    </row>
    <row r="25" spans="1:8" s="90" customFormat="1" ht="13.5">
      <c r="A25" s="27"/>
      <c r="B25" s="27"/>
      <c r="C25" s="27"/>
      <c r="D25" s="27"/>
      <c r="E25" s="27"/>
      <c r="F25" s="31"/>
      <c r="G25" s="25"/>
      <c r="H25" s="387"/>
    </row>
    <row r="26" spans="1:8" s="90" customFormat="1" ht="13.5">
      <c r="A26" s="27"/>
      <c r="B26" s="27"/>
      <c r="C26" s="27"/>
      <c r="D26" s="27"/>
      <c r="E26" s="27"/>
      <c r="F26" s="27"/>
      <c r="G26" s="25"/>
      <c r="H26" s="387"/>
    </row>
    <row r="27" s="90" customFormat="1" ht="15">
      <c r="H27" s="387"/>
    </row>
    <row r="28" s="90" customFormat="1" ht="15">
      <c r="H28" s="387"/>
    </row>
    <row r="29" s="90" customFormat="1" ht="15">
      <c r="H29" s="387"/>
    </row>
    <row r="30" s="90" customFormat="1" ht="15">
      <c r="D30" s="677"/>
    </row>
    <row r="31" s="90" customFormat="1" ht="15"/>
    <row r="32" s="90" customFormat="1" ht="15"/>
    <row r="33" s="90" customFormat="1" ht="15"/>
    <row r="34" s="90" customFormat="1" ht="15"/>
    <row r="35" s="90" customFormat="1" ht="15"/>
    <row r="36" s="90" customFormat="1" ht="15"/>
    <row r="37" s="90" customFormat="1" ht="15"/>
  </sheetData>
  <mergeCells count="8">
    <mergeCell ref="A6:A8"/>
    <mergeCell ref="B6:C6"/>
    <mergeCell ref="D6:E6"/>
    <mergeCell ref="F6:F8"/>
    <mergeCell ref="B7:B8"/>
    <mergeCell ref="C7:C8"/>
    <mergeCell ref="D7:D8"/>
    <mergeCell ref="E7:E8"/>
  </mergeCells>
  <hyperlinks>
    <hyperlink ref="A1" location="Índice!A1" display="Volver al Índice"/>
  </hyperlinks>
  <printOptions/>
  <pageMargins left="1.1811023622047245" right="1.1811023622047245" top="0.984251968503937" bottom="0.984251968503937" header="0.5905511811023623" footer="0.5905511811023623"/>
  <pageSetup fitToHeight="0" fitToWidth="0" horizontalDpi="600" verticalDpi="600" orientation="landscape" paperSize="9" scale="78"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9"/>
  <sheetViews>
    <sheetView showGridLines="0" workbookViewId="0" topLeftCell="A1">
      <selection activeCell="A5" sqref="A5"/>
    </sheetView>
  </sheetViews>
  <sheetFormatPr defaultColWidth="11.57421875" defaultRowHeight="15"/>
  <cols>
    <col min="1" max="1" width="37.140625" style="682" customWidth="1"/>
    <col min="2" max="5" width="15.57421875" style="682" customWidth="1"/>
    <col min="6" max="256" width="11.57421875" style="682" customWidth="1"/>
    <col min="257" max="257" width="37.140625" style="682" customWidth="1"/>
    <col min="258" max="261" width="15.57421875" style="682" customWidth="1"/>
    <col min="262" max="512" width="11.57421875" style="682" customWidth="1"/>
    <col min="513" max="513" width="37.140625" style="682" customWidth="1"/>
    <col min="514" max="517" width="15.57421875" style="682" customWidth="1"/>
    <col min="518" max="768" width="11.57421875" style="682" customWidth="1"/>
    <col min="769" max="769" width="37.140625" style="682" customWidth="1"/>
    <col min="770" max="773" width="15.57421875" style="682" customWidth="1"/>
    <col min="774" max="1024" width="11.57421875" style="682" customWidth="1"/>
    <col min="1025" max="1025" width="37.140625" style="682" customWidth="1"/>
    <col min="1026" max="1029" width="15.57421875" style="682" customWidth="1"/>
    <col min="1030" max="1280" width="11.57421875" style="682" customWidth="1"/>
    <col min="1281" max="1281" width="37.140625" style="682" customWidth="1"/>
    <col min="1282" max="1285" width="15.57421875" style="682" customWidth="1"/>
    <col min="1286" max="1536" width="11.57421875" style="682" customWidth="1"/>
    <col min="1537" max="1537" width="37.140625" style="682" customWidth="1"/>
    <col min="1538" max="1541" width="15.57421875" style="682" customWidth="1"/>
    <col min="1542" max="1792" width="11.57421875" style="682" customWidth="1"/>
    <col min="1793" max="1793" width="37.140625" style="682" customWidth="1"/>
    <col min="1794" max="1797" width="15.57421875" style="682" customWidth="1"/>
    <col min="1798" max="2048" width="11.57421875" style="682" customWidth="1"/>
    <col min="2049" max="2049" width="37.140625" style="682" customWidth="1"/>
    <col min="2050" max="2053" width="15.57421875" style="682" customWidth="1"/>
    <col min="2054" max="2304" width="11.57421875" style="682" customWidth="1"/>
    <col min="2305" max="2305" width="37.140625" style="682" customWidth="1"/>
    <col min="2306" max="2309" width="15.57421875" style="682" customWidth="1"/>
    <col min="2310" max="2560" width="11.57421875" style="682" customWidth="1"/>
    <col min="2561" max="2561" width="37.140625" style="682" customWidth="1"/>
    <col min="2562" max="2565" width="15.57421875" style="682" customWidth="1"/>
    <col min="2566" max="2816" width="11.57421875" style="682" customWidth="1"/>
    <col min="2817" max="2817" width="37.140625" style="682" customWidth="1"/>
    <col min="2818" max="2821" width="15.57421875" style="682" customWidth="1"/>
    <col min="2822" max="3072" width="11.57421875" style="682" customWidth="1"/>
    <col min="3073" max="3073" width="37.140625" style="682" customWidth="1"/>
    <col min="3074" max="3077" width="15.57421875" style="682" customWidth="1"/>
    <col min="3078" max="3328" width="11.57421875" style="682" customWidth="1"/>
    <col min="3329" max="3329" width="37.140625" style="682" customWidth="1"/>
    <col min="3330" max="3333" width="15.57421875" style="682" customWidth="1"/>
    <col min="3334" max="3584" width="11.57421875" style="682" customWidth="1"/>
    <col min="3585" max="3585" width="37.140625" style="682" customWidth="1"/>
    <col min="3586" max="3589" width="15.57421875" style="682" customWidth="1"/>
    <col min="3590" max="3840" width="11.57421875" style="682" customWidth="1"/>
    <col min="3841" max="3841" width="37.140625" style="682" customWidth="1"/>
    <col min="3842" max="3845" width="15.57421875" style="682" customWidth="1"/>
    <col min="3846" max="4096" width="11.57421875" style="682" customWidth="1"/>
    <col min="4097" max="4097" width="37.140625" style="682" customWidth="1"/>
    <col min="4098" max="4101" width="15.57421875" style="682" customWidth="1"/>
    <col min="4102" max="4352" width="11.57421875" style="682" customWidth="1"/>
    <col min="4353" max="4353" width="37.140625" style="682" customWidth="1"/>
    <col min="4354" max="4357" width="15.57421875" style="682" customWidth="1"/>
    <col min="4358" max="4608" width="11.57421875" style="682" customWidth="1"/>
    <col min="4609" max="4609" width="37.140625" style="682" customWidth="1"/>
    <col min="4610" max="4613" width="15.57421875" style="682" customWidth="1"/>
    <col min="4614" max="4864" width="11.57421875" style="682" customWidth="1"/>
    <col min="4865" max="4865" width="37.140625" style="682" customWidth="1"/>
    <col min="4866" max="4869" width="15.57421875" style="682" customWidth="1"/>
    <col min="4870" max="5120" width="11.57421875" style="682" customWidth="1"/>
    <col min="5121" max="5121" width="37.140625" style="682" customWidth="1"/>
    <col min="5122" max="5125" width="15.57421875" style="682" customWidth="1"/>
    <col min="5126" max="5376" width="11.57421875" style="682" customWidth="1"/>
    <col min="5377" max="5377" width="37.140625" style="682" customWidth="1"/>
    <col min="5378" max="5381" width="15.57421875" style="682" customWidth="1"/>
    <col min="5382" max="5632" width="11.57421875" style="682" customWidth="1"/>
    <col min="5633" max="5633" width="37.140625" style="682" customWidth="1"/>
    <col min="5634" max="5637" width="15.57421875" style="682" customWidth="1"/>
    <col min="5638" max="5888" width="11.57421875" style="682" customWidth="1"/>
    <col min="5889" max="5889" width="37.140625" style="682" customWidth="1"/>
    <col min="5890" max="5893" width="15.57421875" style="682" customWidth="1"/>
    <col min="5894" max="6144" width="11.57421875" style="682" customWidth="1"/>
    <col min="6145" max="6145" width="37.140625" style="682" customWidth="1"/>
    <col min="6146" max="6149" width="15.57421875" style="682" customWidth="1"/>
    <col min="6150" max="6400" width="11.57421875" style="682" customWidth="1"/>
    <col min="6401" max="6401" width="37.140625" style="682" customWidth="1"/>
    <col min="6402" max="6405" width="15.57421875" style="682" customWidth="1"/>
    <col min="6406" max="6656" width="11.57421875" style="682" customWidth="1"/>
    <col min="6657" max="6657" width="37.140625" style="682" customWidth="1"/>
    <col min="6658" max="6661" width="15.57421875" style="682" customWidth="1"/>
    <col min="6662" max="6912" width="11.57421875" style="682" customWidth="1"/>
    <col min="6913" max="6913" width="37.140625" style="682" customWidth="1"/>
    <col min="6914" max="6917" width="15.57421875" style="682" customWidth="1"/>
    <col min="6918" max="7168" width="11.57421875" style="682" customWidth="1"/>
    <col min="7169" max="7169" width="37.140625" style="682" customWidth="1"/>
    <col min="7170" max="7173" width="15.57421875" style="682" customWidth="1"/>
    <col min="7174" max="7424" width="11.57421875" style="682" customWidth="1"/>
    <col min="7425" max="7425" width="37.140625" style="682" customWidth="1"/>
    <col min="7426" max="7429" width="15.57421875" style="682" customWidth="1"/>
    <col min="7430" max="7680" width="11.57421875" style="682" customWidth="1"/>
    <col min="7681" max="7681" width="37.140625" style="682" customWidth="1"/>
    <col min="7682" max="7685" width="15.57421875" style="682" customWidth="1"/>
    <col min="7686" max="7936" width="11.57421875" style="682" customWidth="1"/>
    <col min="7937" max="7937" width="37.140625" style="682" customWidth="1"/>
    <col min="7938" max="7941" width="15.57421875" style="682" customWidth="1"/>
    <col min="7942" max="8192" width="11.57421875" style="682" customWidth="1"/>
    <col min="8193" max="8193" width="37.140625" style="682" customWidth="1"/>
    <col min="8194" max="8197" width="15.57421875" style="682" customWidth="1"/>
    <col min="8198" max="8448" width="11.57421875" style="682" customWidth="1"/>
    <col min="8449" max="8449" width="37.140625" style="682" customWidth="1"/>
    <col min="8450" max="8453" width="15.57421875" style="682" customWidth="1"/>
    <col min="8454" max="8704" width="11.57421875" style="682" customWidth="1"/>
    <col min="8705" max="8705" width="37.140625" style="682" customWidth="1"/>
    <col min="8706" max="8709" width="15.57421875" style="682" customWidth="1"/>
    <col min="8710" max="8960" width="11.57421875" style="682" customWidth="1"/>
    <col min="8961" max="8961" width="37.140625" style="682" customWidth="1"/>
    <col min="8962" max="8965" width="15.57421875" style="682" customWidth="1"/>
    <col min="8966" max="9216" width="11.57421875" style="682" customWidth="1"/>
    <col min="9217" max="9217" width="37.140625" style="682" customWidth="1"/>
    <col min="9218" max="9221" width="15.57421875" style="682" customWidth="1"/>
    <col min="9222" max="9472" width="11.57421875" style="682" customWidth="1"/>
    <col min="9473" max="9473" width="37.140625" style="682" customWidth="1"/>
    <col min="9474" max="9477" width="15.57421875" style="682" customWidth="1"/>
    <col min="9478" max="9728" width="11.57421875" style="682" customWidth="1"/>
    <col min="9729" max="9729" width="37.140625" style="682" customWidth="1"/>
    <col min="9730" max="9733" width="15.57421875" style="682" customWidth="1"/>
    <col min="9734" max="9984" width="11.57421875" style="682" customWidth="1"/>
    <col min="9985" max="9985" width="37.140625" style="682" customWidth="1"/>
    <col min="9986" max="9989" width="15.57421875" style="682" customWidth="1"/>
    <col min="9990" max="10240" width="11.57421875" style="682" customWidth="1"/>
    <col min="10241" max="10241" width="37.140625" style="682" customWidth="1"/>
    <col min="10242" max="10245" width="15.57421875" style="682" customWidth="1"/>
    <col min="10246" max="10496" width="11.57421875" style="682" customWidth="1"/>
    <col min="10497" max="10497" width="37.140625" style="682" customWidth="1"/>
    <col min="10498" max="10501" width="15.57421875" style="682" customWidth="1"/>
    <col min="10502" max="10752" width="11.57421875" style="682" customWidth="1"/>
    <col min="10753" max="10753" width="37.140625" style="682" customWidth="1"/>
    <col min="10754" max="10757" width="15.57421875" style="682" customWidth="1"/>
    <col min="10758" max="11008" width="11.57421875" style="682" customWidth="1"/>
    <col min="11009" max="11009" width="37.140625" style="682" customWidth="1"/>
    <col min="11010" max="11013" width="15.57421875" style="682" customWidth="1"/>
    <col min="11014" max="11264" width="11.57421875" style="682" customWidth="1"/>
    <col min="11265" max="11265" width="37.140625" style="682" customWidth="1"/>
    <col min="11266" max="11269" width="15.57421875" style="682" customWidth="1"/>
    <col min="11270" max="11520" width="11.57421875" style="682" customWidth="1"/>
    <col min="11521" max="11521" width="37.140625" style="682" customWidth="1"/>
    <col min="11522" max="11525" width="15.57421875" style="682" customWidth="1"/>
    <col min="11526" max="11776" width="11.57421875" style="682" customWidth="1"/>
    <col min="11777" max="11777" width="37.140625" style="682" customWidth="1"/>
    <col min="11778" max="11781" width="15.57421875" style="682" customWidth="1"/>
    <col min="11782" max="12032" width="11.57421875" style="682" customWidth="1"/>
    <col min="12033" max="12033" width="37.140625" style="682" customWidth="1"/>
    <col min="12034" max="12037" width="15.57421875" style="682" customWidth="1"/>
    <col min="12038" max="12288" width="11.57421875" style="682" customWidth="1"/>
    <col min="12289" max="12289" width="37.140625" style="682" customWidth="1"/>
    <col min="12290" max="12293" width="15.57421875" style="682" customWidth="1"/>
    <col min="12294" max="12544" width="11.57421875" style="682" customWidth="1"/>
    <col min="12545" max="12545" width="37.140625" style="682" customWidth="1"/>
    <col min="12546" max="12549" width="15.57421875" style="682" customWidth="1"/>
    <col min="12550" max="12800" width="11.57421875" style="682" customWidth="1"/>
    <col min="12801" max="12801" width="37.140625" style="682" customWidth="1"/>
    <col min="12802" max="12805" width="15.57421875" style="682" customWidth="1"/>
    <col min="12806" max="13056" width="11.57421875" style="682" customWidth="1"/>
    <col min="13057" max="13057" width="37.140625" style="682" customWidth="1"/>
    <col min="13058" max="13061" width="15.57421875" style="682" customWidth="1"/>
    <col min="13062" max="13312" width="11.57421875" style="682" customWidth="1"/>
    <col min="13313" max="13313" width="37.140625" style="682" customWidth="1"/>
    <col min="13314" max="13317" width="15.57421875" style="682" customWidth="1"/>
    <col min="13318" max="13568" width="11.57421875" style="682" customWidth="1"/>
    <col min="13569" max="13569" width="37.140625" style="682" customWidth="1"/>
    <col min="13570" max="13573" width="15.57421875" style="682" customWidth="1"/>
    <col min="13574" max="13824" width="11.57421875" style="682" customWidth="1"/>
    <col min="13825" max="13825" width="37.140625" style="682" customWidth="1"/>
    <col min="13826" max="13829" width="15.57421875" style="682" customWidth="1"/>
    <col min="13830" max="14080" width="11.57421875" style="682" customWidth="1"/>
    <col min="14081" max="14081" width="37.140625" style="682" customWidth="1"/>
    <col min="14082" max="14085" width="15.57421875" style="682" customWidth="1"/>
    <col min="14086" max="14336" width="11.57421875" style="682" customWidth="1"/>
    <col min="14337" max="14337" width="37.140625" style="682" customWidth="1"/>
    <col min="14338" max="14341" width="15.57421875" style="682" customWidth="1"/>
    <col min="14342" max="14592" width="11.57421875" style="682" customWidth="1"/>
    <col min="14593" max="14593" width="37.140625" style="682" customWidth="1"/>
    <col min="14594" max="14597" width="15.57421875" style="682" customWidth="1"/>
    <col min="14598" max="14848" width="11.57421875" style="682" customWidth="1"/>
    <col min="14849" max="14849" width="37.140625" style="682" customWidth="1"/>
    <col min="14850" max="14853" width="15.57421875" style="682" customWidth="1"/>
    <col min="14854" max="15104" width="11.57421875" style="682" customWidth="1"/>
    <col min="15105" max="15105" width="37.140625" style="682" customWidth="1"/>
    <col min="15106" max="15109" width="15.57421875" style="682" customWidth="1"/>
    <col min="15110" max="15360" width="11.57421875" style="682" customWidth="1"/>
    <col min="15361" max="15361" width="37.140625" style="682" customWidth="1"/>
    <col min="15362" max="15365" width="15.57421875" style="682" customWidth="1"/>
    <col min="15366" max="15616" width="11.57421875" style="682" customWidth="1"/>
    <col min="15617" max="15617" width="37.140625" style="682" customWidth="1"/>
    <col min="15618" max="15621" width="15.57421875" style="682" customWidth="1"/>
    <col min="15622" max="15872" width="11.57421875" style="682" customWidth="1"/>
    <col min="15873" max="15873" width="37.140625" style="682" customWidth="1"/>
    <col min="15874" max="15877" width="15.57421875" style="682" customWidth="1"/>
    <col min="15878" max="16128" width="11.57421875" style="682" customWidth="1"/>
    <col min="16129" max="16129" width="37.140625" style="682" customWidth="1"/>
    <col min="16130" max="16133" width="15.57421875" style="682" customWidth="1"/>
    <col min="16134" max="16384" width="11.57421875" style="682" customWidth="1"/>
  </cols>
  <sheetData>
    <row r="1" ht="18" customHeight="1">
      <c r="A1" s="1232" t="s">
        <v>1054</v>
      </c>
    </row>
    <row r="2" spans="1:5" ht="24.75" customHeight="1">
      <c r="A2" s="1472" t="s">
        <v>689</v>
      </c>
      <c r="B2" s="1472"/>
      <c r="C2" s="1472"/>
      <c r="D2" s="1472"/>
      <c r="E2" s="1472"/>
    </row>
    <row r="3" spans="1:5" ht="20.25" customHeight="1">
      <c r="A3" s="1473">
        <v>44469</v>
      </c>
      <c r="B3" s="1473"/>
      <c r="C3" s="1473"/>
      <c r="D3" s="1473"/>
      <c r="E3" s="1473"/>
    </row>
    <row r="4" spans="1:5" ht="18" customHeight="1">
      <c r="A4" s="1474" t="s">
        <v>70</v>
      </c>
      <c r="B4" s="1474"/>
      <c r="C4" s="1474"/>
      <c r="D4" s="1474"/>
      <c r="E4" s="1474"/>
    </row>
    <row r="5" spans="1:5" ht="13.5" thickBot="1">
      <c r="A5" s="683"/>
      <c r="B5" s="684"/>
      <c r="C5" s="684"/>
      <c r="D5" s="684"/>
      <c r="E5" s="684"/>
    </row>
    <row r="6" spans="1:5" ht="18" customHeight="1">
      <c r="A6" s="685"/>
      <c r="B6" s="1475" t="s">
        <v>690</v>
      </c>
      <c r="C6" s="1475"/>
      <c r="D6" s="1475"/>
      <c r="E6" s="1475"/>
    </row>
    <row r="7" spans="1:5" ht="15">
      <c r="A7" s="686"/>
      <c r="B7" s="1476" t="s">
        <v>691</v>
      </c>
      <c r="C7" s="1476" t="s">
        <v>692</v>
      </c>
      <c r="D7" s="1476" t="s">
        <v>693</v>
      </c>
      <c r="E7" s="1478" t="s">
        <v>429</v>
      </c>
    </row>
    <row r="8" spans="1:5" ht="15">
      <c r="A8" s="687" t="s">
        <v>694</v>
      </c>
      <c r="B8" s="1477"/>
      <c r="C8" s="1477"/>
      <c r="D8" s="1477"/>
      <c r="E8" s="1479"/>
    </row>
    <row r="9" spans="1:5" ht="15">
      <c r="A9" s="688"/>
      <c r="B9" s="689" t="s">
        <v>695</v>
      </c>
      <c r="C9" s="689" t="s">
        <v>696</v>
      </c>
      <c r="D9" s="689" t="s">
        <v>697</v>
      </c>
      <c r="E9" s="689" t="s">
        <v>698</v>
      </c>
    </row>
    <row r="10" spans="1:5" ht="10.5" customHeight="1">
      <c r="A10" s="690"/>
      <c r="B10" s="691"/>
      <c r="C10" s="692"/>
      <c r="D10" s="692"/>
      <c r="E10" s="693"/>
    </row>
    <row r="11" spans="1:6" ht="24.95" customHeight="1">
      <c r="A11" s="694" t="s">
        <v>28</v>
      </c>
      <c r="B11" s="694">
        <v>569460.675</v>
      </c>
      <c r="C11" s="694">
        <v>165603.579</v>
      </c>
      <c r="D11" s="694">
        <v>0</v>
      </c>
      <c r="E11" s="695">
        <v>735064.2540000001</v>
      </c>
      <c r="F11" s="696"/>
    </row>
    <row r="12" spans="1:6" ht="24.95" customHeight="1">
      <c r="A12" s="694" t="s">
        <v>29</v>
      </c>
      <c r="B12" s="694">
        <v>551529.224</v>
      </c>
      <c r="C12" s="694">
        <v>71422.79</v>
      </c>
      <c r="D12" s="694">
        <v>0</v>
      </c>
      <c r="E12" s="695">
        <v>622952.0140000001</v>
      </c>
      <c r="F12" s="696"/>
    </row>
    <row r="13" spans="1:6" ht="24.95" customHeight="1">
      <c r="A13" s="694" t="s">
        <v>30</v>
      </c>
      <c r="B13" s="694">
        <v>314889.98</v>
      </c>
      <c r="C13" s="694">
        <v>77586.577</v>
      </c>
      <c r="D13" s="694">
        <v>0</v>
      </c>
      <c r="E13" s="695">
        <v>392476.557</v>
      </c>
      <c r="F13" s="696"/>
    </row>
    <row r="14" spans="1:6" ht="24.95" customHeight="1">
      <c r="A14" s="694" t="s">
        <v>31</v>
      </c>
      <c r="B14" s="694">
        <v>218121.467</v>
      </c>
      <c r="C14" s="694">
        <v>16006.98</v>
      </c>
      <c r="D14" s="694">
        <v>0</v>
      </c>
      <c r="E14" s="695">
        <v>234128.44700000001</v>
      </c>
      <c r="F14" s="696"/>
    </row>
    <row r="15" spans="1:6" ht="24.95" customHeight="1">
      <c r="A15" s="694" t="s">
        <v>32</v>
      </c>
      <c r="B15" s="694">
        <v>24892.752</v>
      </c>
      <c r="C15" s="694">
        <v>1905.891</v>
      </c>
      <c r="D15" s="694">
        <v>0</v>
      </c>
      <c r="E15" s="695">
        <v>26798.643</v>
      </c>
      <c r="F15" s="696"/>
    </row>
    <row r="16" spans="1:6" ht="24.95" customHeight="1">
      <c r="A16" s="697" t="s">
        <v>33</v>
      </c>
      <c r="B16" s="694">
        <v>298907.313</v>
      </c>
      <c r="C16" s="694">
        <v>19996.371</v>
      </c>
      <c r="D16" s="694">
        <v>0</v>
      </c>
      <c r="E16" s="695">
        <v>318903.684</v>
      </c>
      <c r="F16" s="696"/>
    </row>
    <row r="17" spans="1:6" ht="24.95" customHeight="1">
      <c r="A17" s="694" t="s">
        <v>34</v>
      </c>
      <c r="B17" s="694">
        <v>17538.378</v>
      </c>
      <c r="C17" s="694">
        <v>0</v>
      </c>
      <c r="D17" s="694">
        <v>0</v>
      </c>
      <c r="E17" s="695">
        <v>17538.378</v>
      </c>
      <c r="F17" s="696"/>
    </row>
    <row r="18" spans="1:6" ht="24.95" customHeight="1">
      <c r="A18" s="694" t="s">
        <v>35</v>
      </c>
      <c r="B18" s="694">
        <v>203023.853</v>
      </c>
      <c r="C18" s="694">
        <v>14818.465</v>
      </c>
      <c r="D18" s="694">
        <v>0</v>
      </c>
      <c r="E18" s="695">
        <v>217842.318</v>
      </c>
      <c r="F18" s="696"/>
    </row>
    <row r="19" spans="1:6" ht="24.95" customHeight="1">
      <c r="A19" s="694" t="s">
        <v>36</v>
      </c>
      <c r="B19" s="694">
        <v>82391.518</v>
      </c>
      <c r="C19" s="694">
        <v>10856.421</v>
      </c>
      <c r="D19" s="694">
        <v>0</v>
      </c>
      <c r="E19" s="695">
        <v>93247.939</v>
      </c>
      <c r="F19" s="696"/>
    </row>
    <row r="20" spans="1:6" ht="24.95" customHeight="1">
      <c r="A20" s="694" t="s">
        <v>37</v>
      </c>
      <c r="B20" s="694">
        <v>108604.197</v>
      </c>
      <c r="C20" s="694">
        <v>35329.627</v>
      </c>
      <c r="D20" s="694">
        <v>0</v>
      </c>
      <c r="E20" s="695">
        <v>143933.824</v>
      </c>
      <c r="F20" s="696"/>
    </row>
    <row r="21" spans="1:6" ht="31.5" customHeight="1" thickBot="1">
      <c r="A21" s="698" t="s">
        <v>699</v>
      </c>
      <c r="B21" s="699">
        <v>2389359.357000001</v>
      </c>
      <c r="C21" s="699">
        <v>413526.70099999994</v>
      </c>
      <c r="D21" s="699">
        <v>0</v>
      </c>
      <c r="E21" s="699">
        <v>2802886.0579999997</v>
      </c>
      <c r="F21" s="696"/>
    </row>
    <row r="22" spans="1:5" ht="13.5">
      <c r="A22" s="700" t="s">
        <v>700</v>
      </c>
      <c r="B22" s="701"/>
      <c r="C22" s="701"/>
      <c r="D22" s="701"/>
      <c r="E22" s="701"/>
    </row>
    <row r="23" ht="13.5">
      <c r="A23" s="447"/>
    </row>
    <row r="199" ht="15">
      <c r="C199" s="682" t="s">
        <v>58</v>
      </c>
    </row>
  </sheetData>
  <mergeCells count="8">
    <mergeCell ref="A2:E2"/>
    <mergeCell ref="A3:E3"/>
    <mergeCell ref="A4:E4"/>
    <mergeCell ref="B6:E6"/>
    <mergeCell ref="B7:B8"/>
    <mergeCell ref="C7:C8"/>
    <mergeCell ref="D7:D8"/>
    <mergeCell ref="E7:E8"/>
  </mergeCells>
  <hyperlinks>
    <hyperlink ref="A1" location="Índice!A1" display="Volver al Índice"/>
  </hyperlinks>
  <printOptions horizontalCentered="1"/>
  <pageMargins left="0.5905511811023623" right="0.5905511811023623" top="0.984251968503937" bottom="0.984251968503937" header="0" footer="0"/>
  <pageSetup horizontalDpi="600" verticalDpi="600" orientation="landscape" paperSize="9" scale="9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2"/>
  <sheetViews>
    <sheetView showGridLines="0" workbookViewId="0" topLeftCell="B1">
      <selection activeCell="B1" sqref="B1"/>
    </sheetView>
  </sheetViews>
  <sheetFormatPr defaultColWidth="10.8515625" defaultRowHeight="15"/>
  <cols>
    <col min="1" max="1" width="0.71875" style="5" hidden="1" customWidth="1"/>
    <col min="2" max="2" width="21.57421875" style="6" customWidth="1"/>
    <col min="3" max="7" width="12.7109375" style="5" customWidth="1"/>
    <col min="8" max="8" width="14.57421875" style="5" customWidth="1"/>
    <col min="9" max="11" width="12.7109375" style="5" customWidth="1"/>
    <col min="12" max="12" width="15.7109375" style="5" customWidth="1"/>
    <col min="13" max="13" width="16.28125" style="5" bestFit="1" customWidth="1"/>
    <col min="14" max="16384" width="10.8515625" style="5" customWidth="1"/>
  </cols>
  <sheetData>
    <row r="1" spans="1:12" s="2" customFormat="1" ht="22.5" customHeight="1">
      <c r="A1" s="1232" t="s">
        <v>1054</v>
      </c>
      <c r="B1" s="1232" t="s">
        <v>1054</v>
      </c>
      <c r="C1" s="65"/>
      <c r="D1" s="65"/>
      <c r="E1" s="65"/>
      <c r="F1" s="65"/>
      <c r="G1" s="65"/>
      <c r="H1" s="65"/>
      <c r="I1" s="65"/>
      <c r="J1" s="65"/>
      <c r="K1" s="65"/>
      <c r="L1" s="65"/>
    </row>
    <row r="2" spans="2:16" s="517" customFormat="1" ht="26.25" customHeight="1">
      <c r="B2" s="1369" t="s">
        <v>598</v>
      </c>
      <c r="C2" s="1369"/>
      <c r="D2" s="1369"/>
      <c r="E2" s="1369"/>
      <c r="F2" s="1369"/>
      <c r="G2" s="1369"/>
      <c r="H2" s="1369"/>
      <c r="I2" s="1369"/>
      <c r="J2" s="1369"/>
      <c r="K2" s="1369"/>
      <c r="L2" s="1369"/>
      <c r="M2" s="554"/>
      <c r="N2" s="554"/>
      <c r="O2" s="554"/>
      <c r="P2" s="554"/>
    </row>
    <row r="3" spans="2:16" s="518" customFormat="1" ht="24.75" customHeight="1">
      <c r="B3" s="1403">
        <v>44469</v>
      </c>
      <c r="C3" s="1403"/>
      <c r="D3" s="1403"/>
      <c r="E3" s="1403"/>
      <c r="F3" s="1403"/>
      <c r="G3" s="1403"/>
      <c r="H3" s="1403"/>
      <c r="I3" s="1403"/>
      <c r="J3" s="1403"/>
      <c r="K3" s="1403"/>
      <c r="L3" s="1403"/>
      <c r="M3" s="555"/>
      <c r="N3" s="555"/>
      <c r="O3" s="555"/>
      <c r="P3" s="555"/>
    </row>
    <row r="4" spans="2:12" s="519" customFormat="1" ht="22.5" customHeight="1">
      <c r="B4" s="1379" t="s">
        <v>65</v>
      </c>
      <c r="C4" s="1379"/>
      <c r="D4" s="1379"/>
      <c r="E4" s="1379"/>
      <c r="F4" s="1379"/>
      <c r="G4" s="1379"/>
      <c r="H4" s="1379"/>
      <c r="I4" s="1379"/>
      <c r="J4" s="1379"/>
      <c r="K4" s="1379"/>
      <c r="L4" s="1379"/>
    </row>
    <row r="5" spans="2:11" s="521" customFormat="1" ht="10.5" customHeight="1" thickBot="1">
      <c r="B5" s="556"/>
      <c r="C5" s="556"/>
      <c r="D5" s="556"/>
      <c r="E5" s="556"/>
      <c r="F5" s="556"/>
      <c r="G5" s="556"/>
      <c r="H5" s="556"/>
      <c r="I5" s="556"/>
      <c r="J5" s="556"/>
      <c r="K5" s="556"/>
    </row>
    <row r="6" spans="2:12" s="521" customFormat="1" ht="30.75" customHeight="1">
      <c r="B6" s="1389" t="s">
        <v>1</v>
      </c>
      <c r="C6" s="1449" t="s">
        <v>599</v>
      </c>
      <c r="D6" s="1449"/>
      <c r="E6" s="1449"/>
      <c r="F6" s="1449"/>
      <c r="G6" s="1391" t="s">
        <v>600</v>
      </c>
      <c r="H6" s="1391" t="s">
        <v>601</v>
      </c>
      <c r="I6" s="1391" t="s">
        <v>602</v>
      </c>
      <c r="J6" s="1391" t="s">
        <v>603</v>
      </c>
      <c r="K6" s="1391" t="s">
        <v>604</v>
      </c>
      <c r="L6" s="1387" t="s">
        <v>605</v>
      </c>
    </row>
    <row r="7" spans="2:12" s="521" customFormat="1" ht="50.25" customHeight="1">
      <c r="B7" s="1390"/>
      <c r="C7" s="541" t="s">
        <v>462</v>
      </c>
      <c r="D7" s="541" t="s">
        <v>606</v>
      </c>
      <c r="E7" s="541" t="s">
        <v>607</v>
      </c>
      <c r="F7" s="541" t="s">
        <v>608</v>
      </c>
      <c r="G7" s="1392"/>
      <c r="H7" s="1392"/>
      <c r="I7" s="1392"/>
      <c r="J7" s="1392"/>
      <c r="K7" s="1392"/>
      <c r="L7" s="1480"/>
    </row>
    <row r="8" spans="2:12" s="521" customFormat="1" ht="4.5" customHeight="1">
      <c r="B8" s="14"/>
      <c r="C8" s="14"/>
      <c r="D8" s="14"/>
      <c r="E8" s="14"/>
      <c r="F8" s="14"/>
      <c r="G8" s="14"/>
      <c r="H8" s="14"/>
      <c r="I8" s="14"/>
      <c r="J8" s="14"/>
      <c r="K8" s="14"/>
      <c r="L8" s="15"/>
    </row>
    <row r="9" spans="1:13" s="14" customFormat="1" ht="20.1" customHeight="1">
      <c r="A9" s="557"/>
      <c r="B9" s="79" t="s">
        <v>28</v>
      </c>
      <c r="C9" s="558">
        <v>0.15859299679083325</v>
      </c>
      <c r="D9" s="558">
        <v>0.012456551102074116</v>
      </c>
      <c r="E9" s="558">
        <v>0.14539973415447505</v>
      </c>
      <c r="F9" s="558">
        <v>99.2650171459792</v>
      </c>
      <c r="G9" s="558" t="s">
        <v>39</v>
      </c>
      <c r="H9" s="558" t="s">
        <v>39</v>
      </c>
      <c r="I9" s="558">
        <v>0.4185327865666626</v>
      </c>
      <c r="J9" s="558" t="s">
        <v>39</v>
      </c>
      <c r="K9" s="558">
        <v>7.854067529681032E-07</v>
      </c>
      <c r="L9" s="559">
        <v>381967.686</v>
      </c>
      <c r="M9" s="560"/>
    </row>
    <row r="10" spans="1:13" s="14" customFormat="1" ht="20.1" customHeight="1">
      <c r="A10" s="557"/>
      <c r="B10" s="21" t="s">
        <v>387</v>
      </c>
      <c r="C10" s="558">
        <v>0.2176917160467211</v>
      </c>
      <c r="D10" s="558" t="s">
        <v>39</v>
      </c>
      <c r="E10" s="558">
        <v>0.15944976624788865</v>
      </c>
      <c r="F10" s="558">
        <v>99.62285851770538</v>
      </c>
      <c r="G10" s="558" t="s">
        <v>39</v>
      </c>
      <c r="H10" s="558" t="s">
        <v>39</v>
      </c>
      <c r="I10" s="558" t="s">
        <v>39</v>
      </c>
      <c r="J10" s="558" t="s">
        <v>39</v>
      </c>
      <c r="K10" s="558" t="s">
        <v>39</v>
      </c>
      <c r="L10" s="559">
        <v>561001.136</v>
      </c>
      <c r="M10" s="560"/>
    </row>
    <row r="11" spans="1:13" s="14" customFormat="1" ht="20.1" customHeight="1">
      <c r="A11" s="557"/>
      <c r="B11" s="21" t="s">
        <v>30</v>
      </c>
      <c r="C11" s="558">
        <v>0.17268502378208841</v>
      </c>
      <c r="D11" s="558">
        <v>0.03359024092924675</v>
      </c>
      <c r="E11" s="558">
        <v>0.06692540418617411</v>
      </c>
      <c r="F11" s="558">
        <v>99.64994574062646</v>
      </c>
      <c r="G11" s="558" t="s">
        <v>39</v>
      </c>
      <c r="H11" s="558" t="s">
        <v>39</v>
      </c>
      <c r="I11" s="558">
        <v>0.07685359047603599</v>
      </c>
      <c r="J11" s="558" t="s">
        <v>39</v>
      </c>
      <c r="K11" s="558" t="s">
        <v>39</v>
      </c>
      <c r="L11" s="559">
        <v>312453.84699999995</v>
      </c>
      <c r="M11" s="560"/>
    </row>
    <row r="12" spans="1:13" s="14" customFormat="1" ht="20.1" customHeight="1">
      <c r="A12" s="557"/>
      <c r="B12" s="21" t="s">
        <v>31</v>
      </c>
      <c r="C12" s="558">
        <v>0.04707478956840378</v>
      </c>
      <c r="D12" s="558" t="s">
        <v>39</v>
      </c>
      <c r="E12" s="558">
        <v>0.20684765086230977</v>
      </c>
      <c r="F12" s="558">
        <v>99.57546158024316</v>
      </c>
      <c r="G12" s="558" t="s">
        <v>39</v>
      </c>
      <c r="H12" s="558" t="s">
        <v>39</v>
      </c>
      <c r="I12" s="558">
        <v>0.058814630085446115</v>
      </c>
      <c r="J12" s="558" t="s">
        <v>39</v>
      </c>
      <c r="K12" s="558">
        <v>0.1118013492406877</v>
      </c>
      <c r="L12" s="559">
        <v>254705.33399999997</v>
      </c>
      <c r="M12" s="560"/>
    </row>
    <row r="13" spans="1:13" s="14" customFormat="1" ht="20.1" customHeight="1">
      <c r="A13" s="557"/>
      <c r="B13" s="21" t="s">
        <v>32</v>
      </c>
      <c r="C13" s="558">
        <v>0.33544758532841795</v>
      </c>
      <c r="D13" s="558" t="s">
        <v>39</v>
      </c>
      <c r="E13" s="558">
        <v>0.1269621162635304</v>
      </c>
      <c r="F13" s="558">
        <v>97.60476969258285</v>
      </c>
      <c r="G13" s="558" t="s">
        <v>39</v>
      </c>
      <c r="H13" s="558" t="s">
        <v>39</v>
      </c>
      <c r="I13" s="558">
        <v>0.6075291338254105</v>
      </c>
      <c r="J13" s="558" t="s">
        <v>39</v>
      </c>
      <c r="K13" s="558">
        <v>1.3252914719998032</v>
      </c>
      <c r="L13" s="559">
        <v>37384.38</v>
      </c>
      <c r="M13" s="560"/>
    </row>
    <row r="14" spans="1:13" s="14" customFormat="1" ht="20.1" customHeight="1">
      <c r="A14" s="557"/>
      <c r="B14" s="21" t="s">
        <v>33</v>
      </c>
      <c r="C14" s="558">
        <v>0.19009453084259495</v>
      </c>
      <c r="D14" s="558" t="s">
        <v>39</v>
      </c>
      <c r="E14" s="558" t="s">
        <v>39</v>
      </c>
      <c r="F14" s="558">
        <v>99.75136019743157</v>
      </c>
      <c r="G14" s="558" t="s">
        <v>39</v>
      </c>
      <c r="H14" s="558" t="s">
        <v>39</v>
      </c>
      <c r="I14" s="558">
        <v>0.05854527172585026</v>
      </c>
      <c r="J14" s="558" t="s">
        <v>39</v>
      </c>
      <c r="K14" s="558" t="s">
        <v>39</v>
      </c>
      <c r="L14" s="559">
        <v>267029.25</v>
      </c>
      <c r="M14" s="560"/>
    </row>
    <row r="15" spans="1:13" s="14" customFormat="1" ht="20.1" customHeight="1">
      <c r="A15" s="557"/>
      <c r="B15" s="21" t="s">
        <v>34</v>
      </c>
      <c r="C15" s="558">
        <v>16.11983488659092</v>
      </c>
      <c r="D15" s="558" t="s">
        <v>39</v>
      </c>
      <c r="E15" s="558">
        <v>11.671986041959233</v>
      </c>
      <c r="F15" s="558" t="s">
        <v>39</v>
      </c>
      <c r="G15" s="558" t="s">
        <v>39</v>
      </c>
      <c r="H15" s="558" t="s">
        <v>39</v>
      </c>
      <c r="I15" s="558">
        <v>72.20817907144983</v>
      </c>
      <c r="J15" s="558" t="s">
        <v>39</v>
      </c>
      <c r="K15" s="558" t="s">
        <v>39</v>
      </c>
      <c r="L15" s="559">
        <v>117.495</v>
      </c>
      <c r="M15" s="560"/>
    </row>
    <row r="16" spans="1:13" s="14" customFormat="1" ht="20.1" customHeight="1">
      <c r="A16" s="557"/>
      <c r="B16" s="21" t="s">
        <v>35</v>
      </c>
      <c r="C16" s="558">
        <v>0.0033634842818341453</v>
      </c>
      <c r="D16" s="558" t="s">
        <v>39</v>
      </c>
      <c r="E16" s="558" t="s">
        <v>39</v>
      </c>
      <c r="F16" s="558">
        <v>91.09846914700587</v>
      </c>
      <c r="G16" s="558" t="s">
        <v>39</v>
      </c>
      <c r="H16" s="558" t="s">
        <v>39</v>
      </c>
      <c r="I16" s="558">
        <v>8.897693239000269</v>
      </c>
      <c r="J16" s="558" t="s">
        <v>39</v>
      </c>
      <c r="K16" s="558">
        <v>0.00047412971201758427</v>
      </c>
      <c r="L16" s="559">
        <v>123383.957</v>
      </c>
      <c r="M16" s="560"/>
    </row>
    <row r="17" spans="1:13" s="14" customFormat="1" ht="20.1" customHeight="1">
      <c r="A17" s="557"/>
      <c r="B17" s="21" t="s">
        <v>36</v>
      </c>
      <c r="C17" s="558">
        <v>0.17351534118830558</v>
      </c>
      <c r="D17" s="558" t="s">
        <v>39</v>
      </c>
      <c r="E17" s="558">
        <v>0.028398044490920267</v>
      </c>
      <c r="F17" s="558">
        <v>99.06915705602101</v>
      </c>
      <c r="G17" s="558" t="s">
        <v>39</v>
      </c>
      <c r="H17" s="558" t="s">
        <v>39</v>
      </c>
      <c r="I17" s="558">
        <v>0.7289295582997765</v>
      </c>
      <c r="J17" s="558" t="s">
        <v>39</v>
      </c>
      <c r="K17" s="558" t="s">
        <v>39</v>
      </c>
      <c r="L17" s="559">
        <v>91203.46299999999</v>
      </c>
      <c r="M17" s="560"/>
    </row>
    <row r="18" spans="1:13" s="14" customFormat="1" ht="20.1" customHeight="1">
      <c r="A18" s="557"/>
      <c r="B18" s="21" t="s">
        <v>37</v>
      </c>
      <c r="C18" s="558">
        <v>0.24063916687455314</v>
      </c>
      <c r="D18" s="558" t="s">
        <v>39</v>
      </c>
      <c r="E18" s="558">
        <v>0.28310137977031213</v>
      </c>
      <c r="F18" s="558">
        <v>99.28561599918275</v>
      </c>
      <c r="G18" s="558" t="s">
        <v>39</v>
      </c>
      <c r="H18" s="558" t="s">
        <v>39</v>
      </c>
      <c r="I18" s="558">
        <v>0.1906434541723791</v>
      </c>
      <c r="J18" s="558" t="s">
        <v>39</v>
      </c>
      <c r="K18" s="558" t="s">
        <v>39</v>
      </c>
      <c r="L18" s="559">
        <v>95188.16200000001</v>
      </c>
      <c r="M18" s="560"/>
    </row>
    <row r="19" spans="1:13" s="14" customFormat="1" ht="31.5" customHeight="1" thickBot="1">
      <c r="A19" s="557">
        <v>10012</v>
      </c>
      <c r="B19" s="85" t="s">
        <v>38</v>
      </c>
      <c r="C19" s="561">
        <v>0.1661573774606611</v>
      </c>
      <c r="D19" s="561">
        <v>0.007179980598226999</v>
      </c>
      <c r="E19" s="561">
        <v>0.11967489459819641</v>
      </c>
      <c r="F19" s="561">
        <v>98.99798502162488</v>
      </c>
      <c r="G19" s="561" t="s">
        <v>39</v>
      </c>
      <c r="H19" s="561" t="s">
        <v>39</v>
      </c>
      <c r="I19" s="561">
        <v>0.6722492309495356</v>
      </c>
      <c r="J19" s="561" t="s">
        <v>39</v>
      </c>
      <c r="K19" s="561">
        <v>0.03675349476849774</v>
      </c>
      <c r="L19" s="562">
        <v>2124434.71</v>
      </c>
      <c r="M19" s="560"/>
    </row>
    <row r="20" spans="2:12" s="521" customFormat="1" ht="8.25" customHeight="1">
      <c r="B20" s="14"/>
      <c r="C20" s="14"/>
      <c r="D20" s="14"/>
      <c r="E20" s="14"/>
      <c r="F20" s="14"/>
      <c r="G20" s="14"/>
      <c r="H20" s="14"/>
      <c r="I20" s="14"/>
      <c r="J20" s="14"/>
      <c r="K20" s="14"/>
      <c r="L20" s="14"/>
    </row>
    <row r="21" spans="2:12" s="539" customFormat="1" ht="15">
      <c r="B21" s="14" t="s">
        <v>584</v>
      </c>
      <c r="C21" s="529"/>
      <c r="D21" s="529"/>
      <c r="E21" s="529"/>
      <c r="F21" s="529"/>
      <c r="G21" s="529"/>
      <c r="H21" s="529"/>
      <c r="I21" s="529"/>
      <c r="J21" s="529"/>
      <c r="K21" s="529"/>
      <c r="L21" s="14"/>
    </row>
    <row r="22" spans="2:12" s="539" customFormat="1" ht="13.5">
      <c r="B22" s="226"/>
      <c r="C22" s="529"/>
      <c r="D22" s="529"/>
      <c r="E22" s="529"/>
      <c r="F22" s="529"/>
      <c r="G22" s="529"/>
      <c r="H22" s="529"/>
      <c r="I22" s="529"/>
      <c r="J22" s="529"/>
      <c r="K22" s="529"/>
      <c r="L22" s="14"/>
    </row>
    <row r="23" spans="3:11" s="521" customFormat="1" ht="6" customHeight="1">
      <c r="C23" s="534"/>
      <c r="D23" s="534"/>
      <c r="E23" s="534"/>
      <c r="F23" s="534"/>
      <c r="G23" s="534"/>
      <c r="H23" s="534"/>
      <c r="I23" s="534"/>
      <c r="J23" s="534"/>
      <c r="K23" s="534"/>
    </row>
    <row r="24" spans="3:11" s="521" customFormat="1" ht="15">
      <c r="C24" s="534"/>
      <c r="D24" s="534"/>
      <c r="E24" s="534"/>
      <c r="F24" s="534"/>
      <c r="G24" s="534"/>
      <c r="H24" s="534"/>
      <c r="I24" s="534"/>
      <c r="J24" s="534"/>
      <c r="K24" s="534"/>
    </row>
    <row r="25" spans="3:11" s="521" customFormat="1" ht="15">
      <c r="C25" s="534"/>
      <c r="D25" s="534"/>
      <c r="E25" s="534"/>
      <c r="F25" s="534"/>
      <c r="G25" s="534"/>
      <c r="H25" s="534"/>
      <c r="I25" s="534"/>
      <c r="J25" s="534"/>
      <c r="K25" s="534"/>
    </row>
    <row r="26" spans="3:11" s="521" customFormat="1" ht="15">
      <c r="C26" s="534"/>
      <c r="D26" s="534"/>
      <c r="E26" s="534"/>
      <c r="F26" s="534"/>
      <c r="G26" s="534"/>
      <c r="H26" s="534"/>
      <c r="I26" s="534"/>
      <c r="J26" s="534"/>
      <c r="K26" s="534"/>
    </row>
    <row r="27" s="521" customFormat="1" ht="15"/>
    <row r="28" s="521" customFormat="1" ht="15"/>
    <row r="29" s="521" customFormat="1" ht="15"/>
    <row r="30" s="7" customFormat="1" ht="15">
      <c r="B30" s="563"/>
    </row>
    <row r="31" s="7" customFormat="1" ht="15">
      <c r="B31" s="563"/>
    </row>
    <row r="32" s="7" customFormat="1" ht="15">
      <c r="B32" s="563"/>
    </row>
    <row r="33" s="7" customFormat="1" ht="15">
      <c r="B33" s="563"/>
    </row>
    <row r="34" s="7" customFormat="1" ht="15">
      <c r="B34" s="563"/>
    </row>
    <row r="35" s="7" customFormat="1" ht="15">
      <c r="B35" s="563"/>
    </row>
    <row r="36" s="7" customFormat="1" ht="15">
      <c r="B36" s="563"/>
    </row>
    <row r="37" s="7" customFormat="1" ht="15">
      <c r="B37" s="563"/>
    </row>
    <row r="38" s="7" customFormat="1" ht="15">
      <c r="B38" s="563"/>
    </row>
    <row r="39" s="7" customFormat="1" ht="15">
      <c r="B39" s="563"/>
    </row>
    <row r="40" s="7" customFormat="1" ht="15">
      <c r="B40" s="563"/>
    </row>
    <row r="41" s="7" customFormat="1" ht="15">
      <c r="B41" s="563"/>
    </row>
    <row r="42" s="7" customFormat="1" ht="15">
      <c r="B42" s="563"/>
    </row>
    <row r="43" s="7" customFormat="1" ht="15">
      <c r="B43" s="563"/>
    </row>
    <row r="44" s="7" customFormat="1" ht="15">
      <c r="B44" s="563"/>
    </row>
    <row r="45" s="7" customFormat="1" ht="15">
      <c r="B45" s="563"/>
    </row>
    <row r="46" s="7" customFormat="1" ht="15">
      <c r="B46" s="563"/>
    </row>
    <row r="47" s="7" customFormat="1" ht="15">
      <c r="B47" s="563"/>
    </row>
    <row r="48" s="7" customFormat="1" ht="15">
      <c r="B48" s="563"/>
    </row>
    <row r="49" s="7" customFormat="1" ht="15">
      <c r="B49" s="563"/>
    </row>
    <row r="50" s="7" customFormat="1" ht="15">
      <c r="B50" s="563"/>
    </row>
    <row r="51" s="7" customFormat="1" ht="15">
      <c r="B51" s="563"/>
    </row>
    <row r="52" s="7" customFormat="1" ht="15">
      <c r="B52" s="563"/>
    </row>
    <row r="53" s="7" customFormat="1" ht="15">
      <c r="B53" s="563"/>
    </row>
    <row r="54" s="7" customFormat="1" ht="15">
      <c r="B54" s="563"/>
    </row>
    <row r="55" s="7" customFormat="1" ht="15">
      <c r="B55" s="563"/>
    </row>
    <row r="56" s="7" customFormat="1" ht="15">
      <c r="B56" s="563"/>
    </row>
    <row r="57" s="7" customFormat="1" ht="15">
      <c r="B57" s="563"/>
    </row>
    <row r="58" s="7" customFormat="1" ht="15">
      <c r="B58" s="563"/>
    </row>
    <row r="59" s="7" customFormat="1" ht="15">
      <c r="B59" s="563"/>
    </row>
    <row r="60" s="7" customFormat="1" ht="15">
      <c r="B60" s="563"/>
    </row>
    <row r="61" s="7" customFormat="1" ht="15">
      <c r="B61" s="563"/>
    </row>
    <row r="62" s="7" customFormat="1" ht="15">
      <c r="B62" s="563"/>
    </row>
    <row r="63" s="7" customFormat="1" ht="15">
      <c r="B63" s="563"/>
    </row>
    <row r="64" s="7" customFormat="1" ht="15">
      <c r="B64" s="563"/>
    </row>
    <row r="65" s="7" customFormat="1" ht="15">
      <c r="B65" s="563"/>
    </row>
    <row r="66" s="7" customFormat="1" ht="15">
      <c r="B66" s="563"/>
    </row>
    <row r="67" s="7" customFormat="1" ht="15">
      <c r="B67" s="563"/>
    </row>
    <row r="68" s="7" customFormat="1" ht="15">
      <c r="B68" s="563"/>
    </row>
    <row r="69" s="7" customFormat="1" ht="15">
      <c r="B69" s="563"/>
    </row>
    <row r="70" s="7" customFormat="1" ht="15">
      <c r="B70" s="563"/>
    </row>
    <row r="71" s="7" customFormat="1" ht="15">
      <c r="B71" s="563"/>
    </row>
    <row r="72" s="7" customFormat="1" ht="15">
      <c r="B72" s="563"/>
    </row>
    <row r="73" s="7" customFormat="1" ht="15">
      <c r="B73" s="563"/>
    </row>
    <row r="74" s="7" customFormat="1" ht="15">
      <c r="B74" s="563"/>
    </row>
    <row r="75" s="7" customFormat="1" ht="15">
      <c r="B75" s="563"/>
    </row>
    <row r="76" s="7" customFormat="1" ht="15">
      <c r="B76" s="563"/>
    </row>
    <row r="77" s="7" customFormat="1" ht="15">
      <c r="B77" s="563"/>
    </row>
    <row r="78" s="7" customFormat="1" ht="15">
      <c r="B78" s="563"/>
    </row>
    <row r="79" s="7" customFormat="1" ht="15">
      <c r="B79" s="563"/>
    </row>
    <row r="80" s="7" customFormat="1" ht="15">
      <c r="B80" s="563"/>
    </row>
    <row r="81" s="7" customFormat="1" ht="15">
      <c r="B81" s="563"/>
    </row>
    <row r="82" s="7" customFormat="1" ht="15">
      <c r="B82" s="563"/>
    </row>
  </sheetData>
  <mergeCells count="11">
    <mergeCell ref="L6:L7"/>
    <mergeCell ref="B2:L2"/>
    <mergeCell ref="B3:L3"/>
    <mergeCell ref="B4:L4"/>
    <mergeCell ref="B6:B7"/>
    <mergeCell ref="C6:F6"/>
    <mergeCell ref="G6:G7"/>
    <mergeCell ref="H6:H7"/>
    <mergeCell ref="I6:I7"/>
    <mergeCell ref="J6:J7"/>
    <mergeCell ref="K6:K7"/>
  </mergeCells>
  <hyperlinks>
    <hyperlink ref="A1" location="Índice!A1" display="Volver al Índice"/>
    <hyperlink ref="B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300" verticalDpi="300" orientation="landscape" paperSize="9" scale="78"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200"/>
  <sheetViews>
    <sheetView showGridLines="0" zoomScaleSheetLayoutView="100" workbookViewId="0" topLeftCell="A1"/>
  </sheetViews>
  <sheetFormatPr defaultColWidth="11.421875" defaultRowHeight="15"/>
  <cols>
    <col min="1" max="1" width="52.7109375" style="483" customWidth="1"/>
    <col min="2" max="2" width="12.8515625" style="483" bestFit="1" customWidth="1"/>
    <col min="3" max="3" width="12.7109375" style="483" customWidth="1"/>
    <col min="4" max="4" width="13.8515625" style="483" bestFit="1" customWidth="1"/>
    <col min="5" max="5" width="2.7109375" style="483" customWidth="1"/>
    <col min="6" max="6" width="12.140625" style="483" customWidth="1"/>
    <col min="7" max="8" width="12.421875" style="483" bestFit="1" customWidth="1"/>
    <col min="9" max="9" width="1.7109375" style="483" customWidth="1"/>
    <col min="10" max="12" width="12.421875" style="483" customWidth="1"/>
    <col min="13" max="13" width="52.7109375" style="485" customWidth="1"/>
    <col min="14" max="15" width="10.7109375" style="485" customWidth="1"/>
    <col min="16" max="16" width="11.7109375" style="485" bestFit="1" customWidth="1"/>
    <col min="17" max="17" width="2.7109375" style="485" customWidth="1"/>
    <col min="18" max="20" width="11.7109375" style="485" bestFit="1" customWidth="1"/>
    <col min="21" max="21" width="3.421875" style="485" customWidth="1"/>
    <col min="22" max="24" width="11.7109375" style="485" customWidth="1"/>
    <col min="25" max="25" width="52.7109375" style="485" customWidth="1"/>
    <col min="26" max="28" width="11.7109375" style="485" customWidth="1"/>
    <col min="29" max="29" width="2.7109375" style="485" customWidth="1"/>
    <col min="30" max="30" width="11.7109375" style="485" bestFit="1" customWidth="1"/>
    <col min="31" max="32" width="11.7109375" style="485" customWidth="1"/>
    <col min="33" max="33" width="2.421875" style="485" customWidth="1"/>
    <col min="34" max="36" width="11.7109375" style="485" customWidth="1"/>
    <col min="37" max="37" width="52.7109375" style="485" customWidth="1"/>
    <col min="38" max="40" width="11.7109375" style="485" customWidth="1"/>
    <col min="41" max="41" width="2.7109375" style="485" customWidth="1"/>
    <col min="42" max="44" width="11.7109375" style="485" customWidth="1"/>
    <col min="45" max="16384" width="11.421875" style="486" customWidth="1"/>
  </cols>
  <sheetData>
    <row r="1" spans="1:44" s="399" customFormat="1" ht="15.95" customHeight="1">
      <c r="A1" s="1233" t="s">
        <v>1054</v>
      </c>
      <c r="B1" s="397"/>
      <c r="C1" s="397"/>
      <c r="D1" s="397"/>
      <c r="E1" s="397"/>
      <c r="F1" s="397"/>
      <c r="G1" s="397"/>
      <c r="H1" s="397"/>
      <c r="I1" s="397"/>
      <c r="J1" s="397"/>
      <c r="K1" s="397"/>
      <c r="L1" s="397"/>
      <c r="M1" s="1331"/>
      <c r="N1" s="1331"/>
      <c r="O1" s="1331"/>
      <c r="P1" s="1331"/>
      <c r="Q1" s="1331"/>
      <c r="R1" s="1331"/>
      <c r="S1" s="1331"/>
      <c r="T1" s="1331"/>
      <c r="U1" s="398"/>
      <c r="V1" s="398"/>
      <c r="W1" s="398"/>
      <c r="X1" s="398"/>
      <c r="Y1" s="1331"/>
      <c r="Z1" s="1331"/>
      <c r="AA1" s="1331"/>
      <c r="AB1" s="1331"/>
      <c r="AC1" s="1331"/>
      <c r="AD1" s="1331"/>
      <c r="AE1" s="1331"/>
      <c r="AF1" s="1331"/>
      <c r="AG1" s="398"/>
      <c r="AH1" s="398"/>
      <c r="AI1" s="398"/>
      <c r="AJ1" s="398"/>
      <c r="AK1" s="1331"/>
      <c r="AL1" s="1331"/>
      <c r="AM1" s="1331"/>
      <c r="AN1" s="1331"/>
      <c r="AO1" s="1331"/>
      <c r="AP1" s="1331"/>
      <c r="AQ1" s="1331"/>
      <c r="AR1" s="1331"/>
    </row>
    <row r="2" spans="1:44" s="400" customFormat="1" ht="27" customHeight="1">
      <c r="A2" s="1330" t="s">
        <v>419</v>
      </c>
      <c r="B2" s="1330"/>
      <c r="C2" s="1330"/>
      <c r="D2" s="1330"/>
      <c r="E2" s="1330"/>
      <c r="F2" s="1330"/>
      <c r="G2" s="1330"/>
      <c r="H2" s="1330"/>
      <c r="I2" s="1330"/>
      <c r="J2" s="1330"/>
      <c r="K2" s="1330"/>
      <c r="L2" s="1330"/>
      <c r="M2" s="1330" t="s">
        <v>419</v>
      </c>
      <c r="N2" s="1330"/>
      <c r="O2" s="1330"/>
      <c r="P2" s="1330"/>
      <c r="Q2" s="1330"/>
      <c r="R2" s="1330"/>
      <c r="S2" s="1330"/>
      <c r="T2" s="1330"/>
      <c r="U2" s="1330"/>
      <c r="V2" s="1330"/>
      <c r="W2" s="1330"/>
      <c r="X2" s="1330"/>
      <c r="Y2" s="1330" t="s">
        <v>419</v>
      </c>
      <c r="Z2" s="1330"/>
      <c r="AA2" s="1330"/>
      <c r="AB2" s="1330"/>
      <c r="AC2" s="1330"/>
      <c r="AD2" s="1330"/>
      <c r="AE2" s="1330"/>
      <c r="AF2" s="1330"/>
      <c r="AG2" s="1330"/>
      <c r="AH2" s="1330"/>
      <c r="AI2" s="1330"/>
      <c r="AJ2" s="1330"/>
      <c r="AK2" s="1330" t="s">
        <v>419</v>
      </c>
      <c r="AL2" s="1330"/>
      <c r="AM2" s="1330"/>
      <c r="AN2" s="1330"/>
      <c r="AO2" s="1330"/>
      <c r="AP2" s="1330"/>
      <c r="AQ2" s="1330"/>
      <c r="AR2" s="1330"/>
    </row>
    <row r="3" spans="1:44" s="401" customFormat="1" ht="18" customHeight="1">
      <c r="A3" s="1325">
        <v>44469</v>
      </c>
      <c r="B3" s="1325"/>
      <c r="C3" s="1325"/>
      <c r="D3" s="1325"/>
      <c r="E3" s="1325"/>
      <c r="F3" s="1325"/>
      <c r="G3" s="1325"/>
      <c r="H3" s="1325"/>
      <c r="I3" s="1325"/>
      <c r="J3" s="1325"/>
      <c r="K3" s="1325"/>
      <c r="L3" s="1325"/>
      <c r="M3" s="1325">
        <v>44469</v>
      </c>
      <c r="N3" s="1325"/>
      <c r="O3" s="1325"/>
      <c r="P3" s="1325"/>
      <c r="Q3" s="1325"/>
      <c r="R3" s="1325"/>
      <c r="S3" s="1325"/>
      <c r="T3" s="1325"/>
      <c r="U3" s="1325"/>
      <c r="V3" s="1325"/>
      <c r="W3" s="1325"/>
      <c r="X3" s="1325"/>
      <c r="Y3" s="1325">
        <v>44469</v>
      </c>
      <c r="Z3" s="1325"/>
      <c r="AA3" s="1325"/>
      <c r="AB3" s="1325"/>
      <c r="AC3" s="1325"/>
      <c r="AD3" s="1325"/>
      <c r="AE3" s="1325"/>
      <c r="AF3" s="1325"/>
      <c r="AG3" s="1325"/>
      <c r="AH3" s="1325"/>
      <c r="AI3" s="1325"/>
      <c r="AJ3" s="1325"/>
      <c r="AK3" s="1326">
        <v>44469</v>
      </c>
      <c r="AL3" s="1326"/>
      <c r="AM3" s="1326"/>
      <c r="AN3" s="1326"/>
      <c r="AO3" s="1326"/>
      <c r="AP3" s="1326"/>
      <c r="AQ3" s="1326"/>
      <c r="AR3" s="1326"/>
    </row>
    <row r="4" spans="1:44" s="402" customFormat="1" ht="15" customHeight="1">
      <c r="A4" s="1327" t="s">
        <v>420</v>
      </c>
      <c r="B4" s="1327"/>
      <c r="C4" s="1327"/>
      <c r="D4" s="1327"/>
      <c r="E4" s="1327"/>
      <c r="F4" s="1327"/>
      <c r="G4" s="1327"/>
      <c r="H4" s="1327"/>
      <c r="I4" s="1327"/>
      <c r="J4" s="1327"/>
      <c r="K4" s="1327"/>
      <c r="L4" s="1327"/>
      <c r="M4" s="1327" t="s">
        <v>420</v>
      </c>
      <c r="N4" s="1327"/>
      <c r="O4" s="1327"/>
      <c r="P4" s="1327"/>
      <c r="Q4" s="1327"/>
      <c r="R4" s="1327"/>
      <c r="S4" s="1327"/>
      <c r="T4" s="1327"/>
      <c r="U4" s="1327"/>
      <c r="V4" s="1327"/>
      <c r="W4" s="1327"/>
      <c r="X4" s="1327"/>
      <c r="Y4" s="1327" t="s">
        <v>420</v>
      </c>
      <c r="Z4" s="1327"/>
      <c r="AA4" s="1327"/>
      <c r="AB4" s="1327"/>
      <c r="AC4" s="1327"/>
      <c r="AD4" s="1327"/>
      <c r="AE4" s="1327"/>
      <c r="AF4" s="1327"/>
      <c r="AG4" s="1327"/>
      <c r="AH4" s="1327"/>
      <c r="AI4" s="1327"/>
      <c r="AJ4" s="1327"/>
      <c r="AK4" s="1327" t="s">
        <v>420</v>
      </c>
      <c r="AL4" s="1327"/>
      <c r="AM4" s="1327"/>
      <c r="AN4" s="1327"/>
      <c r="AO4" s="1327"/>
      <c r="AP4" s="1327"/>
      <c r="AQ4" s="1327"/>
      <c r="AR4" s="1327"/>
    </row>
    <row r="5" spans="1:44" s="399" customFormat="1" ht="3.95" customHeight="1" thickBot="1">
      <c r="A5" s="403"/>
      <c r="B5" s="404"/>
      <c r="C5" s="405"/>
      <c r="D5" s="405"/>
      <c r="E5" s="405"/>
      <c r="F5" s="405"/>
      <c r="G5" s="405"/>
      <c r="H5" s="406"/>
      <c r="I5" s="406"/>
      <c r="J5" s="406"/>
      <c r="K5" s="406"/>
      <c r="L5" s="406"/>
      <c r="M5" s="407"/>
      <c r="N5" s="408"/>
      <c r="O5" s="408"/>
      <c r="P5" s="408"/>
      <c r="Q5" s="408"/>
      <c r="R5" s="408"/>
      <c r="S5" s="408"/>
      <c r="T5" s="408"/>
      <c r="U5" s="408"/>
      <c r="V5" s="408"/>
      <c r="W5" s="408"/>
      <c r="X5" s="408"/>
      <c r="Y5" s="407"/>
      <c r="Z5" s="408"/>
      <c r="AA5" s="408"/>
      <c r="AB5" s="408"/>
      <c r="AC5" s="408"/>
      <c r="AD5" s="408"/>
      <c r="AE5" s="408"/>
      <c r="AF5" s="408"/>
      <c r="AG5" s="408"/>
      <c r="AH5" s="408"/>
      <c r="AI5" s="408"/>
      <c r="AJ5" s="408"/>
      <c r="AK5" s="407"/>
      <c r="AL5" s="408"/>
      <c r="AM5" s="408"/>
      <c r="AN5" s="408"/>
      <c r="AO5" s="408"/>
      <c r="AP5" s="408"/>
      <c r="AQ5" s="408"/>
      <c r="AR5" s="409"/>
    </row>
    <row r="6" spans="1:44" s="414" customFormat="1" ht="27" customHeight="1" thickTop="1">
      <c r="A6" s="1328" t="s">
        <v>421</v>
      </c>
      <c r="B6" s="1322" t="s">
        <v>28</v>
      </c>
      <c r="C6" s="1322"/>
      <c r="D6" s="1322"/>
      <c r="E6" s="410"/>
      <c r="F6" s="1322" t="s">
        <v>29</v>
      </c>
      <c r="G6" s="1322"/>
      <c r="H6" s="1322"/>
      <c r="I6" s="411"/>
      <c r="J6" s="1322" t="s">
        <v>30</v>
      </c>
      <c r="K6" s="1322"/>
      <c r="L6" s="1322"/>
      <c r="M6" s="1328" t="s">
        <v>421</v>
      </c>
      <c r="N6" s="1322" t="s">
        <v>422</v>
      </c>
      <c r="O6" s="1322"/>
      <c r="P6" s="1322"/>
      <c r="Q6" s="412"/>
      <c r="R6" s="1322" t="s">
        <v>32</v>
      </c>
      <c r="S6" s="1322"/>
      <c r="T6" s="1322"/>
      <c r="U6" s="411"/>
      <c r="V6" s="1322" t="s">
        <v>33</v>
      </c>
      <c r="W6" s="1322"/>
      <c r="X6" s="1322"/>
      <c r="Y6" s="1328" t="s">
        <v>421</v>
      </c>
      <c r="Z6" s="1322" t="s">
        <v>423</v>
      </c>
      <c r="AA6" s="1322"/>
      <c r="AB6" s="1322"/>
      <c r="AC6" s="412"/>
      <c r="AD6" s="1322" t="s">
        <v>424</v>
      </c>
      <c r="AE6" s="1322"/>
      <c r="AF6" s="1322"/>
      <c r="AG6" s="411"/>
      <c r="AH6" s="1322" t="s">
        <v>425</v>
      </c>
      <c r="AI6" s="1322"/>
      <c r="AJ6" s="1322"/>
      <c r="AK6" s="1328" t="s">
        <v>421</v>
      </c>
      <c r="AL6" s="1322" t="s">
        <v>37</v>
      </c>
      <c r="AM6" s="1322"/>
      <c r="AN6" s="1322"/>
      <c r="AO6" s="413"/>
      <c r="AP6" s="1321" t="s">
        <v>426</v>
      </c>
      <c r="AQ6" s="1321"/>
      <c r="AR6" s="1321"/>
    </row>
    <row r="7" spans="1:44" s="414" customFormat="1" ht="13.5" customHeight="1">
      <c r="A7" s="1329"/>
      <c r="B7" s="415" t="s">
        <v>427</v>
      </c>
      <c r="C7" s="416" t="s">
        <v>428</v>
      </c>
      <c r="D7" s="416" t="s">
        <v>429</v>
      </c>
      <c r="E7" s="415"/>
      <c r="F7" s="416" t="s">
        <v>427</v>
      </c>
      <c r="G7" s="416" t="s">
        <v>428</v>
      </c>
      <c r="H7" s="416" t="s">
        <v>429</v>
      </c>
      <c r="I7" s="415"/>
      <c r="J7" s="417" t="s">
        <v>427</v>
      </c>
      <c r="K7" s="418" t="s">
        <v>428</v>
      </c>
      <c r="L7" s="417" t="s">
        <v>429</v>
      </c>
      <c r="M7" s="1329"/>
      <c r="N7" s="417" t="s">
        <v>427</v>
      </c>
      <c r="O7" s="418" t="s">
        <v>428</v>
      </c>
      <c r="P7" s="417" t="s">
        <v>429</v>
      </c>
      <c r="Q7" s="417"/>
      <c r="R7" s="417" t="s">
        <v>427</v>
      </c>
      <c r="S7" s="418" t="s">
        <v>428</v>
      </c>
      <c r="T7" s="418" t="s">
        <v>429</v>
      </c>
      <c r="U7" s="417"/>
      <c r="V7" s="417" t="s">
        <v>427</v>
      </c>
      <c r="W7" s="418" t="s">
        <v>428</v>
      </c>
      <c r="X7" s="417" t="s">
        <v>429</v>
      </c>
      <c r="Y7" s="1329"/>
      <c r="Z7" s="418" t="s">
        <v>427</v>
      </c>
      <c r="AA7" s="418" t="s">
        <v>428</v>
      </c>
      <c r="AB7" s="418" t="s">
        <v>429</v>
      </c>
      <c r="AC7" s="417"/>
      <c r="AD7" s="417" t="s">
        <v>427</v>
      </c>
      <c r="AE7" s="418" t="s">
        <v>428</v>
      </c>
      <c r="AF7" s="418" t="s">
        <v>429</v>
      </c>
      <c r="AG7" s="417"/>
      <c r="AH7" s="418" t="s">
        <v>427</v>
      </c>
      <c r="AI7" s="418" t="s">
        <v>428</v>
      </c>
      <c r="AJ7" s="418" t="s">
        <v>429</v>
      </c>
      <c r="AK7" s="1329"/>
      <c r="AL7" s="417" t="s">
        <v>427</v>
      </c>
      <c r="AM7" s="418" t="s">
        <v>428</v>
      </c>
      <c r="AN7" s="417" t="s">
        <v>429</v>
      </c>
      <c r="AO7" s="417"/>
      <c r="AP7" s="417" t="s">
        <v>427</v>
      </c>
      <c r="AQ7" s="418" t="s">
        <v>428</v>
      </c>
      <c r="AR7" s="417" t="s">
        <v>429</v>
      </c>
    </row>
    <row r="8" spans="1:44" s="399" customFormat="1" ht="3.95" customHeight="1">
      <c r="A8" s="419"/>
      <c r="B8" s="420"/>
      <c r="C8" s="420"/>
      <c r="D8" s="420"/>
      <c r="E8" s="420"/>
      <c r="F8" s="420"/>
      <c r="G8" s="420"/>
      <c r="H8" s="420"/>
      <c r="I8" s="420"/>
      <c r="J8" s="420"/>
      <c r="K8" s="420"/>
      <c r="L8" s="420"/>
      <c r="M8" s="421"/>
      <c r="N8" s="420"/>
      <c r="O8" s="420"/>
      <c r="P8" s="420"/>
      <c r="Q8" s="420"/>
      <c r="R8" s="420"/>
      <c r="S8" s="420"/>
      <c r="T8" s="420"/>
      <c r="U8" s="420"/>
      <c r="V8" s="420"/>
      <c r="W8" s="420"/>
      <c r="X8" s="420"/>
      <c r="Y8" s="421"/>
      <c r="Z8" s="420"/>
      <c r="AA8" s="420"/>
      <c r="AB8" s="420"/>
      <c r="AC8" s="420"/>
      <c r="AD8" s="420"/>
      <c r="AE8" s="420"/>
      <c r="AF8" s="420"/>
      <c r="AG8" s="420"/>
      <c r="AH8" s="420"/>
      <c r="AI8" s="420"/>
      <c r="AJ8" s="420"/>
      <c r="AK8" s="421"/>
      <c r="AL8" s="420"/>
      <c r="AM8" s="420"/>
      <c r="AN8" s="420"/>
      <c r="AO8" s="420"/>
      <c r="AP8" s="420"/>
      <c r="AQ8" s="420"/>
      <c r="AR8" s="420"/>
    </row>
    <row r="9" spans="1:44" s="424" customFormat="1" ht="9" customHeight="1">
      <c r="A9" s="422" t="s">
        <v>430</v>
      </c>
      <c r="B9" s="422">
        <v>330322.057</v>
      </c>
      <c r="C9" s="422">
        <v>106512.333</v>
      </c>
      <c r="D9" s="422">
        <v>436834.39</v>
      </c>
      <c r="E9" s="422"/>
      <c r="F9" s="422">
        <v>420920.534</v>
      </c>
      <c r="G9" s="422">
        <v>28220.757</v>
      </c>
      <c r="H9" s="422">
        <v>449141.291</v>
      </c>
      <c r="I9" s="422"/>
      <c r="J9" s="422">
        <v>313974.953</v>
      </c>
      <c r="K9" s="422">
        <v>68050.527</v>
      </c>
      <c r="L9" s="422">
        <v>382025.481</v>
      </c>
      <c r="M9" s="422" t="s">
        <v>430</v>
      </c>
      <c r="N9" s="422">
        <v>100486.398</v>
      </c>
      <c r="O9" s="422">
        <v>611.619</v>
      </c>
      <c r="P9" s="422">
        <v>101098.018</v>
      </c>
      <c r="Q9" s="423"/>
      <c r="R9" s="422">
        <v>71995.305</v>
      </c>
      <c r="S9" s="422">
        <v>1033.386</v>
      </c>
      <c r="T9" s="422">
        <v>73028.691</v>
      </c>
      <c r="U9" s="422"/>
      <c r="V9" s="422">
        <v>407260.156</v>
      </c>
      <c r="W9" s="422">
        <v>16139.95</v>
      </c>
      <c r="X9" s="422">
        <v>423400.107</v>
      </c>
      <c r="Y9" s="422" t="s">
        <v>430</v>
      </c>
      <c r="Z9" s="422">
        <v>7652.655</v>
      </c>
      <c r="AA9" s="422">
        <v>1056.861</v>
      </c>
      <c r="AB9" s="422">
        <v>8709.516</v>
      </c>
      <c r="AC9" s="423"/>
      <c r="AD9" s="422">
        <v>21511.587</v>
      </c>
      <c r="AE9" s="422">
        <v>30787.177</v>
      </c>
      <c r="AF9" s="422">
        <v>52298.765</v>
      </c>
      <c r="AG9" s="422"/>
      <c r="AH9" s="422">
        <v>86020.818</v>
      </c>
      <c r="AI9" s="422">
        <v>4160.839</v>
      </c>
      <c r="AJ9" s="422">
        <v>90181.657</v>
      </c>
      <c r="AK9" s="422" t="s">
        <v>430</v>
      </c>
      <c r="AL9" s="422">
        <v>137981.673</v>
      </c>
      <c r="AM9" s="422">
        <v>22785.285</v>
      </c>
      <c r="AN9" s="422">
        <v>160766.958</v>
      </c>
      <c r="AO9" s="422"/>
      <c r="AP9" s="422">
        <v>1898126.136</v>
      </c>
      <c r="AQ9" s="422">
        <v>279358.734</v>
      </c>
      <c r="AR9" s="422">
        <v>2177484.8740000003</v>
      </c>
    </row>
    <row r="10" spans="1:44" s="424" customFormat="1" ht="9.95" customHeight="1">
      <c r="A10" s="425" t="s">
        <v>431</v>
      </c>
      <c r="B10" s="426">
        <v>61108.201</v>
      </c>
      <c r="C10" s="426">
        <v>12951.04</v>
      </c>
      <c r="D10" s="426">
        <v>74059.242</v>
      </c>
      <c r="E10" s="426"/>
      <c r="F10" s="426">
        <v>36038.606</v>
      </c>
      <c r="G10" s="426">
        <v>8802.133</v>
      </c>
      <c r="H10" s="426">
        <v>44840.739</v>
      </c>
      <c r="I10" s="426"/>
      <c r="J10" s="426">
        <v>51366.541</v>
      </c>
      <c r="K10" s="426">
        <v>6606.628</v>
      </c>
      <c r="L10" s="426">
        <v>57973.169</v>
      </c>
      <c r="M10" s="425" t="s">
        <v>431</v>
      </c>
      <c r="N10" s="426">
        <v>5281.898</v>
      </c>
      <c r="O10" s="426">
        <v>0</v>
      </c>
      <c r="P10" s="426">
        <v>5281.898</v>
      </c>
      <c r="Q10" s="427"/>
      <c r="R10" s="426">
        <v>12883.159</v>
      </c>
      <c r="S10" s="426">
        <v>723.516</v>
      </c>
      <c r="T10" s="426">
        <v>13606.676</v>
      </c>
      <c r="U10" s="426"/>
      <c r="V10" s="426">
        <v>0</v>
      </c>
      <c r="W10" s="426">
        <v>0</v>
      </c>
      <c r="X10" s="426">
        <v>0</v>
      </c>
      <c r="Y10" s="425" t="s">
        <v>431</v>
      </c>
      <c r="Z10" s="426">
        <v>0</v>
      </c>
      <c r="AA10" s="426">
        <v>0</v>
      </c>
      <c r="AB10" s="426">
        <v>0</v>
      </c>
      <c r="AC10" s="427"/>
      <c r="AD10" s="426">
        <v>0</v>
      </c>
      <c r="AE10" s="426">
        <v>0</v>
      </c>
      <c r="AF10" s="426">
        <v>0</v>
      </c>
      <c r="AG10" s="426"/>
      <c r="AH10" s="426">
        <v>12840.99</v>
      </c>
      <c r="AI10" s="426">
        <v>1362.772</v>
      </c>
      <c r="AJ10" s="426">
        <v>14203.763</v>
      </c>
      <c r="AK10" s="425" t="s">
        <v>431</v>
      </c>
      <c r="AL10" s="426">
        <v>65051.859</v>
      </c>
      <c r="AM10" s="426">
        <v>5422.526</v>
      </c>
      <c r="AN10" s="426">
        <v>70474.385</v>
      </c>
      <c r="AO10" s="426"/>
      <c r="AP10" s="426">
        <v>244571.25399999996</v>
      </c>
      <c r="AQ10" s="426">
        <v>35868.615000000005</v>
      </c>
      <c r="AR10" s="426">
        <v>280439.872</v>
      </c>
    </row>
    <row r="11" spans="1:44" s="424" customFormat="1" ht="9.95" customHeight="1">
      <c r="A11" s="428" t="s">
        <v>432</v>
      </c>
      <c r="B11" s="426">
        <v>268833.82</v>
      </c>
      <c r="C11" s="426">
        <v>92470.086</v>
      </c>
      <c r="D11" s="426">
        <v>361303.906</v>
      </c>
      <c r="E11" s="426"/>
      <c r="F11" s="426">
        <v>382580.653</v>
      </c>
      <c r="G11" s="426">
        <v>17534.04</v>
      </c>
      <c r="H11" s="426">
        <v>400114.694</v>
      </c>
      <c r="I11" s="426"/>
      <c r="J11" s="426">
        <v>262505.03</v>
      </c>
      <c r="K11" s="426">
        <v>61443.899</v>
      </c>
      <c r="L11" s="426">
        <v>323948.93</v>
      </c>
      <c r="M11" s="428" t="s">
        <v>432</v>
      </c>
      <c r="N11" s="426">
        <v>95199.199</v>
      </c>
      <c r="O11" s="426">
        <v>611.619</v>
      </c>
      <c r="P11" s="426">
        <v>95810.819</v>
      </c>
      <c r="Q11" s="426"/>
      <c r="R11" s="426">
        <v>59083.606</v>
      </c>
      <c r="S11" s="426">
        <v>165.107</v>
      </c>
      <c r="T11" s="426">
        <v>59248.714</v>
      </c>
      <c r="U11" s="426"/>
      <c r="V11" s="426">
        <v>394645.975</v>
      </c>
      <c r="W11" s="426">
        <v>16002.134</v>
      </c>
      <c r="X11" s="426">
        <v>410648.109</v>
      </c>
      <c r="Y11" s="428" t="s">
        <v>432</v>
      </c>
      <c r="Z11" s="426">
        <v>7463.896</v>
      </c>
      <c r="AA11" s="426">
        <v>1056.861</v>
      </c>
      <c r="AB11" s="426">
        <v>8520.757</v>
      </c>
      <c r="AC11" s="426"/>
      <c r="AD11" s="426">
        <v>21510.891</v>
      </c>
      <c r="AE11" s="426">
        <v>30787.177</v>
      </c>
      <c r="AF11" s="426">
        <v>52298.069</v>
      </c>
      <c r="AG11" s="426"/>
      <c r="AH11" s="426">
        <v>73040.933</v>
      </c>
      <c r="AI11" s="426">
        <v>2798.066</v>
      </c>
      <c r="AJ11" s="426">
        <v>75838.999</v>
      </c>
      <c r="AK11" s="428" t="s">
        <v>432</v>
      </c>
      <c r="AL11" s="426">
        <v>72799.576</v>
      </c>
      <c r="AM11" s="426">
        <v>17052.709</v>
      </c>
      <c r="AN11" s="426">
        <v>89852.285</v>
      </c>
      <c r="AO11" s="426"/>
      <c r="AP11" s="426">
        <v>1637663.579</v>
      </c>
      <c r="AQ11" s="426">
        <v>239921.69799999997</v>
      </c>
      <c r="AR11" s="426">
        <v>1877585.2819999997</v>
      </c>
    </row>
    <row r="12" spans="1:44" s="424" customFormat="1" ht="9.95" customHeight="1">
      <c r="A12" s="428" t="s">
        <v>433</v>
      </c>
      <c r="B12" s="426">
        <v>9.218</v>
      </c>
      <c r="C12" s="426">
        <v>0</v>
      </c>
      <c r="D12" s="426">
        <v>9.218</v>
      </c>
      <c r="E12" s="426"/>
      <c r="F12" s="426">
        <v>264.258</v>
      </c>
      <c r="G12" s="426">
        <v>0</v>
      </c>
      <c r="H12" s="426">
        <v>264.258</v>
      </c>
      <c r="I12" s="426"/>
      <c r="J12" s="426">
        <v>0</v>
      </c>
      <c r="K12" s="426">
        <v>0</v>
      </c>
      <c r="L12" s="426">
        <v>0</v>
      </c>
      <c r="M12" s="428" t="s">
        <v>433</v>
      </c>
      <c r="N12" s="426">
        <v>0</v>
      </c>
      <c r="O12" s="426">
        <v>0</v>
      </c>
      <c r="P12" s="426">
        <v>0</v>
      </c>
      <c r="Q12" s="426"/>
      <c r="R12" s="426">
        <v>0</v>
      </c>
      <c r="S12" s="426">
        <v>0</v>
      </c>
      <c r="T12" s="426">
        <v>0</v>
      </c>
      <c r="U12" s="426"/>
      <c r="V12" s="426">
        <v>0</v>
      </c>
      <c r="W12" s="426">
        <v>0</v>
      </c>
      <c r="X12" s="426">
        <v>0</v>
      </c>
      <c r="Y12" s="428" t="s">
        <v>433</v>
      </c>
      <c r="Z12" s="426">
        <v>0</v>
      </c>
      <c r="AA12" s="426">
        <v>0</v>
      </c>
      <c r="AB12" s="426">
        <v>0</v>
      </c>
      <c r="AC12" s="426"/>
      <c r="AD12" s="426">
        <v>0</v>
      </c>
      <c r="AE12" s="426">
        <v>0</v>
      </c>
      <c r="AF12" s="426">
        <v>0</v>
      </c>
      <c r="AG12" s="426"/>
      <c r="AH12" s="426">
        <v>0</v>
      </c>
      <c r="AI12" s="426">
        <v>0</v>
      </c>
      <c r="AJ12" s="426">
        <v>0</v>
      </c>
      <c r="AK12" s="428" t="s">
        <v>433</v>
      </c>
      <c r="AL12" s="426">
        <v>0</v>
      </c>
      <c r="AM12" s="426">
        <v>0</v>
      </c>
      <c r="AN12" s="426">
        <v>0</v>
      </c>
      <c r="AO12" s="426"/>
      <c r="AP12" s="426">
        <v>273.476</v>
      </c>
      <c r="AQ12" s="426">
        <v>0</v>
      </c>
      <c r="AR12" s="426">
        <v>273.476</v>
      </c>
    </row>
    <row r="13" spans="1:44" s="424" customFormat="1" ht="9.95" customHeight="1">
      <c r="A13" s="428" t="s">
        <v>434</v>
      </c>
      <c r="B13" s="426">
        <v>370.817</v>
      </c>
      <c r="C13" s="426">
        <v>1091.205</v>
      </c>
      <c r="D13" s="426">
        <v>1462.023</v>
      </c>
      <c r="E13" s="426"/>
      <c r="F13" s="426">
        <v>2037.016</v>
      </c>
      <c r="G13" s="426">
        <v>1884.582</v>
      </c>
      <c r="H13" s="426">
        <v>3921.599</v>
      </c>
      <c r="I13" s="426"/>
      <c r="J13" s="426">
        <v>103.381</v>
      </c>
      <c r="K13" s="426">
        <v>0</v>
      </c>
      <c r="L13" s="426">
        <v>103.381</v>
      </c>
      <c r="M13" s="428" t="s">
        <v>434</v>
      </c>
      <c r="N13" s="426">
        <v>5.3</v>
      </c>
      <c r="O13" s="426">
        <v>0</v>
      </c>
      <c r="P13" s="426">
        <v>5.3</v>
      </c>
      <c r="Q13" s="426"/>
      <c r="R13" s="426">
        <v>28.539</v>
      </c>
      <c r="S13" s="426">
        <v>144.762</v>
      </c>
      <c r="T13" s="426">
        <v>173.301</v>
      </c>
      <c r="U13" s="426"/>
      <c r="V13" s="426">
        <v>12614.181</v>
      </c>
      <c r="W13" s="426">
        <v>137.816</v>
      </c>
      <c r="X13" s="426">
        <v>12751.997</v>
      </c>
      <c r="Y13" s="428" t="s">
        <v>434</v>
      </c>
      <c r="Z13" s="426">
        <v>188.758</v>
      </c>
      <c r="AA13" s="426">
        <v>0</v>
      </c>
      <c r="AB13" s="426">
        <v>188.758</v>
      </c>
      <c r="AC13" s="426"/>
      <c r="AD13" s="426">
        <v>0.695</v>
      </c>
      <c r="AE13" s="426">
        <v>0</v>
      </c>
      <c r="AF13" s="426">
        <v>0.695</v>
      </c>
      <c r="AG13" s="426"/>
      <c r="AH13" s="426">
        <v>138.893</v>
      </c>
      <c r="AI13" s="426">
        <v>0</v>
      </c>
      <c r="AJ13" s="426">
        <v>138.893</v>
      </c>
      <c r="AK13" s="428" t="s">
        <v>434</v>
      </c>
      <c r="AL13" s="426">
        <v>130.236</v>
      </c>
      <c r="AM13" s="426">
        <v>310.05</v>
      </c>
      <c r="AN13" s="426">
        <v>440.286</v>
      </c>
      <c r="AO13" s="426"/>
      <c r="AP13" s="426">
        <v>15617.816</v>
      </c>
      <c r="AQ13" s="426">
        <v>3568.4150000000004</v>
      </c>
      <c r="AR13" s="426">
        <v>19186.233000000004</v>
      </c>
    </row>
    <row r="14" spans="1:44" s="429" customFormat="1" ht="5.1" customHeight="1">
      <c r="A14" s="428"/>
      <c r="B14" s="426"/>
      <c r="C14" s="426"/>
      <c r="D14" s="426"/>
      <c r="E14" s="426"/>
      <c r="F14" s="426"/>
      <c r="G14" s="426"/>
      <c r="H14" s="426"/>
      <c r="I14" s="426"/>
      <c r="J14" s="426">
        <v>0</v>
      </c>
      <c r="K14" s="426">
        <v>0</v>
      </c>
      <c r="L14" s="426">
        <v>0</v>
      </c>
      <c r="M14" s="428"/>
      <c r="N14" s="426"/>
      <c r="O14" s="426"/>
      <c r="P14" s="426"/>
      <c r="Q14" s="426"/>
      <c r="R14" s="426"/>
      <c r="S14" s="426"/>
      <c r="T14" s="426"/>
      <c r="U14" s="426"/>
      <c r="V14" s="426">
        <v>0</v>
      </c>
      <c r="W14" s="426">
        <v>0</v>
      </c>
      <c r="X14" s="426">
        <v>0</v>
      </c>
      <c r="Y14" s="428"/>
      <c r="Z14" s="426"/>
      <c r="AA14" s="426"/>
      <c r="AB14" s="426"/>
      <c r="AC14" s="426"/>
      <c r="AD14" s="426"/>
      <c r="AE14" s="426"/>
      <c r="AF14" s="426"/>
      <c r="AG14" s="426"/>
      <c r="AH14" s="426">
        <v>0</v>
      </c>
      <c r="AI14" s="426">
        <v>0</v>
      </c>
      <c r="AJ14" s="426">
        <v>0</v>
      </c>
      <c r="AK14" s="428"/>
      <c r="AL14" s="426"/>
      <c r="AM14" s="426"/>
      <c r="AN14" s="426"/>
      <c r="AO14" s="426"/>
      <c r="AP14" s="426"/>
      <c r="AQ14" s="426"/>
      <c r="AR14" s="426"/>
    </row>
    <row r="15" spans="1:44" s="424" customFormat="1" ht="9" customHeight="1">
      <c r="A15" s="430" t="s">
        <v>435</v>
      </c>
      <c r="B15" s="431">
        <v>0</v>
      </c>
      <c r="C15" s="431">
        <v>0</v>
      </c>
      <c r="D15" s="431">
        <v>0</v>
      </c>
      <c r="E15" s="431"/>
      <c r="F15" s="431">
        <v>0</v>
      </c>
      <c r="G15" s="431">
        <v>0</v>
      </c>
      <c r="H15" s="431">
        <v>0</v>
      </c>
      <c r="I15" s="431"/>
      <c r="J15" s="431">
        <v>0</v>
      </c>
      <c r="K15" s="431">
        <v>0</v>
      </c>
      <c r="L15" s="431">
        <v>0</v>
      </c>
      <c r="M15" s="430" t="s">
        <v>435</v>
      </c>
      <c r="N15" s="431">
        <v>0</v>
      </c>
      <c r="O15" s="431">
        <v>0</v>
      </c>
      <c r="P15" s="431">
        <v>0</v>
      </c>
      <c r="Q15" s="431"/>
      <c r="R15" s="431">
        <v>0</v>
      </c>
      <c r="S15" s="431">
        <v>0</v>
      </c>
      <c r="T15" s="431">
        <v>0</v>
      </c>
      <c r="U15" s="431"/>
      <c r="V15" s="431">
        <v>0</v>
      </c>
      <c r="W15" s="431">
        <v>0</v>
      </c>
      <c r="X15" s="431">
        <v>0</v>
      </c>
      <c r="Y15" s="430" t="s">
        <v>435</v>
      </c>
      <c r="Z15" s="431">
        <v>0</v>
      </c>
      <c r="AA15" s="431">
        <v>0</v>
      </c>
      <c r="AB15" s="431">
        <v>0</v>
      </c>
      <c r="AC15" s="431"/>
      <c r="AD15" s="431">
        <v>0</v>
      </c>
      <c r="AE15" s="431">
        <v>0</v>
      </c>
      <c r="AF15" s="431">
        <v>0</v>
      </c>
      <c r="AG15" s="431"/>
      <c r="AH15" s="431">
        <v>0</v>
      </c>
      <c r="AI15" s="431">
        <v>0</v>
      </c>
      <c r="AJ15" s="431">
        <v>0</v>
      </c>
      <c r="AK15" s="430" t="s">
        <v>435</v>
      </c>
      <c r="AL15" s="431">
        <v>0</v>
      </c>
      <c r="AM15" s="431">
        <v>0</v>
      </c>
      <c r="AN15" s="431">
        <v>0</v>
      </c>
      <c r="AO15" s="431"/>
      <c r="AP15" s="431">
        <v>0</v>
      </c>
      <c r="AQ15" s="431">
        <v>0</v>
      </c>
      <c r="AR15" s="431">
        <v>0</v>
      </c>
    </row>
    <row r="16" spans="1:44" s="429" customFormat="1" ht="3.95" customHeight="1">
      <c r="A16" s="430"/>
      <c r="B16" s="431"/>
      <c r="C16" s="431"/>
      <c r="D16" s="431"/>
      <c r="E16" s="431"/>
      <c r="F16" s="431"/>
      <c r="G16" s="431"/>
      <c r="H16" s="431"/>
      <c r="I16" s="431"/>
      <c r="J16" s="431">
        <v>0</v>
      </c>
      <c r="K16" s="431">
        <v>0</v>
      </c>
      <c r="L16" s="431">
        <v>0</v>
      </c>
      <c r="M16" s="430"/>
      <c r="N16" s="431"/>
      <c r="O16" s="431"/>
      <c r="P16" s="431"/>
      <c r="Q16" s="431"/>
      <c r="R16" s="431"/>
      <c r="S16" s="431"/>
      <c r="T16" s="431"/>
      <c r="U16" s="431"/>
      <c r="V16" s="431">
        <v>0</v>
      </c>
      <c r="W16" s="431">
        <v>0</v>
      </c>
      <c r="X16" s="431">
        <v>0</v>
      </c>
      <c r="Y16" s="430"/>
      <c r="Z16" s="431"/>
      <c r="AA16" s="431"/>
      <c r="AB16" s="431"/>
      <c r="AC16" s="431"/>
      <c r="AD16" s="431"/>
      <c r="AE16" s="431"/>
      <c r="AF16" s="431"/>
      <c r="AG16" s="431"/>
      <c r="AH16" s="431">
        <v>0</v>
      </c>
      <c r="AI16" s="431">
        <v>0</v>
      </c>
      <c r="AJ16" s="431">
        <v>0</v>
      </c>
      <c r="AK16" s="430"/>
      <c r="AL16" s="431"/>
      <c r="AM16" s="431"/>
      <c r="AN16" s="431"/>
      <c r="AO16" s="431"/>
      <c r="AP16" s="431"/>
      <c r="AQ16" s="431"/>
      <c r="AR16" s="431"/>
    </row>
    <row r="17" spans="1:44" s="424" customFormat="1" ht="9" customHeight="1">
      <c r="A17" s="422" t="s">
        <v>436</v>
      </c>
      <c r="B17" s="423">
        <v>110458.713</v>
      </c>
      <c r="C17" s="423">
        <v>0.003</v>
      </c>
      <c r="D17" s="423">
        <v>110458.717</v>
      </c>
      <c r="E17" s="423"/>
      <c r="F17" s="423">
        <v>295354.796</v>
      </c>
      <c r="G17" s="423">
        <v>0</v>
      </c>
      <c r="H17" s="423">
        <v>295354.796</v>
      </c>
      <c r="I17" s="423"/>
      <c r="J17" s="423">
        <v>82893.733</v>
      </c>
      <c r="K17" s="423">
        <v>34.443</v>
      </c>
      <c r="L17" s="423">
        <v>82928.177</v>
      </c>
      <c r="M17" s="422" t="s">
        <v>436</v>
      </c>
      <c r="N17" s="423">
        <v>158553.683</v>
      </c>
      <c r="O17" s="423">
        <v>0</v>
      </c>
      <c r="P17" s="423">
        <v>158553.683</v>
      </c>
      <c r="Q17" s="423"/>
      <c r="R17" s="423">
        <v>10001.757</v>
      </c>
      <c r="S17" s="423">
        <v>0</v>
      </c>
      <c r="T17" s="423">
        <v>10001.757</v>
      </c>
      <c r="U17" s="423"/>
      <c r="V17" s="423">
        <v>0</v>
      </c>
      <c r="W17" s="423">
        <v>0</v>
      </c>
      <c r="X17" s="423">
        <v>0</v>
      </c>
      <c r="Y17" s="422" t="s">
        <v>436</v>
      </c>
      <c r="Z17" s="423">
        <v>6593.862</v>
      </c>
      <c r="AA17" s="423">
        <v>0</v>
      </c>
      <c r="AB17" s="423">
        <v>6593.862</v>
      </c>
      <c r="AC17" s="423"/>
      <c r="AD17" s="423">
        <v>0.001</v>
      </c>
      <c r="AE17" s="423">
        <v>0</v>
      </c>
      <c r="AF17" s="423">
        <v>0.001</v>
      </c>
      <c r="AG17" s="423"/>
      <c r="AH17" s="423">
        <v>10994.46</v>
      </c>
      <c r="AI17" s="423">
        <v>0</v>
      </c>
      <c r="AJ17" s="423">
        <v>10994.46</v>
      </c>
      <c r="AK17" s="422" t="s">
        <v>436</v>
      </c>
      <c r="AL17" s="423">
        <v>465</v>
      </c>
      <c r="AM17" s="423">
        <v>0.598</v>
      </c>
      <c r="AN17" s="423">
        <v>465.598</v>
      </c>
      <c r="AO17" s="423"/>
      <c r="AP17" s="423">
        <v>675316.0049999999</v>
      </c>
      <c r="AQ17" s="423">
        <v>35.044</v>
      </c>
      <c r="AR17" s="423">
        <v>675351.0509999999</v>
      </c>
    </row>
    <row r="18" spans="1:44" s="424" customFormat="1" ht="9.95" customHeight="1">
      <c r="A18" s="428" t="s">
        <v>437</v>
      </c>
      <c r="B18" s="426">
        <v>0</v>
      </c>
      <c r="C18" s="426">
        <v>0</v>
      </c>
      <c r="D18" s="426">
        <v>0</v>
      </c>
      <c r="E18" s="426"/>
      <c r="F18" s="426">
        <v>0</v>
      </c>
      <c r="G18" s="426">
        <v>0</v>
      </c>
      <c r="H18" s="426">
        <v>0</v>
      </c>
      <c r="I18" s="426"/>
      <c r="J18" s="426">
        <v>0</v>
      </c>
      <c r="K18" s="426">
        <v>0</v>
      </c>
      <c r="L18" s="426">
        <v>0</v>
      </c>
      <c r="M18" s="428" t="s">
        <v>437</v>
      </c>
      <c r="N18" s="426">
        <v>0</v>
      </c>
      <c r="O18" s="426">
        <v>0</v>
      </c>
      <c r="P18" s="426">
        <v>0</v>
      </c>
      <c r="Q18" s="426"/>
      <c r="R18" s="426">
        <v>0</v>
      </c>
      <c r="S18" s="426">
        <v>0</v>
      </c>
      <c r="T18" s="426">
        <v>0</v>
      </c>
      <c r="U18" s="426"/>
      <c r="V18" s="426">
        <v>0</v>
      </c>
      <c r="W18" s="426">
        <v>0</v>
      </c>
      <c r="X18" s="426">
        <v>0</v>
      </c>
      <c r="Y18" s="428" t="s">
        <v>437</v>
      </c>
      <c r="Z18" s="426">
        <v>0</v>
      </c>
      <c r="AA18" s="426">
        <v>0</v>
      </c>
      <c r="AB18" s="426">
        <v>0</v>
      </c>
      <c r="AC18" s="426"/>
      <c r="AD18" s="426">
        <v>0</v>
      </c>
      <c r="AE18" s="426">
        <v>0</v>
      </c>
      <c r="AF18" s="426">
        <v>0</v>
      </c>
      <c r="AG18" s="426"/>
      <c r="AH18" s="426">
        <v>0</v>
      </c>
      <c r="AI18" s="426">
        <v>0</v>
      </c>
      <c r="AJ18" s="426">
        <v>0</v>
      </c>
      <c r="AK18" s="428" t="s">
        <v>437</v>
      </c>
      <c r="AL18" s="426">
        <v>0</v>
      </c>
      <c r="AM18" s="426">
        <v>0</v>
      </c>
      <c r="AN18" s="426">
        <v>0</v>
      </c>
      <c r="AO18" s="426"/>
      <c r="AP18" s="426">
        <v>0</v>
      </c>
      <c r="AQ18" s="426">
        <v>0</v>
      </c>
      <c r="AR18" s="426">
        <v>0</v>
      </c>
    </row>
    <row r="19" spans="1:44" s="424" customFormat="1" ht="9.95" customHeight="1">
      <c r="A19" s="428" t="s">
        <v>438</v>
      </c>
      <c r="B19" s="426">
        <v>113539.128</v>
      </c>
      <c r="C19" s="426">
        <v>0.003</v>
      </c>
      <c r="D19" s="426">
        <v>113539.132</v>
      </c>
      <c r="E19" s="426"/>
      <c r="F19" s="426">
        <v>289552.549</v>
      </c>
      <c r="G19" s="426">
        <v>0</v>
      </c>
      <c r="H19" s="426">
        <v>289552.549</v>
      </c>
      <c r="I19" s="426"/>
      <c r="J19" s="426">
        <v>82872.501</v>
      </c>
      <c r="K19" s="426">
        <v>0</v>
      </c>
      <c r="L19" s="426">
        <v>82872.501</v>
      </c>
      <c r="M19" s="428" t="s">
        <v>438</v>
      </c>
      <c r="N19" s="426">
        <v>158553.683</v>
      </c>
      <c r="O19" s="426">
        <v>0</v>
      </c>
      <c r="P19" s="426">
        <v>158553.683</v>
      </c>
      <c r="Q19" s="426"/>
      <c r="R19" s="426">
        <v>9.239</v>
      </c>
      <c r="S19" s="426">
        <v>0</v>
      </c>
      <c r="T19" s="426">
        <v>9.239</v>
      </c>
      <c r="U19" s="426"/>
      <c r="V19" s="426">
        <v>0</v>
      </c>
      <c r="W19" s="426">
        <v>0</v>
      </c>
      <c r="X19" s="426">
        <v>0</v>
      </c>
      <c r="Y19" s="428" t="s">
        <v>438</v>
      </c>
      <c r="Z19" s="426">
        <v>6623.525</v>
      </c>
      <c r="AA19" s="426">
        <v>0</v>
      </c>
      <c r="AB19" s="426">
        <v>6623.525</v>
      </c>
      <c r="AC19" s="426"/>
      <c r="AD19" s="426">
        <v>0</v>
      </c>
      <c r="AE19" s="426">
        <v>0</v>
      </c>
      <c r="AF19" s="426">
        <v>0</v>
      </c>
      <c r="AG19" s="426"/>
      <c r="AH19" s="426">
        <v>0</v>
      </c>
      <c r="AI19" s="426">
        <v>0</v>
      </c>
      <c r="AJ19" s="426">
        <v>0</v>
      </c>
      <c r="AK19" s="428" t="s">
        <v>438</v>
      </c>
      <c r="AL19" s="426">
        <v>465</v>
      </c>
      <c r="AM19" s="426">
        <v>0.598</v>
      </c>
      <c r="AN19" s="426">
        <v>465.598</v>
      </c>
      <c r="AO19" s="426"/>
      <c r="AP19" s="426">
        <v>651615.625</v>
      </c>
      <c r="AQ19" s="426">
        <v>0.601</v>
      </c>
      <c r="AR19" s="426">
        <v>651616.227</v>
      </c>
    </row>
    <row r="20" spans="1:44" s="424" customFormat="1" ht="9.95" customHeight="1">
      <c r="A20" s="428" t="s">
        <v>439</v>
      </c>
      <c r="B20" s="426">
        <v>0</v>
      </c>
      <c r="C20" s="426">
        <v>0</v>
      </c>
      <c r="D20" s="426">
        <v>0</v>
      </c>
      <c r="E20" s="426"/>
      <c r="F20" s="426">
        <v>0</v>
      </c>
      <c r="G20" s="426">
        <v>0</v>
      </c>
      <c r="H20" s="426">
        <v>0</v>
      </c>
      <c r="I20" s="426"/>
      <c r="J20" s="426">
        <v>0</v>
      </c>
      <c r="K20" s="426">
        <v>0</v>
      </c>
      <c r="L20" s="426">
        <v>0</v>
      </c>
      <c r="M20" s="428" t="s">
        <v>439</v>
      </c>
      <c r="N20" s="426">
        <v>0</v>
      </c>
      <c r="O20" s="426">
        <v>0</v>
      </c>
      <c r="P20" s="426">
        <v>0</v>
      </c>
      <c r="Q20" s="426"/>
      <c r="R20" s="426">
        <v>9992.517</v>
      </c>
      <c r="S20" s="426">
        <v>0</v>
      </c>
      <c r="T20" s="426">
        <v>9992.517</v>
      </c>
      <c r="U20" s="426"/>
      <c r="V20" s="426">
        <v>0</v>
      </c>
      <c r="W20" s="426">
        <v>0</v>
      </c>
      <c r="X20" s="426">
        <v>0</v>
      </c>
      <c r="Y20" s="428" t="s">
        <v>439</v>
      </c>
      <c r="Z20" s="426">
        <v>0</v>
      </c>
      <c r="AA20" s="426">
        <v>0</v>
      </c>
      <c r="AB20" s="426">
        <v>0</v>
      </c>
      <c r="AC20" s="426"/>
      <c r="AD20" s="426">
        <v>0</v>
      </c>
      <c r="AE20" s="426">
        <v>0</v>
      </c>
      <c r="AF20" s="426">
        <v>0</v>
      </c>
      <c r="AG20" s="426"/>
      <c r="AH20" s="426">
        <v>10994.46</v>
      </c>
      <c r="AI20" s="426">
        <v>0</v>
      </c>
      <c r="AJ20" s="426">
        <v>10994.46</v>
      </c>
      <c r="AK20" s="428" t="s">
        <v>439</v>
      </c>
      <c r="AL20" s="426">
        <v>0</v>
      </c>
      <c r="AM20" s="426">
        <v>0</v>
      </c>
      <c r="AN20" s="426">
        <v>0</v>
      </c>
      <c r="AO20" s="426"/>
      <c r="AP20" s="426">
        <v>20986.977</v>
      </c>
      <c r="AQ20" s="426">
        <v>0</v>
      </c>
      <c r="AR20" s="426">
        <v>20986.977</v>
      </c>
    </row>
    <row r="21" spans="1:44" s="424" customFormat="1" ht="9.95" customHeight="1">
      <c r="A21" s="428" t="s">
        <v>440</v>
      </c>
      <c r="B21" s="426">
        <v>0</v>
      </c>
      <c r="C21" s="426">
        <v>0</v>
      </c>
      <c r="D21" s="426">
        <v>0</v>
      </c>
      <c r="E21" s="426"/>
      <c r="F21" s="426">
        <v>5802.247</v>
      </c>
      <c r="G21" s="426">
        <v>0</v>
      </c>
      <c r="H21" s="426">
        <v>5802.247</v>
      </c>
      <c r="I21" s="426"/>
      <c r="J21" s="426">
        <v>21.232</v>
      </c>
      <c r="K21" s="426">
        <v>34.443</v>
      </c>
      <c r="L21" s="426">
        <v>55.676</v>
      </c>
      <c r="M21" s="428" t="s">
        <v>440</v>
      </c>
      <c r="N21" s="426">
        <v>0</v>
      </c>
      <c r="O21" s="426">
        <v>0</v>
      </c>
      <c r="P21" s="426">
        <v>0</v>
      </c>
      <c r="Q21" s="426"/>
      <c r="R21" s="426">
        <v>0</v>
      </c>
      <c r="S21" s="426">
        <v>0</v>
      </c>
      <c r="T21" s="426">
        <v>0</v>
      </c>
      <c r="U21" s="426"/>
      <c r="V21" s="426">
        <v>0</v>
      </c>
      <c r="W21" s="426">
        <v>0</v>
      </c>
      <c r="X21" s="426">
        <v>0</v>
      </c>
      <c r="Y21" s="428" t="s">
        <v>440</v>
      </c>
      <c r="Z21" s="426">
        <v>0</v>
      </c>
      <c r="AA21" s="426">
        <v>0</v>
      </c>
      <c r="AB21" s="426">
        <v>0</v>
      </c>
      <c r="AC21" s="426"/>
      <c r="AD21" s="426">
        <v>0.001</v>
      </c>
      <c r="AE21" s="426">
        <v>0</v>
      </c>
      <c r="AF21" s="426">
        <v>0.001</v>
      </c>
      <c r="AG21" s="426"/>
      <c r="AH21" s="426">
        <v>0</v>
      </c>
      <c r="AI21" s="426">
        <v>0</v>
      </c>
      <c r="AJ21" s="426">
        <v>0</v>
      </c>
      <c r="AK21" s="428" t="s">
        <v>440</v>
      </c>
      <c r="AL21" s="426">
        <v>0</v>
      </c>
      <c r="AM21" s="426">
        <v>0</v>
      </c>
      <c r="AN21" s="426">
        <v>0</v>
      </c>
      <c r="AO21" s="426"/>
      <c r="AP21" s="426">
        <v>5823.4800000000005</v>
      </c>
      <c r="AQ21" s="426">
        <v>34.443</v>
      </c>
      <c r="AR21" s="426">
        <v>5857.924000000001</v>
      </c>
    </row>
    <row r="22" spans="1:44" s="424" customFormat="1" ht="9.95" customHeight="1">
      <c r="A22" s="428" t="s">
        <v>441</v>
      </c>
      <c r="B22" s="426">
        <v>0</v>
      </c>
      <c r="C22" s="426">
        <v>0</v>
      </c>
      <c r="D22" s="426">
        <v>0</v>
      </c>
      <c r="E22" s="426"/>
      <c r="F22" s="426">
        <v>0</v>
      </c>
      <c r="G22" s="426">
        <v>0</v>
      </c>
      <c r="H22" s="426">
        <v>0</v>
      </c>
      <c r="I22" s="426"/>
      <c r="J22" s="426">
        <v>0</v>
      </c>
      <c r="K22" s="426">
        <v>0</v>
      </c>
      <c r="L22" s="426">
        <v>0</v>
      </c>
      <c r="M22" s="428" t="s">
        <v>441</v>
      </c>
      <c r="N22" s="426">
        <v>0</v>
      </c>
      <c r="O22" s="426">
        <v>0</v>
      </c>
      <c r="P22" s="426">
        <v>0</v>
      </c>
      <c r="Q22" s="426"/>
      <c r="R22" s="426">
        <v>0</v>
      </c>
      <c r="S22" s="426">
        <v>0</v>
      </c>
      <c r="T22" s="426">
        <v>0</v>
      </c>
      <c r="U22" s="426"/>
      <c r="V22" s="426">
        <v>0</v>
      </c>
      <c r="W22" s="426">
        <v>0</v>
      </c>
      <c r="X22" s="426">
        <v>0</v>
      </c>
      <c r="Y22" s="428" t="s">
        <v>441</v>
      </c>
      <c r="Z22" s="426">
        <v>0</v>
      </c>
      <c r="AA22" s="426">
        <v>0</v>
      </c>
      <c r="AB22" s="426">
        <v>0</v>
      </c>
      <c r="AC22" s="426"/>
      <c r="AD22" s="426">
        <v>0</v>
      </c>
      <c r="AE22" s="426">
        <v>0</v>
      </c>
      <c r="AF22" s="426">
        <v>0</v>
      </c>
      <c r="AG22" s="426"/>
      <c r="AH22" s="426">
        <v>0</v>
      </c>
      <c r="AI22" s="426">
        <v>0</v>
      </c>
      <c r="AJ22" s="426">
        <v>0</v>
      </c>
      <c r="AK22" s="428" t="s">
        <v>441</v>
      </c>
      <c r="AL22" s="426">
        <v>0</v>
      </c>
      <c r="AM22" s="426">
        <v>0</v>
      </c>
      <c r="AN22" s="426">
        <v>0</v>
      </c>
      <c r="AO22" s="426"/>
      <c r="AP22" s="426">
        <v>0</v>
      </c>
      <c r="AQ22" s="426">
        <v>0</v>
      </c>
      <c r="AR22" s="426">
        <v>0</v>
      </c>
    </row>
    <row r="23" spans="1:44" s="424" customFormat="1" ht="9.95" customHeight="1">
      <c r="A23" s="428" t="s">
        <v>442</v>
      </c>
      <c r="B23" s="426">
        <v>-3080.415</v>
      </c>
      <c r="C23" s="426">
        <v>0</v>
      </c>
      <c r="D23" s="426">
        <v>-3080.415</v>
      </c>
      <c r="E23" s="426"/>
      <c r="F23" s="426">
        <v>0</v>
      </c>
      <c r="G23" s="426">
        <v>0</v>
      </c>
      <c r="H23" s="426">
        <v>0</v>
      </c>
      <c r="I23" s="426"/>
      <c r="J23" s="426">
        <v>0</v>
      </c>
      <c r="K23" s="426">
        <v>0</v>
      </c>
      <c r="L23" s="426">
        <v>0</v>
      </c>
      <c r="M23" s="428" t="s">
        <v>442</v>
      </c>
      <c r="N23" s="426">
        <v>0</v>
      </c>
      <c r="O23" s="426">
        <v>0</v>
      </c>
      <c r="P23" s="426">
        <v>0</v>
      </c>
      <c r="Q23" s="426"/>
      <c r="R23" s="426">
        <v>0</v>
      </c>
      <c r="S23" s="426">
        <v>0</v>
      </c>
      <c r="T23" s="426">
        <v>0</v>
      </c>
      <c r="U23" s="426"/>
      <c r="V23" s="426">
        <v>0</v>
      </c>
      <c r="W23" s="426">
        <v>0</v>
      </c>
      <c r="X23" s="426">
        <v>0</v>
      </c>
      <c r="Y23" s="428" t="s">
        <v>442</v>
      </c>
      <c r="Z23" s="426">
        <v>-29.663</v>
      </c>
      <c r="AA23" s="426">
        <v>0</v>
      </c>
      <c r="AB23" s="426">
        <v>-29.663</v>
      </c>
      <c r="AC23" s="426"/>
      <c r="AD23" s="426">
        <v>0</v>
      </c>
      <c r="AE23" s="426">
        <v>0</v>
      </c>
      <c r="AF23" s="426">
        <v>0</v>
      </c>
      <c r="AG23" s="426"/>
      <c r="AH23" s="426">
        <v>0</v>
      </c>
      <c r="AI23" s="426">
        <v>0</v>
      </c>
      <c r="AJ23" s="426">
        <v>0</v>
      </c>
      <c r="AK23" s="428" t="s">
        <v>442</v>
      </c>
      <c r="AL23" s="426">
        <v>0</v>
      </c>
      <c r="AM23" s="426">
        <v>0</v>
      </c>
      <c r="AN23" s="426">
        <v>0</v>
      </c>
      <c r="AO23" s="426"/>
      <c r="AP23" s="426">
        <v>-3110.078</v>
      </c>
      <c r="AQ23" s="426">
        <v>0</v>
      </c>
      <c r="AR23" s="426">
        <v>-3110.078</v>
      </c>
    </row>
    <row r="24" spans="1:44" s="429" customFormat="1" ht="5.1" customHeight="1">
      <c r="A24" s="428"/>
      <c r="B24" s="426"/>
      <c r="C24" s="426"/>
      <c r="D24" s="426"/>
      <c r="E24" s="426"/>
      <c r="F24" s="426"/>
      <c r="G24" s="426"/>
      <c r="H24" s="426"/>
      <c r="I24" s="426"/>
      <c r="J24" s="426">
        <v>0</v>
      </c>
      <c r="K24" s="426">
        <v>0</v>
      </c>
      <c r="L24" s="426">
        <v>0</v>
      </c>
      <c r="M24" s="428"/>
      <c r="N24" s="426"/>
      <c r="O24" s="426"/>
      <c r="P24" s="426"/>
      <c r="Q24" s="426"/>
      <c r="R24" s="426"/>
      <c r="S24" s="426"/>
      <c r="T24" s="426"/>
      <c r="U24" s="426"/>
      <c r="V24" s="426">
        <v>0</v>
      </c>
      <c r="W24" s="426">
        <v>0</v>
      </c>
      <c r="X24" s="426">
        <v>0</v>
      </c>
      <c r="Y24" s="428"/>
      <c r="Z24" s="426"/>
      <c r="AA24" s="426"/>
      <c r="AB24" s="426"/>
      <c r="AC24" s="426"/>
      <c r="AD24" s="426"/>
      <c r="AE24" s="426"/>
      <c r="AF24" s="426"/>
      <c r="AG24" s="426"/>
      <c r="AH24" s="426">
        <v>0</v>
      </c>
      <c r="AI24" s="426">
        <v>0</v>
      </c>
      <c r="AJ24" s="426">
        <v>0</v>
      </c>
      <c r="AK24" s="428"/>
      <c r="AL24" s="426"/>
      <c r="AM24" s="426"/>
      <c r="AN24" s="426"/>
      <c r="AO24" s="426"/>
      <c r="AP24" s="426"/>
      <c r="AQ24" s="426"/>
      <c r="AR24" s="426"/>
    </row>
    <row r="25" spans="1:44" s="424" customFormat="1" ht="9" customHeight="1">
      <c r="A25" s="422" t="s">
        <v>443</v>
      </c>
      <c r="B25" s="422">
        <v>1736524.36</v>
      </c>
      <c r="C25" s="422">
        <v>480.985</v>
      </c>
      <c r="D25" s="422">
        <v>1737005.346</v>
      </c>
      <c r="E25" s="422"/>
      <c r="F25" s="422">
        <v>2546149.632</v>
      </c>
      <c r="G25" s="422">
        <v>0</v>
      </c>
      <c r="H25" s="422">
        <v>2546149.632</v>
      </c>
      <c r="I25" s="422"/>
      <c r="J25" s="422">
        <v>1877126</v>
      </c>
      <c r="K25" s="422">
        <v>754.647</v>
      </c>
      <c r="L25" s="422">
        <v>1877880.648</v>
      </c>
      <c r="M25" s="422" t="s">
        <v>443</v>
      </c>
      <c r="N25" s="422">
        <v>739457.353</v>
      </c>
      <c r="O25" s="422">
        <v>103.543</v>
      </c>
      <c r="P25" s="422">
        <v>739560.897</v>
      </c>
      <c r="Q25" s="423"/>
      <c r="R25" s="422">
        <v>234910.371</v>
      </c>
      <c r="S25" s="422">
        <v>0</v>
      </c>
      <c r="T25" s="422">
        <v>234910.371</v>
      </c>
      <c r="U25" s="422"/>
      <c r="V25" s="422">
        <v>1041010.134</v>
      </c>
      <c r="W25" s="422">
        <v>0</v>
      </c>
      <c r="X25" s="422">
        <v>1041010.134</v>
      </c>
      <c r="Y25" s="422" t="s">
        <v>443</v>
      </c>
      <c r="Z25" s="422">
        <v>0</v>
      </c>
      <c r="AA25" s="422">
        <v>0</v>
      </c>
      <c r="AB25" s="422">
        <v>0</v>
      </c>
      <c r="AC25" s="423"/>
      <c r="AD25" s="422">
        <v>534069.743</v>
      </c>
      <c r="AE25" s="422">
        <v>408283.58</v>
      </c>
      <c r="AF25" s="422">
        <v>942353.324</v>
      </c>
      <c r="AG25" s="422"/>
      <c r="AH25" s="422">
        <v>527118.8</v>
      </c>
      <c r="AI25" s="422">
        <v>3172.701</v>
      </c>
      <c r="AJ25" s="422">
        <v>530291.502</v>
      </c>
      <c r="AK25" s="422" t="s">
        <v>443</v>
      </c>
      <c r="AL25" s="422">
        <v>698332.722</v>
      </c>
      <c r="AM25" s="422">
        <v>30512.17</v>
      </c>
      <c r="AN25" s="422">
        <v>728844.892</v>
      </c>
      <c r="AO25" s="422"/>
      <c r="AP25" s="422">
        <v>9934699.115</v>
      </c>
      <c r="AQ25" s="422">
        <v>443307.626</v>
      </c>
      <c r="AR25" s="422">
        <v>10378006.746</v>
      </c>
    </row>
    <row r="26" spans="1:44" s="424" customFormat="1" ht="9.95" customHeight="1">
      <c r="A26" s="430" t="s">
        <v>444</v>
      </c>
      <c r="B26" s="430">
        <v>1699819.564</v>
      </c>
      <c r="C26" s="430">
        <v>793.574</v>
      </c>
      <c r="D26" s="430">
        <v>1700613.139</v>
      </c>
      <c r="E26" s="430"/>
      <c r="F26" s="430">
        <v>2614587.211</v>
      </c>
      <c r="G26" s="430">
        <v>0</v>
      </c>
      <c r="H26" s="430">
        <v>2614587.211</v>
      </c>
      <c r="I26" s="430"/>
      <c r="J26" s="430">
        <v>1875518.859</v>
      </c>
      <c r="K26" s="430">
        <v>714.355</v>
      </c>
      <c r="L26" s="430">
        <v>1876233.215</v>
      </c>
      <c r="M26" s="430" t="s">
        <v>444</v>
      </c>
      <c r="N26" s="430">
        <v>816233.206</v>
      </c>
      <c r="O26" s="430">
        <v>97.575</v>
      </c>
      <c r="P26" s="430">
        <v>816330.781</v>
      </c>
      <c r="Q26" s="431"/>
      <c r="R26" s="430">
        <v>225547.939</v>
      </c>
      <c r="S26" s="430">
        <v>0</v>
      </c>
      <c r="T26" s="430">
        <v>225547.939</v>
      </c>
      <c r="U26" s="430"/>
      <c r="V26" s="430">
        <v>1140995.834</v>
      </c>
      <c r="W26" s="430">
        <v>0</v>
      </c>
      <c r="X26" s="430">
        <v>1140995.834</v>
      </c>
      <c r="Y26" s="430" t="s">
        <v>444</v>
      </c>
      <c r="Z26" s="430">
        <v>0</v>
      </c>
      <c r="AA26" s="430">
        <v>0</v>
      </c>
      <c r="AB26" s="430">
        <v>0</v>
      </c>
      <c r="AC26" s="431"/>
      <c r="AD26" s="430">
        <v>549436.184</v>
      </c>
      <c r="AE26" s="430">
        <v>415153.749</v>
      </c>
      <c r="AF26" s="430">
        <v>964589.934</v>
      </c>
      <c r="AG26" s="430"/>
      <c r="AH26" s="430">
        <v>510514.41</v>
      </c>
      <c r="AI26" s="430">
        <v>3172.612</v>
      </c>
      <c r="AJ26" s="430">
        <v>513687.022</v>
      </c>
      <c r="AK26" s="430" t="s">
        <v>444</v>
      </c>
      <c r="AL26" s="430">
        <v>696064.162</v>
      </c>
      <c r="AM26" s="430">
        <v>30796.916</v>
      </c>
      <c r="AN26" s="430">
        <v>726861.078</v>
      </c>
      <c r="AO26" s="430"/>
      <c r="AP26" s="430">
        <v>10128717.369</v>
      </c>
      <c r="AQ26" s="430">
        <v>450728.7810000001</v>
      </c>
      <c r="AR26" s="430">
        <v>10579446.152999999</v>
      </c>
    </row>
    <row r="27" spans="1:44" s="424" customFormat="1" ht="9.95" customHeight="1">
      <c r="A27" s="428" t="s">
        <v>445</v>
      </c>
      <c r="B27" s="426">
        <v>0</v>
      </c>
      <c r="C27" s="426">
        <v>0</v>
      </c>
      <c r="D27" s="426">
        <v>0</v>
      </c>
      <c r="E27" s="426"/>
      <c r="F27" s="426">
        <v>0</v>
      </c>
      <c r="G27" s="426">
        <v>0</v>
      </c>
      <c r="H27" s="426">
        <v>0</v>
      </c>
      <c r="I27" s="426"/>
      <c r="J27" s="426">
        <v>0</v>
      </c>
      <c r="K27" s="426">
        <v>0</v>
      </c>
      <c r="L27" s="426">
        <v>0</v>
      </c>
      <c r="M27" s="428" t="s">
        <v>445</v>
      </c>
      <c r="N27" s="426">
        <v>0</v>
      </c>
      <c r="O27" s="426">
        <v>0</v>
      </c>
      <c r="P27" s="426">
        <v>0</v>
      </c>
      <c r="Q27" s="426"/>
      <c r="R27" s="426">
        <v>0</v>
      </c>
      <c r="S27" s="426">
        <v>0</v>
      </c>
      <c r="T27" s="426">
        <v>0</v>
      </c>
      <c r="U27" s="426"/>
      <c r="V27" s="426">
        <v>0</v>
      </c>
      <c r="W27" s="426">
        <v>0</v>
      </c>
      <c r="X27" s="426">
        <v>0</v>
      </c>
      <c r="Y27" s="428" t="s">
        <v>445</v>
      </c>
      <c r="Z27" s="426">
        <v>0</v>
      </c>
      <c r="AA27" s="426">
        <v>0</v>
      </c>
      <c r="AB27" s="426">
        <v>0</v>
      </c>
      <c r="AC27" s="426"/>
      <c r="AD27" s="426">
        <v>0</v>
      </c>
      <c r="AE27" s="426">
        <v>0</v>
      </c>
      <c r="AF27" s="426">
        <v>0</v>
      </c>
      <c r="AG27" s="426"/>
      <c r="AH27" s="426">
        <v>0</v>
      </c>
      <c r="AI27" s="426">
        <v>0</v>
      </c>
      <c r="AJ27" s="426">
        <v>0</v>
      </c>
      <c r="AK27" s="428" t="s">
        <v>445</v>
      </c>
      <c r="AL27" s="426">
        <v>0</v>
      </c>
      <c r="AM27" s="426">
        <v>0</v>
      </c>
      <c r="AN27" s="426">
        <v>0</v>
      </c>
      <c r="AO27" s="426"/>
      <c r="AP27" s="426">
        <v>0</v>
      </c>
      <c r="AQ27" s="426">
        <v>0</v>
      </c>
      <c r="AR27" s="426">
        <v>0</v>
      </c>
    </row>
    <row r="28" spans="1:44" s="424" customFormat="1" ht="9.95" customHeight="1">
      <c r="A28" s="428" t="s">
        <v>446</v>
      </c>
      <c r="B28" s="426">
        <v>208289.488</v>
      </c>
      <c r="C28" s="426">
        <v>0</v>
      </c>
      <c r="D28" s="426">
        <v>208289.488</v>
      </c>
      <c r="E28" s="426"/>
      <c r="F28" s="426">
        <v>0</v>
      </c>
      <c r="G28" s="426">
        <v>0</v>
      </c>
      <c r="H28" s="426">
        <v>0</v>
      </c>
      <c r="I28" s="426"/>
      <c r="J28" s="426">
        <v>0</v>
      </c>
      <c r="K28" s="426">
        <v>0</v>
      </c>
      <c r="L28" s="426">
        <v>0</v>
      </c>
      <c r="M28" s="428" t="s">
        <v>446</v>
      </c>
      <c r="N28" s="426">
        <v>0</v>
      </c>
      <c r="O28" s="426">
        <v>0</v>
      </c>
      <c r="P28" s="426">
        <v>0</v>
      </c>
      <c r="Q28" s="426"/>
      <c r="R28" s="426">
        <v>0</v>
      </c>
      <c r="S28" s="426">
        <v>0</v>
      </c>
      <c r="T28" s="426">
        <v>0</v>
      </c>
      <c r="U28" s="426"/>
      <c r="V28" s="426">
        <v>724594.631</v>
      </c>
      <c r="W28" s="426">
        <v>0</v>
      </c>
      <c r="X28" s="426">
        <v>724594.631</v>
      </c>
      <c r="Y28" s="428" t="s">
        <v>446</v>
      </c>
      <c r="Z28" s="426">
        <v>0</v>
      </c>
      <c r="AA28" s="426">
        <v>0</v>
      </c>
      <c r="AB28" s="426">
        <v>0</v>
      </c>
      <c r="AC28" s="426"/>
      <c r="AD28" s="426">
        <v>0</v>
      </c>
      <c r="AE28" s="426">
        <v>0</v>
      </c>
      <c r="AF28" s="426">
        <v>0</v>
      </c>
      <c r="AG28" s="426"/>
      <c r="AH28" s="426">
        <v>0</v>
      </c>
      <c r="AI28" s="426">
        <v>0</v>
      </c>
      <c r="AJ28" s="426">
        <v>0</v>
      </c>
      <c r="AK28" s="428" t="s">
        <v>446</v>
      </c>
      <c r="AL28" s="426">
        <v>0</v>
      </c>
      <c r="AM28" s="426">
        <v>0</v>
      </c>
      <c r="AN28" s="426">
        <v>0</v>
      </c>
      <c r="AO28" s="426"/>
      <c r="AP28" s="426">
        <v>932884.1190000001</v>
      </c>
      <c r="AQ28" s="426">
        <v>0</v>
      </c>
      <c r="AR28" s="426">
        <v>932884.1190000001</v>
      </c>
    </row>
    <row r="29" spans="1:44" s="424" customFormat="1" ht="9.95" customHeight="1">
      <c r="A29" s="428" t="s">
        <v>447</v>
      </c>
      <c r="B29" s="426">
        <v>0</v>
      </c>
      <c r="C29" s="426">
        <v>0</v>
      </c>
      <c r="D29" s="426">
        <v>0</v>
      </c>
      <c r="E29" s="426"/>
      <c r="F29" s="426">
        <v>0</v>
      </c>
      <c r="G29" s="426">
        <v>0</v>
      </c>
      <c r="H29" s="426">
        <v>0</v>
      </c>
      <c r="I29" s="426"/>
      <c r="J29" s="426">
        <v>0</v>
      </c>
      <c r="K29" s="426">
        <v>0</v>
      </c>
      <c r="L29" s="426">
        <v>0</v>
      </c>
      <c r="M29" s="428" t="s">
        <v>447</v>
      </c>
      <c r="N29" s="426">
        <v>0</v>
      </c>
      <c r="O29" s="426">
        <v>0</v>
      </c>
      <c r="P29" s="426">
        <v>0</v>
      </c>
      <c r="Q29" s="426"/>
      <c r="R29" s="426">
        <v>0</v>
      </c>
      <c r="S29" s="426">
        <v>0</v>
      </c>
      <c r="T29" s="426">
        <v>0</v>
      </c>
      <c r="U29" s="426"/>
      <c r="V29" s="426">
        <v>0</v>
      </c>
      <c r="W29" s="426">
        <v>0</v>
      </c>
      <c r="X29" s="426">
        <v>0</v>
      </c>
      <c r="Y29" s="428" t="s">
        <v>447</v>
      </c>
      <c r="Z29" s="426">
        <v>0</v>
      </c>
      <c r="AA29" s="426">
        <v>0</v>
      </c>
      <c r="AB29" s="426">
        <v>0</v>
      </c>
      <c r="AC29" s="426"/>
      <c r="AD29" s="426">
        <v>0</v>
      </c>
      <c r="AE29" s="426">
        <v>0</v>
      </c>
      <c r="AF29" s="426">
        <v>0</v>
      </c>
      <c r="AG29" s="426"/>
      <c r="AH29" s="426">
        <v>0</v>
      </c>
      <c r="AI29" s="426">
        <v>0</v>
      </c>
      <c r="AJ29" s="426">
        <v>0</v>
      </c>
      <c r="AK29" s="428" t="s">
        <v>447</v>
      </c>
      <c r="AL29" s="426">
        <v>0</v>
      </c>
      <c r="AM29" s="426">
        <v>0</v>
      </c>
      <c r="AN29" s="426">
        <v>0</v>
      </c>
      <c r="AO29" s="426"/>
      <c r="AP29" s="426">
        <v>0</v>
      </c>
      <c r="AQ29" s="426">
        <v>0</v>
      </c>
      <c r="AR29" s="426">
        <v>0</v>
      </c>
    </row>
    <row r="30" spans="1:44" s="424" customFormat="1" ht="9.95" customHeight="1">
      <c r="A30" s="428" t="s">
        <v>448</v>
      </c>
      <c r="B30" s="426">
        <v>0</v>
      </c>
      <c r="C30" s="426">
        <v>0</v>
      </c>
      <c r="D30" s="426">
        <v>0</v>
      </c>
      <c r="E30" s="426"/>
      <c r="F30" s="426">
        <v>0</v>
      </c>
      <c r="G30" s="426">
        <v>0</v>
      </c>
      <c r="H30" s="426">
        <v>0</v>
      </c>
      <c r="I30" s="426"/>
      <c r="J30" s="426">
        <v>0</v>
      </c>
      <c r="K30" s="426">
        <v>0</v>
      </c>
      <c r="L30" s="426">
        <v>0</v>
      </c>
      <c r="M30" s="428" t="s">
        <v>448</v>
      </c>
      <c r="N30" s="426">
        <v>0</v>
      </c>
      <c r="O30" s="426">
        <v>0</v>
      </c>
      <c r="P30" s="426">
        <v>0</v>
      </c>
      <c r="Q30" s="426"/>
      <c r="R30" s="426">
        <v>0</v>
      </c>
      <c r="S30" s="426">
        <v>0</v>
      </c>
      <c r="T30" s="426">
        <v>0</v>
      </c>
      <c r="U30" s="426"/>
      <c r="V30" s="426">
        <v>0</v>
      </c>
      <c r="W30" s="426">
        <v>0</v>
      </c>
      <c r="X30" s="426">
        <v>0</v>
      </c>
      <c r="Y30" s="428" t="s">
        <v>448</v>
      </c>
      <c r="Z30" s="426">
        <v>0</v>
      </c>
      <c r="AA30" s="426">
        <v>0</v>
      </c>
      <c r="AB30" s="426">
        <v>0</v>
      </c>
      <c r="AC30" s="426"/>
      <c r="AD30" s="426">
        <v>0</v>
      </c>
      <c r="AE30" s="426">
        <v>0</v>
      </c>
      <c r="AF30" s="426">
        <v>0</v>
      </c>
      <c r="AG30" s="426"/>
      <c r="AH30" s="426">
        <v>0</v>
      </c>
      <c r="AI30" s="426">
        <v>0</v>
      </c>
      <c r="AJ30" s="426">
        <v>0</v>
      </c>
      <c r="AK30" s="428" t="s">
        <v>448</v>
      </c>
      <c r="AL30" s="426">
        <v>1090.723</v>
      </c>
      <c r="AM30" s="426">
        <v>4920.443</v>
      </c>
      <c r="AN30" s="426">
        <v>6011.166</v>
      </c>
      <c r="AO30" s="426"/>
      <c r="AP30" s="426">
        <v>1090.723</v>
      </c>
      <c r="AQ30" s="426">
        <v>4920.443</v>
      </c>
      <c r="AR30" s="426">
        <v>6011.166</v>
      </c>
    </row>
    <row r="31" spans="1:44" s="424" customFormat="1" ht="9.95" customHeight="1">
      <c r="A31" s="428" t="s">
        <v>449</v>
      </c>
      <c r="B31" s="426">
        <v>1021183.444</v>
      </c>
      <c r="C31" s="426">
        <v>133.543</v>
      </c>
      <c r="D31" s="426">
        <v>1021316.987</v>
      </c>
      <c r="E31" s="426"/>
      <c r="F31" s="426">
        <v>2614587.211</v>
      </c>
      <c r="G31" s="426">
        <v>0</v>
      </c>
      <c r="H31" s="426">
        <v>2614587.211</v>
      </c>
      <c r="I31" s="426"/>
      <c r="J31" s="426">
        <v>1875379.067</v>
      </c>
      <c r="K31" s="426">
        <v>97.986</v>
      </c>
      <c r="L31" s="426">
        <v>1875477.054</v>
      </c>
      <c r="M31" s="428" t="s">
        <v>449</v>
      </c>
      <c r="N31" s="426">
        <v>640159.46</v>
      </c>
      <c r="O31" s="426">
        <v>0</v>
      </c>
      <c r="P31" s="426">
        <v>640159.46</v>
      </c>
      <c r="Q31" s="426"/>
      <c r="R31" s="426">
        <v>218075.731</v>
      </c>
      <c r="S31" s="426">
        <v>0</v>
      </c>
      <c r="T31" s="426">
        <v>218075.731</v>
      </c>
      <c r="U31" s="426"/>
      <c r="V31" s="426">
        <v>416401.203</v>
      </c>
      <c r="W31" s="426">
        <v>0</v>
      </c>
      <c r="X31" s="426">
        <v>416401.203</v>
      </c>
      <c r="Y31" s="428" t="s">
        <v>449</v>
      </c>
      <c r="Z31" s="426">
        <v>0</v>
      </c>
      <c r="AA31" s="426">
        <v>0</v>
      </c>
      <c r="AB31" s="426">
        <v>0</v>
      </c>
      <c r="AC31" s="426"/>
      <c r="AD31" s="426">
        <v>548987.809</v>
      </c>
      <c r="AE31" s="426">
        <v>391313.413</v>
      </c>
      <c r="AF31" s="426">
        <v>940301.222</v>
      </c>
      <c r="AG31" s="426"/>
      <c r="AH31" s="426">
        <v>510514.41</v>
      </c>
      <c r="AI31" s="426">
        <v>3172.612</v>
      </c>
      <c r="AJ31" s="426">
        <v>513687.022</v>
      </c>
      <c r="AK31" s="428" t="s">
        <v>449</v>
      </c>
      <c r="AL31" s="426">
        <v>672337.996</v>
      </c>
      <c r="AM31" s="426">
        <v>25876.473</v>
      </c>
      <c r="AN31" s="426">
        <v>698214.469</v>
      </c>
      <c r="AO31" s="426"/>
      <c r="AP31" s="426">
        <v>8517626.331</v>
      </c>
      <c r="AQ31" s="426">
        <v>420594.027</v>
      </c>
      <c r="AR31" s="426">
        <v>8938220.359</v>
      </c>
    </row>
    <row r="32" spans="1:44" s="424" customFormat="1" ht="9.95" customHeight="1">
      <c r="A32" s="428" t="s">
        <v>450</v>
      </c>
      <c r="B32" s="426">
        <v>0</v>
      </c>
      <c r="C32" s="426">
        <v>0</v>
      </c>
      <c r="D32" s="426">
        <v>0</v>
      </c>
      <c r="E32" s="426"/>
      <c r="F32" s="426">
        <v>0</v>
      </c>
      <c r="G32" s="426">
        <v>0</v>
      </c>
      <c r="H32" s="426">
        <v>0</v>
      </c>
      <c r="I32" s="426"/>
      <c r="J32" s="426">
        <v>0</v>
      </c>
      <c r="K32" s="426">
        <v>0</v>
      </c>
      <c r="L32" s="426">
        <v>0</v>
      </c>
      <c r="M32" s="428" t="s">
        <v>450</v>
      </c>
      <c r="N32" s="426">
        <v>0</v>
      </c>
      <c r="O32" s="426">
        <v>0</v>
      </c>
      <c r="P32" s="426">
        <v>0</v>
      </c>
      <c r="Q32" s="426"/>
      <c r="R32" s="426">
        <v>0</v>
      </c>
      <c r="S32" s="426">
        <v>0</v>
      </c>
      <c r="T32" s="426">
        <v>0</v>
      </c>
      <c r="U32" s="426"/>
      <c r="V32" s="426">
        <v>0</v>
      </c>
      <c r="W32" s="426">
        <v>0</v>
      </c>
      <c r="X32" s="426">
        <v>0</v>
      </c>
      <c r="Y32" s="428" t="s">
        <v>450</v>
      </c>
      <c r="Z32" s="426">
        <v>0</v>
      </c>
      <c r="AA32" s="426">
        <v>0</v>
      </c>
      <c r="AB32" s="426">
        <v>0</v>
      </c>
      <c r="AC32" s="426"/>
      <c r="AD32" s="426">
        <v>448.375</v>
      </c>
      <c r="AE32" s="426">
        <v>23840.336</v>
      </c>
      <c r="AF32" s="426">
        <v>24288.712</v>
      </c>
      <c r="AG32" s="426"/>
      <c r="AH32" s="426">
        <v>0</v>
      </c>
      <c r="AI32" s="426">
        <v>0</v>
      </c>
      <c r="AJ32" s="426">
        <v>0</v>
      </c>
      <c r="AK32" s="428" t="s">
        <v>450</v>
      </c>
      <c r="AL32" s="426">
        <v>0</v>
      </c>
      <c r="AM32" s="426">
        <v>0</v>
      </c>
      <c r="AN32" s="426">
        <v>0</v>
      </c>
      <c r="AO32" s="426"/>
      <c r="AP32" s="426">
        <v>448.375</v>
      </c>
      <c r="AQ32" s="426">
        <v>23840.336</v>
      </c>
      <c r="AR32" s="426">
        <v>24288.712</v>
      </c>
    </row>
    <row r="33" spans="1:44" s="424" customFormat="1" ht="9.95" customHeight="1">
      <c r="A33" s="428" t="s">
        <v>451</v>
      </c>
      <c r="B33" s="426">
        <v>663.606</v>
      </c>
      <c r="C33" s="426">
        <v>660.031</v>
      </c>
      <c r="D33" s="426">
        <v>1323.637</v>
      </c>
      <c r="E33" s="426"/>
      <c r="F33" s="426">
        <v>0</v>
      </c>
      <c r="G33" s="426">
        <v>0</v>
      </c>
      <c r="H33" s="426">
        <v>0</v>
      </c>
      <c r="I33" s="426"/>
      <c r="J33" s="426">
        <v>139.792</v>
      </c>
      <c r="K33" s="426">
        <v>616.368</v>
      </c>
      <c r="L33" s="426">
        <v>756.16</v>
      </c>
      <c r="M33" s="428" t="s">
        <v>451</v>
      </c>
      <c r="N33" s="426">
        <v>176024.629</v>
      </c>
      <c r="O33" s="426">
        <v>97.575</v>
      </c>
      <c r="P33" s="426">
        <v>176122.205</v>
      </c>
      <c r="Q33" s="426"/>
      <c r="R33" s="426">
        <v>0</v>
      </c>
      <c r="S33" s="426">
        <v>0</v>
      </c>
      <c r="T33" s="426">
        <v>0</v>
      </c>
      <c r="U33" s="426"/>
      <c r="V33" s="426">
        <v>0</v>
      </c>
      <c r="W33" s="426">
        <v>0</v>
      </c>
      <c r="X33" s="426">
        <v>0</v>
      </c>
      <c r="Y33" s="428" t="s">
        <v>451</v>
      </c>
      <c r="Z33" s="426">
        <v>0</v>
      </c>
      <c r="AA33" s="426">
        <v>0</v>
      </c>
      <c r="AB33" s="426">
        <v>0</v>
      </c>
      <c r="AC33" s="426"/>
      <c r="AD33" s="426">
        <v>0</v>
      </c>
      <c r="AE33" s="426">
        <v>0</v>
      </c>
      <c r="AF33" s="426">
        <v>0</v>
      </c>
      <c r="AG33" s="426"/>
      <c r="AH33" s="426">
        <v>0</v>
      </c>
      <c r="AI33" s="426">
        <v>0</v>
      </c>
      <c r="AJ33" s="426">
        <v>0</v>
      </c>
      <c r="AK33" s="428" t="s">
        <v>451</v>
      </c>
      <c r="AL33" s="426">
        <v>22635.442</v>
      </c>
      <c r="AM33" s="426">
        <v>0</v>
      </c>
      <c r="AN33" s="426">
        <v>22635.442</v>
      </c>
      <c r="AO33" s="426"/>
      <c r="AP33" s="426">
        <v>199463.46899999998</v>
      </c>
      <c r="AQ33" s="426">
        <v>1373.974</v>
      </c>
      <c r="AR33" s="426">
        <v>200837.444</v>
      </c>
    </row>
    <row r="34" spans="1:44" s="424" customFormat="1" ht="9.95" customHeight="1">
      <c r="A34" s="428" t="s">
        <v>452</v>
      </c>
      <c r="B34" s="426">
        <v>0</v>
      </c>
      <c r="C34" s="426">
        <v>0</v>
      </c>
      <c r="D34" s="426">
        <v>0</v>
      </c>
      <c r="E34" s="426"/>
      <c r="F34" s="426">
        <v>0</v>
      </c>
      <c r="G34" s="426">
        <v>0</v>
      </c>
      <c r="H34" s="426">
        <v>0</v>
      </c>
      <c r="I34" s="426"/>
      <c r="J34" s="426">
        <v>0</v>
      </c>
      <c r="K34" s="426">
        <v>0</v>
      </c>
      <c r="L34" s="426">
        <v>0</v>
      </c>
      <c r="M34" s="428" t="s">
        <v>452</v>
      </c>
      <c r="N34" s="426">
        <v>0</v>
      </c>
      <c r="O34" s="426">
        <v>0</v>
      </c>
      <c r="P34" s="426">
        <v>0</v>
      </c>
      <c r="Q34" s="426"/>
      <c r="R34" s="426">
        <v>0</v>
      </c>
      <c r="S34" s="426">
        <v>0</v>
      </c>
      <c r="T34" s="426">
        <v>0</v>
      </c>
      <c r="U34" s="426"/>
      <c r="V34" s="426">
        <v>0</v>
      </c>
      <c r="W34" s="426">
        <v>0</v>
      </c>
      <c r="X34" s="426">
        <v>0</v>
      </c>
      <c r="Y34" s="428" t="s">
        <v>452</v>
      </c>
      <c r="Z34" s="426">
        <v>0</v>
      </c>
      <c r="AA34" s="426">
        <v>0</v>
      </c>
      <c r="AB34" s="426">
        <v>0</v>
      </c>
      <c r="AC34" s="426"/>
      <c r="AD34" s="426">
        <v>0</v>
      </c>
      <c r="AE34" s="426">
        <v>0</v>
      </c>
      <c r="AF34" s="426">
        <v>0</v>
      </c>
      <c r="AG34" s="426"/>
      <c r="AH34" s="426">
        <v>0</v>
      </c>
      <c r="AI34" s="426">
        <v>0</v>
      </c>
      <c r="AJ34" s="426">
        <v>0</v>
      </c>
      <c r="AK34" s="428" t="s">
        <v>452</v>
      </c>
      <c r="AL34" s="426">
        <v>0</v>
      </c>
      <c r="AM34" s="426">
        <v>0</v>
      </c>
      <c r="AN34" s="426">
        <v>0</v>
      </c>
      <c r="AO34" s="426"/>
      <c r="AP34" s="426">
        <v>0</v>
      </c>
      <c r="AQ34" s="426">
        <v>0</v>
      </c>
      <c r="AR34" s="426">
        <v>0</v>
      </c>
    </row>
    <row r="35" spans="1:44" s="424" customFormat="1" ht="9.95" customHeight="1">
      <c r="A35" s="428" t="s">
        <v>453</v>
      </c>
      <c r="B35" s="426">
        <v>0</v>
      </c>
      <c r="C35" s="426">
        <v>0</v>
      </c>
      <c r="D35" s="426">
        <v>0</v>
      </c>
      <c r="E35" s="426"/>
      <c r="F35" s="426">
        <v>0</v>
      </c>
      <c r="G35" s="426">
        <v>0</v>
      </c>
      <c r="H35" s="426">
        <v>0</v>
      </c>
      <c r="I35" s="426"/>
      <c r="J35" s="426">
        <v>0</v>
      </c>
      <c r="K35" s="426">
        <v>0</v>
      </c>
      <c r="L35" s="426">
        <v>0</v>
      </c>
      <c r="M35" s="428" t="s">
        <v>453</v>
      </c>
      <c r="N35" s="426">
        <v>0</v>
      </c>
      <c r="O35" s="426">
        <v>0</v>
      </c>
      <c r="P35" s="426">
        <v>0</v>
      </c>
      <c r="Q35" s="426"/>
      <c r="R35" s="426">
        <v>0</v>
      </c>
      <c r="S35" s="426">
        <v>0</v>
      </c>
      <c r="T35" s="426">
        <v>0</v>
      </c>
      <c r="U35" s="426"/>
      <c r="V35" s="426">
        <v>0</v>
      </c>
      <c r="W35" s="426">
        <v>0</v>
      </c>
      <c r="X35" s="426">
        <v>0</v>
      </c>
      <c r="Y35" s="428" t="s">
        <v>453</v>
      </c>
      <c r="Z35" s="426">
        <v>0</v>
      </c>
      <c r="AA35" s="426">
        <v>0</v>
      </c>
      <c r="AB35" s="426">
        <v>0</v>
      </c>
      <c r="AC35" s="426"/>
      <c r="AD35" s="426">
        <v>0</v>
      </c>
      <c r="AE35" s="426">
        <v>0</v>
      </c>
      <c r="AF35" s="426">
        <v>0</v>
      </c>
      <c r="AG35" s="426"/>
      <c r="AH35" s="426">
        <v>0</v>
      </c>
      <c r="AI35" s="426">
        <v>0</v>
      </c>
      <c r="AJ35" s="426">
        <v>0</v>
      </c>
      <c r="AK35" s="428" t="s">
        <v>453</v>
      </c>
      <c r="AL35" s="426">
        <v>0</v>
      </c>
      <c r="AM35" s="426">
        <v>0</v>
      </c>
      <c r="AN35" s="426">
        <v>0</v>
      </c>
      <c r="AO35" s="426"/>
      <c r="AP35" s="426">
        <v>0</v>
      </c>
      <c r="AQ35" s="426">
        <v>0</v>
      </c>
      <c r="AR35" s="426">
        <v>0</v>
      </c>
    </row>
    <row r="36" spans="1:44" s="424" customFormat="1" ht="9.95" customHeight="1">
      <c r="A36" s="428" t="s">
        <v>454</v>
      </c>
      <c r="B36" s="426">
        <v>469683.025</v>
      </c>
      <c r="C36" s="426">
        <v>0</v>
      </c>
      <c r="D36" s="426">
        <v>469683.025</v>
      </c>
      <c r="E36" s="426"/>
      <c r="F36" s="426">
        <v>0</v>
      </c>
      <c r="G36" s="426">
        <v>0</v>
      </c>
      <c r="H36" s="426">
        <v>0</v>
      </c>
      <c r="I36" s="426"/>
      <c r="J36" s="426">
        <v>0</v>
      </c>
      <c r="K36" s="426">
        <v>0</v>
      </c>
      <c r="L36" s="426">
        <v>0</v>
      </c>
      <c r="M36" s="428" t="s">
        <v>454</v>
      </c>
      <c r="N36" s="426">
        <v>49.116</v>
      </c>
      <c r="O36" s="426">
        <v>0</v>
      </c>
      <c r="P36" s="426">
        <v>49.116</v>
      </c>
      <c r="Q36" s="426"/>
      <c r="R36" s="426">
        <v>7472.207</v>
      </c>
      <c r="S36" s="426">
        <v>0</v>
      </c>
      <c r="T36" s="426">
        <v>7472.207</v>
      </c>
      <c r="U36" s="426"/>
      <c r="V36" s="426">
        <v>0</v>
      </c>
      <c r="W36" s="426">
        <v>0</v>
      </c>
      <c r="X36" s="426">
        <v>0</v>
      </c>
      <c r="Y36" s="428" t="s">
        <v>454</v>
      </c>
      <c r="Z36" s="426">
        <v>0</v>
      </c>
      <c r="AA36" s="426">
        <v>0</v>
      </c>
      <c r="AB36" s="426">
        <v>0</v>
      </c>
      <c r="AC36" s="426"/>
      <c r="AD36" s="426">
        <v>0</v>
      </c>
      <c r="AE36" s="426">
        <v>0</v>
      </c>
      <c r="AF36" s="426">
        <v>0</v>
      </c>
      <c r="AG36" s="426"/>
      <c r="AH36" s="426">
        <v>0</v>
      </c>
      <c r="AI36" s="426">
        <v>0</v>
      </c>
      <c r="AJ36" s="426">
        <v>0</v>
      </c>
      <c r="AK36" s="428" t="s">
        <v>454</v>
      </c>
      <c r="AL36" s="426">
        <v>0</v>
      </c>
      <c r="AM36" s="426">
        <v>0</v>
      </c>
      <c r="AN36" s="426">
        <v>0</v>
      </c>
      <c r="AO36" s="426"/>
      <c r="AP36" s="426">
        <v>477204.348</v>
      </c>
      <c r="AQ36" s="426">
        <v>0</v>
      </c>
      <c r="AR36" s="426">
        <v>477204.348</v>
      </c>
    </row>
    <row r="37" spans="1:44" s="424" customFormat="1" ht="9.95" customHeight="1">
      <c r="A37" s="430" t="s">
        <v>455</v>
      </c>
      <c r="B37" s="430">
        <v>425369.769</v>
      </c>
      <c r="C37" s="430">
        <v>110.063</v>
      </c>
      <c r="D37" s="430">
        <v>425479.833</v>
      </c>
      <c r="E37" s="430"/>
      <c r="F37" s="430">
        <v>69081.457</v>
      </c>
      <c r="G37" s="430">
        <v>0</v>
      </c>
      <c r="H37" s="430">
        <v>69081.457</v>
      </c>
      <c r="I37" s="430"/>
      <c r="J37" s="430">
        <v>65628.16</v>
      </c>
      <c r="K37" s="430">
        <v>0</v>
      </c>
      <c r="L37" s="430">
        <v>65628.16</v>
      </c>
      <c r="M37" s="430" t="s">
        <v>455</v>
      </c>
      <c r="N37" s="430">
        <v>38817.703</v>
      </c>
      <c r="O37" s="430">
        <v>0</v>
      </c>
      <c r="P37" s="430">
        <v>38817.703</v>
      </c>
      <c r="Q37" s="431"/>
      <c r="R37" s="430">
        <v>4221.168</v>
      </c>
      <c r="S37" s="430">
        <v>0</v>
      </c>
      <c r="T37" s="430">
        <v>4221.168</v>
      </c>
      <c r="U37" s="430"/>
      <c r="V37" s="430">
        <v>742.139</v>
      </c>
      <c r="W37" s="430">
        <v>0</v>
      </c>
      <c r="X37" s="430">
        <v>742.139</v>
      </c>
      <c r="Y37" s="430" t="s">
        <v>455</v>
      </c>
      <c r="Z37" s="430">
        <v>0</v>
      </c>
      <c r="AA37" s="430">
        <v>0</v>
      </c>
      <c r="AB37" s="430">
        <v>0</v>
      </c>
      <c r="AC37" s="431"/>
      <c r="AD37" s="430">
        <v>2664.776</v>
      </c>
      <c r="AE37" s="430">
        <v>2363.432</v>
      </c>
      <c r="AF37" s="430">
        <v>5028.208</v>
      </c>
      <c r="AG37" s="430"/>
      <c r="AH37" s="430">
        <v>26478.941</v>
      </c>
      <c r="AI37" s="430">
        <v>42.836</v>
      </c>
      <c r="AJ37" s="430">
        <v>26521.778</v>
      </c>
      <c r="AK37" s="430" t="s">
        <v>455</v>
      </c>
      <c r="AL37" s="430">
        <v>11770.917</v>
      </c>
      <c r="AM37" s="430">
        <v>72.24</v>
      </c>
      <c r="AN37" s="430">
        <v>11843.158</v>
      </c>
      <c r="AO37" s="430"/>
      <c r="AP37" s="430">
        <v>644775.0299999998</v>
      </c>
      <c r="AQ37" s="430">
        <v>2588.5709999999995</v>
      </c>
      <c r="AR37" s="430">
        <v>647363.6039999999</v>
      </c>
    </row>
    <row r="38" spans="1:44" s="424" customFormat="1" ht="9.95" customHeight="1">
      <c r="A38" s="430" t="s">
        <v>456</v>
      </c>
      <c r="B38" s="431">
        <v>191380.697</v>
      </c>
      <c r="C38" s="431">
        <v>224.244</v>
      </c>
      <c r="D38" s="431">
        <v>191604.941</v>
      </c>
      <c r="E38" s="431"/>
      <c r="F38" s="431">
        <v>205280.538</v>
      </c>
      <c r="G38" s="431">
        <v>0</v>
      </c>
      <c r="H38" s="431">
        <v>205280.538</v>
      </c>
      <c r="I38" s="431"/>
      <c r="J38" s="431">
        <v>96778.074</v>
      </c>
      <c r="K38" s="431">
        <v>51.671</v>
      </c>
      <c r="L38" s="431">
        <v>96829.745</v>
      </c>
      <c r="M38" s="430" t="s">
        <v>456</v>
      </c>
      <c r="N38" s="431">
        <v>44436.09</v>
      </c>
      <c r="O38" s="431">
        <v>10.987</v>
      </c>
      <c r="P38" s="431">
        <v>44447.077</v>
      </c>
      <c r="Q38" s="431"/>
      <c r="R38" s="431">
        <v>34052.794</v>
      </c>
      <c r="S38" s="431">
        <v>0</v>
      </c>
      <c r="T38" s="431">
        <v>34052.794</v>
      </c>
      <c r="U38" s="431"/>
      <c r="V38" s="431">
        <v>45334.099</v>
      </c>
      <c r="W38" s="431">
        <v>0</v>
      </c>
      <c r="X38" s="431">
        <v>45334.099</v>
      </c>
      <c r="Y38" s="430" t="s">
        <v>456</v>
      </c>
      <c r="Z38" s="431">
        <v>0</v>
      </c>
      <c r="AA38" s="431">
        <v>0</v>
      </c>
      <c r="AB38" s="431">
        <v>0</v>
      </c>
      <c r="AC38" s="431"/>
      <c r="AD38" s="431">
        <v>45976.093</v>
      </c>
      <c r="AE38" s="431">
        <v>22816.21</v>
      </c>
      <c r="AF38" s="431">
        <v>68792.304</v>
      </c>
      <c r="AG38" s="431"/>
      <c r="AH38" s="431">
        <v>49383.097</v>
      </c>
      <c r="AI38" s="431">
        <v>36.281</v>
      </c>
      <c r="AJ38" s="431">
        <v>49419.378</v>
      </c>
      <c r="AK38" s="430" t="s">
        <v>456</v>
      </c>
      <c r="AL38" s="431">
        <v>75087.916</v>
      </c>
      <c r="AM38" s="431">
        <v>573.109</v>
      </c>
      <c r="AN38" s="431">
        <v>75661.025</v>
      </c>
      <c r="AO38" s="431"/>
      <c r="AP38" s="431">
        <v>787709.3979999999</v>
      </c>
      <c r="AQ38" s="431">
        <v>23712.502</v>
      </c>
      <c r="AR38" s="431">
        <v>811421.9010000001</v>
      </c>
    </row>
    <row r="39" spans="1:44" s="424" customFormat="1" ht="9.95" customHeight="1">
      <c r="A39" s="428" t="s">
        <v>457</v>
      </c>
      <c r="B39" s="428">
        <v>187650.076</v>
      </c>
      <c r="C39" s="428">
        <v>20.4</v>
      </c>
      <c r="D39" s="428">
        <v>187670.476</v>
      </c>
      <c r="E39" s="428"/>
      <c r="F39" s="428">
        <v>185533.981</v>
      </c>
      <c r="G39" s="428">
        <v>0</v>
      </c>
      <c r="H39" s="428">
        <v>185533.981</v>
      </c>
      <c r="I39" s="428"/>
      <c r="J39" s="428">
        <v>55588.75</v>
      </c>
      <c r="K39" s="428">
        <v>2.945</v>
      </c>
      <c r="L39" s="428">
        <v>55591.695</v>
      </c>
      <c r="M39" s="428" t="s">
        <v>457</v>
      </c>
      <c r="N39" s="428">
        <v>44436.09</v>
      </c>
      <c r="O39" s="428">
        <v>10.987</v>
      </c>
      <c r="P39" s="428">
        <v>44447.077</v>
      </c>
      <c r="Q39" s="426"/>
      <c r="R39" s="428">
        <v>32590.01</v>
      </c>
      <c r="S39" s="428">
        <v>0</v>
      </c>
      <c r="T39" s="428">
        <v>32590.01</v>
      </c>
      <c r="U39" s="428"/>
      <c r="V39" s="428">
        <v>45334.099</v>
      </c>
      <c r="W39" s="428">
        <v>0</v>
      </c>
      <c r="X39" s="428">
        <v>45334.099</v>
      </c>
      <c r="Y39" s="428" t="s">
        <v>457</v>
      </c>
      <c r="Z39" s="428">
        <v>0</v>
      </c>
      <c r="AA39" s="428">
        <v>0</v>
      </c>
      <c r="AB39" s="428">
        <v>0</v>
      </c>
      <c r="AC39" s="426"/>
      <c r="AD39" s="428">
        <v>11084.359</v>
      </c>
      <c r="AE39" s="428">
        <v>5588.561</v>
      </c>
      <c r="AF39" s="428">
        <v>16672.92</v>
      </c>
      <c r="AG39" s="428"/>
      <c r="AH39" s="428">
        <v>28111.092</v>
      </c>
      <c r="AI39" s="428">
        <v>0</v>
      </c>
      <c r="AJ39" s="428">
        <v>28111.092</v>
      </c>
      <c r="AK39" s="428" t="s">
        <v>457</v>
      </c>
      <c r="AL39" s="428">
        <v>63577.178</v>
      </c>
      <c r="AM39" s="428">
        <v>125.829</v>
      </c>
      <c r="AN39" s="428">
        <v>63703.007</v>
      </c>
      <c r="AO39" s="428"/>
      <c r="AP39" s="428">
        <v>653905.635</v>
      </c>
      <c r="AQ39" s="428">
        <v>5748.722</v>
      </c>
      <c r="AR39" s="428">
        <v>659654.357</v>
      </c>
    </row>
    <row r="40" spans="1:44" s="424" customFormat="1" ht="9.95" customHeight="1">
      <c r="A40" s="428" t="s">
        <v>458</v>
      </c>
      <c r="B40" s="428">
        <v>3730.62</v>
      </c>
      <c r="C40" s="428">
        <v>203.843</v>
      </c>
      <c r="D40" s="428">
        <v>3934.464</v>
      </c>
      <c r="E40" s="428"/>
      <c r="F40" s="428">
        <v>19746.556</v>
      </c>
      <c r="G40" s="428">
        <v>0</v>
      </c>
      <c r="H40" s="428">
        <v>19746.556</v>
      </c>
      <c r="I40" s="428"/>
      <c r="J40" s="428">
        <v>41189.323</v>
      </c>
      <c r="K40" s="428">
        <v>48.725</v>
      </c>
      <c r="L40" s="428">
        <v>41238.049</v>
      </c>
      <c r="M40" s="428" t="s">
        <v>458</v>
      </c>
      <c r="N40" s="428">
        <v>0</v>
      </c>
      <c r="O40" s="428">
        <v>0</v>
      </c>
      <c r="P40" s="428">
        <v>0</v>
      </c>
      <c r="Q40" s="426"/>
      <c r="R40" s="428">
        <v>1462.784</v>
      </c>
      <c r="S40" s="428">
        <v>0</v>
      </c>
      <c r="T40" s="428">
        <v>1462.784</v>
      </c>
      <c r="U40" s="428"/>
      <c r="V40" s="428">
        <v>0</v>
      </c>
      <c r="W40" s="428">
        <v>0</v>
      </c>
      <c r="X40" s="428">
        <v>0</v>
      </c>
      <c r="Y40" s="428" t="s">
        <v>458</v>
      </c>
      <c r="Z40" s="428">
        <v>0</v>
      </c>
      <c r="AA40" s="428">
        <v>0</v>
      </c>
      <c r="AB40" s="428">
        <v>0</v>
      </c>
      <c r="AC40" s="426"/>
      <c r="AD40" s="428">
        <v>34891.734</v>
      </c>
      <c r="AE40" s="428">
        <v>17227.649</v>
      </c>
      <c r="AF40" s="428">
        <v>52119.383</v>
      </c>
      <c r="AG40" s="428"/>
      <c r="AH40" s="428">
        <v>21272.004</v>
      </c>
      <c r="AI40" s="428">
        <v>36.281</v>
      </c>
      <c r="AJ40" s="428">
        <v>21308.286</v>
      </c>
      <c r="AK40" s="428" t="s">
        <v>458</v>
      </c>
      <c r="AL40" s="428">
        <v>11510.737</v>
      </c>
      <c r="AM40" s="428">
        <v>447.28</v>
      </c>
      <c r="AN40" s="428">
        <v>11958.017</v>
      </c>
      <c r="AO40" s="428"/>
      <c r="AP40" s="428">
        <v>133803.758</v>
      </c>
      <c r="AQ40" s="428">
        <v>17963.778</v>
      </c>
      <c r="AR40" s="428">
        <v>151767.539</v>
      </c>
    </row>
    <row r="41" spans="1:44" s="424" customFormat="1" ht="9.95" customHeight="1">
      <c r="A41" s="430" t="s">
        <v>442</v>
      </c>
      <c r="B41" s="431">
        <v>-576668.32</v>
      </c>
      <c r="C41" s="431">
        <v>-646.611</v>
      </c>
      <c r="D41" s="431">
        <v>-577314.932</v>
      </c>
      <c r="E41" s="431"/>
      <c r="F41" s="431">
        <v>-297723.542</v>
      </c>
      <c r="G41" s="431">
        <v>0</v>
      </c>
      <c r="H41" s="431">
        <v>-297723.542</v>
      </c>
      <c r="I41" s="431"/>
      <c r="J41" s="431">
        <v>-147572.006</v>
      </c>
      <c r="K41" s="431">
        <v>-11.208</v>
      </c>
      <c r="L41" s="431">
        <v>-147583.214</v>
      </c>
      <c r="M41" s="430" t="s">
        <v>442</v>
      </c>
      <c r="N41" s="431">
        <v>-155485.483</v>
      </c>
      <c r="O41" s="431">
        <v>-3.314</v>
      </c>
      <c r="P41" s="431">
        <v>-155488.797</v>
      </c>
      <c r="Q41" s="431"/>
      <c r="R41" s="431">
        <v>-28350.796</v>
      </c>
      <c r="S41" s="431">
        <v>0</v>
      </c>
      <c r="T41" s="431">
        <v>-28350.796</v>
      </c>
      <c r="U41" s="431"/>
      <c r="V41" s="431">
        <v>-141241.812</v>
      </c>
      <c r="W41" s="431">
        <v>0</v>
      </c>
      <c r="X41" s="431">
        <v>-141241.812</v>
      </c>
      <c r="Y41" s="430" t="s">
        <v>442</v>
      </c>
      <c r="Z41" s="431">
        <v>0</v>
      </c>
      <c r="AA41" s="431">
        <v>0</v>
      </c>
      <c r="AB41" s="431">
        <v>0</v>
      </c>
      <c r="AC41" s="431"/>
      <c r="AD41" s="431">
        <v>-59694.844</v>
      </c>
      <c r="AE41" s="431">
        <v>-30137.338</v>
      </c>
      <c r="AF41" s="431">
        <v>-89832.182</v>
      </c>
      <c r="AG41" s="431"/>
      <c r="AH41" s="431">
        <v>-57550.156</v>
      </c>
      <c r="AI41" s="431">
        <v>-78.723</v>
      </c>
      <c r="AJ41" s="431">
        <v>-57628.88</v>
      </c>
      <c r="AK41" s="430" t="s">
        <v>442</v>
      </c>
      <c r="AL41" s="431">
        <v>-82480.555</v>
      </c>
      <c r="AM41" s="431">
        <v>-799.61</v>
      </c>
      <c r="AN41" s="431">
        <v>-83280.166</v>
      </c>
      <c r="AO41" s="431"/>
      <c r="AP41" s="431">
        <v>-1546767.514</v>
      </c>
      <c r="AQ41" s="431">
        <v>-31676.804000000004</v>
      </c>
      <c r="AR41" s="431">
        <v>-1578444.321</v>
      </c>
    </row>
    <row r="42" spans="1:44" s="424" customFormat="1" ht="9.95" customHeight="1">
      <c r="A42" s="430" t="s">
        <v>459</v>
      </c>
      <c r="B42" s="431">
        <v>-3377.35</v>
      </c>
      <c r="C42" s="431">
        <v>-0.284</v>
      </c>
      <c r="D42" s="431">
        <v>-3377.635</v>
      </c>
      <c r="E42" s="431"/>
      <c r="F42" s="431">
        <v>-45076.031</v>
      </c>
      <c r="G42" s="431">
        <v>0</v>
      </c>
      <c r="H42" s="431">
        <v>-45076.031</v>
      </c>
      <c r="I42" s="431"/>
      <c r="J42" s="431">
        <v>-13227.087</v>
      </c>
      <c r="K42" s="431">
        <v>-0.17</v>
      </c>
      <c r="L42" s="431">
        <v>-13227.258</v>
      </c>
      <c r="M42" s="430" t="s">
        <v>459</v>
      </c>
      <c r="N42" s="431">
        <v>-4544.162</v>
      </c>
      <c r="O42" s="431">
        <v>-1.704</v>
      </c>
      <c r="P42" s="431">
        <v>-4545.867</v>
      </c>
      <c r="Q42" s="431"/>
      <c r="R42" s="431">
        <v>-560.734</v>
      </c>
      <c r="S42" s="431">
        <v>0</v>
      </c>
      <c r="T42" s="431">
        <v>-560.734</v>
      </c>
      <c r="U42" s="431"/>
      <c r="V42" s="431">
        <v>-4820.126</v>
      </c>
      <c r="W42" s="431">
        <v>0</v>
      </c>
      <c r="X42" s="431">
        <v>-4820.126</v>
      </c>
      <c r="Y42" s="430" t="s">
        <v>459</v>
      </c>
      <c r="Z42" s="431">
        <v>0</v>
      </c>
      <c r="AA42" s="431">
        <v>0</v>
      </c>
      <c r="AB42" s="431">
        <v>0</v>
      </c>
      <c r="AC42" s="431"/>
      <c r="AD42" s="431">
        <v>-4312.467</v>
      </c>
      <c r="AE42" s="431">
        <v>-1912.473</v>
      </c>
      <c r="AF42" s="431">
        <v>-6224.94</v>
      </c>
      <c r="AG42" s="431"/>
      <c r="AH42" s="431">
        <v>-1707.491</v>
      </c>
      <c r="AI42" s="431">
        <v>-0.304</v>
      </c>
      <c r="AJ42" s="431">
        <v>-1707.795</v>
      </c>
      <c r="AK42" s="430" t="s">
        <v>459</v>
      </c>
      <c r="AL42" s="431">
        <v>-2109.717</v>
      </c>
      <c r="AM42" s="431">
        <v>-130.485</v>
      </c>
      <c r="AN42" s="431">
        <v>-2240.202</v>
      </c>
      <c r="AO42" s="431"/>
      <c r="AP42" s="431">
        <v>-79735.16500000001</v>
      </c>
      <c r="AQ42" s="431">
        <v>-2045.42</v>
      </c>
      <c r="AR42" s="431">
        <v>-81780.58800000002</v>
      </c>
    </row>
    <row r="43" spans="1:44" s="429" customFormat="1" ht="5.1" customHeight="1">
      <c r="A43" s="430"/>
      <c r="B43" s="426"/>
      <c r="C43" s="426"/>
      <c r="D43" s="426"/>
      <c r="E43" s="426"/>
      <c r="F43" s="426"/>
      <c r="G43" s="426"/>
      <c r="H43" s="426"/>
      <c r="I43" s="426"/>
      <c r="J43" s="426">
        <v>0</v>
      </c>
      <c r="K43" s="426">
        <v>0</v>
      </c>
      <c r="L43" s="426">
        <v>0</v>
      </c>
      <c r="M43" s="430"/>
      <c r="N43" s="426"/>
      <c r="O43" s="426"/>
      <c r="P43" s="426"/>
      <c r="Q43" s="426"/>
      <c r="R43" s="426"/>
      <c r="S43" s="426"/>
      <c r="T43" s="426"/>
      <c r="U43" s="426"/>
      <c r="V43" s="426">
        <v>0</v>
      </c>
      <c r="W43" s="426">
        <v>0</v>
      </c>
      <c r="X43" s="426">
        <v>0</v>
      </c>
      <c r="Y43" s="430"/>
      <c r="Z43" s="426"/>
      <c r="AA43" s="426"/>
      <c r="AB43" s="426"/>
      <c r="AC43" s="426"/>
      <c r="AD43" s="426"/>
      <c r="AE43" s="426"/>
      <c r="AF43" s="426"/>
      <c r="AG43" s="426"/>
      <c r="AH43" s="426">
        <v>0</v>
      </c>
      <c r="AI43" s="426">
        <v>0</v>
      </c>
      <c r="AJ43" s="426">
        <v>0</v>
      </c>
      <c r="AK43" s="430"/>
      <c r="AL43" s="426"/>
      <c r="AM43" s="426"/>
      <c r="AN43" s="426"/>
      <c r="AO43" s="426"/>
      <c r="AP43" s="426"/>
      <c r="AQ43" s="426"/>
      <c r="AR43" s="426"/>
    </row>
    <row r="44" spans="1:44" s="424" customFormat="1" ht="9.95" customHeight="1">
      <c r="A44" s="430" t="s">
        <v>460</v>
      </c>
      <c r="B44" s="431">
        <v>42960.446</v>
      </c>
      <c r="C44" s="431">
        <v>593.661</v>
      </c>
      <c r="D44" s="431">
        <v>43554.107</v>
      </c>
      <c r="E44" s="431"/>
      <c r="F44" s="431">
        <v>20810.57</v>
      </c>
      <c r="G44" s="431">
        <v>2.507</v>
      </c>
      <c r="H44" s="431">
        <v>20813.077</v>
      </c>
      <c r="I44" s="431"/>
      <c r="J44" s="431">
        <v>12295.565</v>
      </c>
      <c r="K44" s="431">
        <v>870.454</v>
      </c>
      <c r="L44" s="431">
        <v>13166.019</v>
      </c>
      <c r="M44" s="430" t="s">
        <v>460</v>
      </c>
      <c r="N44" s="431">
        <v>14259.995</v>
      </c>
      <c r="O44" s="431">
        <v>0.437</v>
      </c>
      <c r="P44" s="431">
        <v>14260.433</v>
      </c>
      <c r="Q44" s="431"/>
      <c r="R44" s="431">
        <v>2472.221</v>
      </c>
      <c r="S44" s="431">
        <v>725.768</v>
      </c>
      <c r="T44" s="431">
        <v>3197.989</v>
      </c>
      <c r="U44" s="431"/>
      <c r="V44" s="431">
        <v>93455.443</v>
      </c>
      <c r="W44" s="431">
        <v>514.643</v>
      </c>
      <c r="X44" s="431">
        <v>93970.087</v>
      </c>
      <c r="Y44" s="430" t="s">
        <v>460</v>
      </c>
      <c r="Z44" s="431">
        <v>3678.588</v>
      </c>
      <c r="AA44" s="431">
        <v>0</v>
      </c>
      <c r="AB44" s="431">
        <v>3678.588</v>
      </c>
      <c r="AC44" s="431"/>
      <c r="AD44" s="431">
        <v>3627.751</v>
      </c>
      <c r="AE44" s="431">
        <v>6399.431</v>
      </c>
      <c r="AF44" s="431">
        <v>10027.183</v>
      </c>
      <c r="AG44" s="431"/>
      <c r="AH44" s="431">
        <v>7162.446</v>
      </c>
      <c r="AI44" s="431">
        <v>712.534</v>
      </c>
      <c r="AJ44" s="431">
        <v>7874.981</v>
      </c>
      <c r="AK44" s="430" t="s">
        <v>460</v>
      </c>
      <c r="AL44" s="431">
        <v>2411.006</v>
      </c>
      <c r="AM44" s="431">
        <v>358.699</v>
      </c>
      <c r="AN44" s="431">
        <v>2769.706</v>
      </c>
      <c r="AO44" s="431"/>
      <c r="AP44" s="431">
        <v>203134.03099999996</v>
      </c>
      <c r="AQ44" s="431">
        <v>10178.134</v>
      </c>
      <c r="AR44" s="431">
        <v>213312.16999999998</v>
      </c>
    </row>
    <row r="45" spans="1:44" s="429" customFormat="1" ht="5.1" customHeight="1">
      <c r="A45" s="430"/>
      <c r="B45" s="431"/>
      <c r="C45" s="431"/>
      <c r="D45" s="431"/>
      <c r="E45" s="431"/>
      <c r="F45" s="431"/>
      <c r="G45" s="431"/>
      <c r="H45" s="431"/>
      <c r="I45" s="431"/>
      <c r="J45" s="431">
        <v>0</v>
      </c>
      <c r="K45" s="431">
        <v>0</v>
      </c>
      <c r="L45" s="431">
        <v>0</v>
      </c>
      <c r="M45" s="430"/>
      <c r="N45" s="431"/>
      <c r="O45" s="431"/>
      <c r="P45" s="431"/>
      <c r="Q45" s="426"/>
      <c r="R45" s="431"/>
      <c r="S45" s="431"/>
      <c r="T45" s="431"/>
      <c r="U45" s="431"/>
      <c r="V45" s="431">
        <v>0</v>
      </c>
      <c r="W45" s="431">
        <v>0</v>
      </c>
      <c r="X45" s="431">
        <v>0</v>
      </c>
      <c r="Y45" s="430"/>
      <c r="Z45" s="431"/>
      <c r="AA45" s="431"/>
      <c r="AB45" s="431"/>
      <c r="AC45" s="426"/>
      <c r="AD45" s="431"/>
      <c r="AE45" s="431"/>
      <c r="AF45" s="431"/>
      <c r="AG45" s="431"/>
      <c r="AH45" s="431">
        <v>0</v>
      </c>
      <c r="AI45" s="431">
        <v>0</v>
      </c>
      <c r="AJ45" s="431">
        <v>0</v>
      </c>
      <c r="AK45" s="430"/>
      <c r="AL45" s="431"/>
      <c r="AM45" s="431"/>
      <c r="AN45" s="431"/>
      <c r="AO45" s="431"/>
      <c r="AP45" s="431"/>
      <c r="AQ45" s="431"/>
      <c r="AR45" s="431"/>
    </row>
    <row r="46" spans="1:44" s="424" customFormat="1" ht="9.95" customHeight="1">
      <c r="A46" s="422" t="s">
        <v>461</v>
      </c>
      <c r="B46" s="423">
        <v>27273.637</v>
      </c>
      <c r="C46" s="423">
        <v>2.817</v>
      </c>
      <c r="D46" s="423">
        <v>27276.454</v>
      </c>
      <c r="E46" s="423"/>
      <c r="F46" s="423">
        <v>33832.272</v>
      </c>
      <c r="G46" s="423">
        <v>0</v>
      </c>
      <c r="H46" s="423">
        <v>33832.272</v>
      </c>
      <c r="I46" s="423"/>
      <c r="J46" s="423">
        <v>38950.907</v>
      </c>
      <c r="K46" s="423">
        <v>5.259</v>
      </c>
      <c r="L46" s="423">
        <v>38956.166</v>
      </c>
      <c r="M46" s="422" t="s">
        <v>461</v>
      </c>
      <c r="N46" s="423">
        <v>18981.947</v>
      </c>
      <c r="O46" s="423">
        <v>0.667</v>
      </c>
      <c r="P46" s="423">
        <v>18982.614</v>
      </c>
      <c r="Q46" s="423"/>
      <c r="R46" s="423">
        <v>8624.891</v>
      </c>
      <c r="S46" s="423">
        <v>0</v>
      </c>
      <c r="T46" s="423">
        <v>8624.891</v>
      </c>
      <c r="U46" s="423"/>
      <c r="V46" s="423">
        <v>21767.937</v>
      </c>
      <c r="W46" s="423">
        <v>0</v>
      </c>
      <c r="X46" s="423">
        <v>21767.937</v>
      </c>
      <c r="Y46" s="422" t="s">
        <v>461</v>
      </c>
      <c r="Z46" s="423">
        <v>0</v>
      </c>
      <c r="AA46" s="423">
        <v>0</v>
      </c>
      <c r="AB46" s="423">
        <v>0</v>
      </c>
      <c r="AC46" s="423"/>
      <c r="AD46" s="423">
        <v>4844.814</v>
      </c>
      <c r="AE46" s="423">
        <v>2538.994</v>
      </c>
      <c r="AF46" s="423">
        <v>7383.808</v>
      </c>
      <c r="AG46" s="423"/>
      <c r="AH46" s="423">
        <v>6922.617</v>
      </c>
      <c r="AI46" s="423">
        <v>28.108</v>
      </c>
      <c r="AJ46" s="423">
        <v>6950.725</v>
      </c>
      <c r="AK46" s="422" t="s">
        <v>461</v>
      </c>
      <c r="AL46" s="423">
        <v>25098.999</v>
      </c>
      <c r="AM46" s="423">
        <v>2124.286</v>
      </c>
      <c r="AN46" s="423">
        <v>27223.286</v>
      </c>
      <c r="AO46" s="423"/>
      <c r="AP46" s="423">
        <v>186298.021</v>
      </c>
      <c r="AQ46" s="423">
        <v>4700.131</v>
      </c>
      <c r="AR46" s="423">
        <v>190998.153</v>
      </c>
    </row>
    <row r="47" spans="1:44" s="424" customFormat="1" ht="9.95" customHeight="1">
      <c r="A47" s="432" t="s">
        <v>462</v>
      </c>
      <c r="B47" s="426">
        <v>11.332</v>
      </c>
      <c r="C47" s="426">
        <v>0.071</v>
      </c>
      <c r="D47" s="426">
        <v>11.404</v>
      </c>
      <c r="E47" s="426"/>
      <c r="F47" s="426">
        <v>102.453</v>
      </c>
      <c r="G47" s="426">
        <v>0</v>
      </c>
      <c r="H47" s="426">
        <v>102.453</v>
      </c>
      <c r="I47" s="426"/>
      <c r="J47" s="426">
        <v>0</v>
      </c>
      <c r="K47" s="426">
        <v>0</v>
      </c>
      <c r="L47" s="426">
        <v>0</v>
      </c>
      <c r="M47" s="432" t="s">
        <v>462</v>
      </c>
      <c r="N47" s="426">
        <v>6.634</v>
      </c>
      <c r="O47" s="426">
        <v>0</v>
      </c>
      <c r="P47" s="426">
        <v>6.634</v>
      </c>
      <c r="Q47" s="426"/>
      <c r="R47" s="426">
        <v>3.373</v>
      </c>
      <c r="S47" s="426">
        <v>0</v>
      </c>
      <c r="T47" s="426">
        <v>3.373</v>
      </c>
      <c r="U47" s="426"/>
      <c r="V47" s="426">
        <v>0.077</v>
      </c>
      <c r="W47" s="426">
        <v>0</v>
      </c>
      <c r="X47" s="426">
        <v>0.077</v>
      </c>
      <c r="Y47" s="432" t="s">
        <v>462</v>
      </c>
      <c r="Z47" s="426">
        <v>0</v>
      </c>
      <c r="AA47" s="426">
        <v>0</v>
      </c>
      <c r="AB47" s="426">
        <v>0</v>
      </c>
      <c r="AC47" s="426"/>
      <c r="AD47" s="426">
        <v>0</v>
      </c>
      <c r="AE47" s="426">
        <v>0</v>
      </c>
      <c r="AF47" s="426">
        <v>0</v>
      </c>
      <c r="AG47" s="426"/>
      <c r="AH47" s="426">
        <v>13.499</v>
      </c>
      <c r="AI47" s="426">
        <v>0</v>
      </c>
      <c r="AJ47" s="426">
        <v>13.499</v>
      </c>
      <c r="AK47" s="432" t="s">
        <v>462</v>
      </c>
      <c r="AL47" s="426">
        <v>0</v>
      </c>
      <c r="AM47" s="426">
        <v>0.186</v>
      </c>
      <c r="AN47" s="426">
        <v>0.186</v>
      </c>
      <c r="AO47" s="426"/>
      <c r="AP47" s="426">
        <v>137.368</v>
      </c>
      <c r="AQ47" s="426">
        <v>0.257</v>
      </c>
      <c r="AR47" s="426">
        <v>137.626</v>
      </c>
    </row>
    <row r="48" spans="1:44" s="424" customFormat="1" ht="9.95" customHeight="1">
      <c r="A48" s="428" t="s">
        <v>463</v>
      </c>
      <c r="B48" s="426">
        <v>0</v>
      </c>
      <c r="C48" s="426">
        <v>0</v>
      </c>
      <c r="D48" s="426">
        <v>0</v>
      </c>
      <c r="E48" s="426"/>
      <c r="F48" s="426">
        <v>0</v>
      </c>
      <c r="G48" s="426">
        <v>0</v>
      </c>
      <c r="H48" s="426">
        <v>0</v>
      </c>
      <c r="I48" s="426"/>
      <c r="J48" s="426">
        <v>0</v>
      </c>
      <c r="K48" s="426">
        <v>0</v>
      </c>
      <c r="L48" s="426">
        <v>0</v>
      </c>
      <c r="M48" s="428" t="s">
        <v>463</v>
      </c>
      <c r="N48" s="426">
        <v>0</v>
      </c>
      <c r="O48" s="426">
        <v>0</v>
      </c>
      <c r="P48" s="426">
        <v>0</v>
      </c>
      <c r="Q48" s="426"/>
      <c r="R48" s="426">
        <v>0</v>
      </c>
      <c r="S48" s="426">
        <v>0</v>
      </c>
      <c r="T48" s="426">
        <v>0</v>
      </c>
      <c r="U48" s="426"/>
      <c r="V48" s="426">
        <v>0</v>
      </c>
      <c r="W48" s="426">
        <v>0</v>
      </c>
      <c r="X48" s="426">
        <v>0</v>
      </c>
      <c r="Y48" s="428" t="s">
        <v>463</v>
      </c>
      <c r="Z48" s="426">
        <v>0</v>
      </c>
      <c r="AA48" s="426">
        <v>0</v>
      </c>
      <c r="AB48" s="426">
        <v>0</v>
      </c>
      <c r="AC48" s="426"/>
      <c r="AD48" s="426">
        <v>0</v>
      </c>
      <c r="AE48" s="426">
        <v>0</v>
      </c>
      <c r="AF48" s="426">
        <v>0</v>
      </c>
      <c r="AG48" s="426"/>
      <c r="AH48" s="426">
        <v>0</v>
      </c>
      <c r="AI48" s="426">
        <v>0</v>
      </c>
      <c r="AJ48" s="426">
        <v>0</v>
      </c>
      <c r="AK48" s="428" t="s">
        <v>463</v>
      </c>
      <c r="AL48" s="426">
        <v>0</v>
      </c>
      <c r="AM48" s="426">
        <v>0</v>
      </c>
      <c r="AN48" s="426">
        <v>0</v>
      </c>
      <c r="AO48" s="426"/>
      <c r="AP48" s="426">
        <v>0</v>
      </c>
      <c r="AQ48" s="426">
        <v>0</v>
      </c>
      <c r="AR48" s="426">
        <v>0</v>
      </c>
    </row>
    <row r="49" spans="1:44" s="424" customFormat="1" ht="9.95" customHeight="1">
      <c r="A49" s="428" t="s">
        <v>464</v>
      </c>
      <c r="B49" s="426">
        <v>0</v>
      </c>
      <c r="C49" s="426">
        <v>0</v>
      </c>
      <c r="D49" s="426">
        <v>0</v>
      </c>
      <c r="E49" s="426"/>
      <c r="F49" s="426">
        <v>0</v>
      </c>
      <c r="G49" s="426">
        <v>0</v>
      </c>
      <c r="H49" s="426">
        <v>0</v>
      </c>
      <c r="I49" s="426"/>
      <c r="J49" s="426">
        <v>0</v>
      </c>
      <c r="K49" s="426">
        <v>0</v>
      </c>
      <c r="L49" s="426">
        <v>0</v>
      </c>
      <c r="M49" s="428" t="s">
        <v>464</v>
      </c>
      <c r="N49" s="426">
        <v>0</v>
      </c>
      <c r="O49" s="426">
        <v>0</v>
      </c>
      <c r="P49" s="426">
        <v>0</v>
      </c>
      <c r="Q49" s="426"/>
      <c r="R49" s="426">
        <v>0</v>
      </c>
      <c r="S49" s="426">
        <v>0</v>
      </c>
      <c r="T49" s="426">
        <v>0</v>
      </c>
      <c r="U49" s="426"/>
      <c r="V49" s="426">
        <v>0</v>
      </c>
      <c r="W49" s="426">
        <v>0</v>
      </c>
      <c r="X49" s="426">
        <v>0</v>
      </c>
      <c r="Y49" s="428" t="s">
        <v>464</v>
      </c>
      <c r="Z49" s="426">
        <v>0</v>
      </c>
      <c r="AA49" s="426">
        <v>0</v>
      </c>
      <c r="AB49" s="426">
        <v>0</v>
      </c>
      <c r="AC49" s="426"/>
      <c r="AD49" s="426">
        <v>0</v>
      </c>
      <c r="AE49" s="426">
        <v>0</v>
      </c>
      <c r="AF49" s="426">
        <v>0</v>
      </c>
      <c r="AG49" s="426"/>
      <c r="AH49" s="426">
        <v>0</v>
      </c>
      <c r="AI49" s="426">
        <v>0</v>
      </c>
      <c r="AJ49" s="426">
        <v>0</v>
      </c>
      <c r="AK49" s="428" t="s">
        <v>464</v>
      </c>
      <c r="AL49" s="426">
        <v>0</v>
      </c>
      <c r="AM49" s="426">
        <v>0</v>
      </c>
      <c r="AN49" s="426">
        <v>0</v>
      </c>
      <c r="AO49" s="426"/>
      <c r="AP49" s="426">
        <v>0</v>
      </c>
      <c r="AQ49" s="426">
        <v>0</v>
      </c>
      <c r="AR49" s="426">
        <v>0</v>
      </c>
    </row>
    <row r="50" spans="1:44" s="424" customFormat="1" ht="9.95" customHeight="1">
      <c r="A50" s="428" t="s">
        <v>465</v>
      </c>
      <c r="B50" s="426">
        <v>27262.305</v>
      </c>
      <c r="C50" s="426">
        <v>2.745</v>
      </c>
      <c r="D50" s="426">
        <v>27265.05</v>
      </c>
      <c r="E50" s="426"/>
      <c r="F50" s="426">
        <v>33729.818</v>
      </c>
      <c r="G50" s="426">
        <v>0</v>
      </c>
      <c r="H50" s="426">
        <v>33729.818</v>
      </c>
      <c r="I50" s="426"/>
      <c r="J50" s="426">
        <v>38950.907</v>
      </c>
      <c r="K50" s="426">
        <v>5.259</v>
      </c>
      <c r="L50" s="426">
        <v>38956.166</v>
      </c>
      <c r="M50" s="428" t="s">
        <v>465</v>
      </c>
      <c r="N50" s="426">
        <v>18975.313</v>
      </c>
      <c r="O50" s="426">
        <v>0.667</v>
      </c>
      <c r="P50" s="426">
        <v>18975.98</v>
      </c>
      <c r="Q50" s="426"/>
      <c r="R50" s="426">
        <v>8621.518</v>
      </c>
      <c r="S50" s="426">
        <v>0</v>
      </c>
      <c r="T50" s="426">
        <v>8621.518</v>
      </c>
      <c r="U50" s="426"/>
      <c r="V50" s="426">
        <v>21767.86</v>
      </c>
      <c r="W50" s="426">
        <v>0</v>
      </c>
      <c r="X50" s="426">
        <v>21767.86</v>
      </c>
      <c r="Y50" s="428" t="s">
        <v>465</v>
      </c>
      <c r="Z50" s="426">
        <v>0</v>
      </c>
      <c r="AA50" s="426">
        <v>0</v>
      </c>
      <c r="AB50" s="426">
        <v>0</v>
      </c>
      <c r="AC50" s="426"/>
      <c r="AD50" s="426">
        <v>4844.814</v>
      </c>
      <c r="AE50" s="426">
        <v>2538.994</v>
      </c>
      <c r="AF50" s="426">
        <v>7383.808</v>
      </c>
      <c r="AG50" s="426"/>
      <c r="AH50" s="426">
        <v>6909.117</v>
      </c>
      <c r="AI50" s="426">
        <v>28.108</v>
      </c>
      <c r="AJ50" s="426">
        <v>6937.225</v>
      </c>
      <c r="AK50" s="428" t="s">
        <v>465</v>
      </c>
      <c r="AL50" s="426">
        <v>25098.999</v>
      </c>
      <c r="AM50" s="426">
        <v>2124.099</v>
      </c>
      <c r="AN50" s="426">
        <v>27223.099</v>
      </c>
      <c r="AO50" s="426"/>
      <c r="AP50" s="426">
        <v>186160.651</v>
      </c>
      <c r="AQ50" s="426">
        <v>4699.872</v>
      </c>
      <c r="AR50" s="426">
        <v>190860.52399999998</v>
      </c>
    </row>
    <row r="51" spans="1:44" s="424" customFormat="1" ht="9.95" customHeight="1">
      <c r="A51" s="428" t="s">
        <v>466</v>
      </c>
      <c r="B51" s="426">
        <v>0</v>
      </c>
      <c r="C51" s="426">
        <v>0</v>
      </c>
      <c r="D51" s="426">
        <v>0</v>
      </c>
      <c r="E51" s="426"/>
      <c r="F51" s="426">
        <v>0</v>
      </c>
      <c r="G51" s="426">
        <v>0</v>
      </c>
      <c r="H51" s="426">
        <v>0</v>
      </c>
      <c r="I51" s="426"/>
      <c r="J51" s="426">
        <v>0</v>
      </c>
      <c r="K51" s="426">
        <v>0</v>
      </c>
      <c r="L51" s="426">
        <v>0</v>
      </c>
      <c r="M51" s="428" t="s">
        <v>466</v>
      </c>
      <c r="N51" s="426">
        <v>0</v>
      </c>
      <c r="O51" s="426">
        <v>0</v>
      </c>
      <c r="P51" s="426">
        <v>0</v>
      </c>
      <c r="Q51" s="426"/>
      <c r="R51" s="426">
        <v>0</v>
      </c>
      <c r="S51" s="426">
        <v>0</v>
      </c>
      <c r="T51" s="426">
        <v>0</v>
      </c>
      <c r="U51" s="426"/>
      <c r="V51" s="426">
        <v>0</v>
      </c>
      <c r="W51" s="426">
        <v>0</v>
      </c>
      <c r="X51" s="426">
        <v>0</v>
      </c>
      <c r="Y51" s="428" t="s">
        <v>466</v>
      </c>
      <c r="Z51" s="426">
        <v>0</v>
      </c>
      <c r="AA51" s="426">
        <v>0</v>
      </c>
      <c r="AB51" s="426">
        <v>0</v>
      </c>
      <c r="AC51" s="426"/>
      <c r="AD51" s="426">
        <v>0</v>
      </c>
      <c r="AE51" s="426">
        <v>0</v>
      </c>
      <c r="AF51" s="426">
        <v>0</v>
      </c>
      <c r="AG51" s="426"/>
      <c r="AH51" s="426">
        <v>0</v>
      </c>
      <c r="AI51" s="426">
        <v>0</v>
      </c>
      <c r="AJ51" s="426">
        <v>0</v>
      </c>
      <c r="AK51" s="428" t="s">
        <v>466</v>
      </c>
      <c r="AL51" s="426">
        <v>0</v>
      </c>
      <c r="AM51" s="426">
        <v>0</v>
      </c>
      <c r="AN51" s="426">
        <v>0</v>
      </c>
      <c r="AO51" s="426"/>
      <c r="AP51" s="426">
        <v>0</v>
      </c>
      <c r="AQ51" s="426">
        <v>0</v>
      </c>
      <c r="AR51" s="426">
        <v>0</v>
      </c>
    </row>
    <row r="52" spans="1:44" s="429" customFormat="1" ht="5.1" customHeight="1">
      <c r="A52" s="428"/>
      <c r="B52" s="426"/>
      <c r="C52" s="426"/>
      <c r="D52" s="426"/>
      <c r="E52" s="426"/>
      <c r="F52" s="426"/>
      <c r="G52" s="426"/>
      <c r="H52" s="426"/>
      <c r="I52" s="426"/>
      <c r="J52" s="426">
        <v>0</v>
      </c>
      <c r="K52" s="426">
        <v>0</v>
      </c>
      <c r="L52" s="426">
        <v>0</v>
      </c>
      <c r="M52" s="428"/>
      <c r="N52" s="426"/>
      <c r="O52" s="426"/>
      <c r="P52" s="426"/>
      <c r="Q52" s="426"/>
      <c r="R52" s="426"/>
      <c r="S52" s="426"/>
      <c r="T52" s="426"/>
      <c r="U52" s="426"/>
      <c r="V52" s="426">
        <v>0</v>
      </c>
      <c r="W52" s="426">
        <v>0</v>
      </c>
      <c r="X52" s="426">
        <v>0</v>
      </c>
      <c r="Y52" s="428"/>
      <c r="Z52" s="426"/>
      <c r="AA52" s="426"/>
      <c r="AB52" s="426"/>
      <c r="AC52" s="426"/>
      <c r="AD52" s="426"/>
      <c r="AE52" s="426"/>
      <c r="AF52" s="426"/>
      <c r="AG52" s="426"/>
      <c r="AH52" s="426">
        <v>0</v>
      </c>
      <c r="AI52" s="426">
        <v>0</v>
      </c>
      <c r="AJ52" s="426">
        <v>0</v>
      </c>
      <c r="AK52" s="428"/>
      <c r="AL52" s="426"/>
      <c r="AM52" s="426"/>
      <c r="AN52" s="426"/>
      <c r="AO52" s="426"/>
      <c r="AP52" s="426"/>
      <c r="AQ52" s="426"/>
      <c r="AR52" s="426"/>
    </row>
    <row r="53" spans="1:44" s="424" customFormat="1" ht="9.95" customHeight="1">
      <c r="A53" s="433" t="s">
        <v>467</v>
      </c>
      <c r="B53" s="431">
        <v>238.66</v>
      </c>
      <c r="C53" s="431">
        <v>0</v>
      </c>
      <c r="D53" s="431">
        <v>238.66</v>
      </c>
      <c r="E53" s="431"/>
      <c r="F53" s="431">
        <v>0</v>
      </c>
      <c r="G53" s="431">
        <v>0</v>
      </c>
      <c r="H53" s="431">
        <v>0</v>
      </c>
      <c r="I53" s="431"/>
      <c r="J53" s="431">
        <v>0</v>
      </c>
      <c r="K53" s="431">
        <v>0</v>
      </c>
      <c r="L53" s="431">
        <v>0</v>
      </c>
      <c r="M53" s="433" t="s">
        <v>467</v>
      </c>
      <c r="N53" s="431">
        <v>232.293</v>
      </c>
      <c r="O53" s="431">
        <v>0</v>
      </c>
      <c r="P53" s="431">
        <v>232.293</v>
      </c>
      <c r="Q53" s="431"/>
      <c r="R53" s="431">
        <v>260.53</v>
      </c>
      <c r="S53" s="431">
        <v>0</v>
      </c>
      <c r="T53" s="431">
        <v>260.53</v>
      </c>
      <c r="U53" s="431"/>
      <c r="V53" s="431">
        <v>0</v>
      </c>
      <c r="W53" s="431">
        <v>0</v>
      </c>
      <c r="X53" s="431">
        <v>0</v>
      </c>
      <c r="Y53" s="433" t="s">
        <v>467</v>
      </c>
      <c r="Z53" s="431">
        <v>0</v>
      </c>
      <c r="AA53" s="431">
        <v>0</v>
      </c>
      <c r="AB53" s="431">
        <v>0</v>
      </c>
      <c r="AC53" s="431"/>
      <c r="AD53" s="431">
        <v>0</v>
      </c>
      <c r="AE53" s="431">
        <v>0</v>
      </c>
      <c r="AF53" s="431">
        <v>0</v>
      </c>
      <c r="AG53" s="431"/>
      <c r="AH53" s="431">
        <v>80.495</v>
      </c>
      <c r="AI53" s="431">
        <v>0</v>
      </c>
      <c r="AJ53" s="431">
        <v>80.495</v>
      </c>
      <c r="AK53" s="433" t="s">
        <v>467</v>
      </c>
      <c r="AL53" s="431">
        <v>588.46</v>
      </c>
      <c r="AM53" s="431">
        <v>0</v>
      </c>
      <c r="AN53" s="431">
        <v>588.46</v>
      </c>
      <c r="AO53" s="431"/>
      <c r="AP53" s="431">
        <v>1400.438</v>
      </c>
      <c r="AQ53" s="431">
        <v>0</v>
      </c>
      <c r="AR53" s="431">
        <v>1400.438</v>
      </c>
    </row>
    <row r="54" spans="1:44" s="429" customFormat="1" ht="5.1" customHeight="1">
      <c r="A54" s="430"/>
      <c r="B54" s="431"/>
      <c r="C54" s="431"/>
      <c r="D54" s="431"/>
      <c r="E54" s="431"/>
      <c r="F54" s="431"/>
      <c r="G54" s="431"/>
      <c r="H54" s="431"/>
      <c r="I54" s="431"/>
      <c r="J54" s="431">
        <v>0</v>
      </c>
      <c r="K54" s="431">
        <v>0</v>
      </c>
      <c r="L54" s="431">
        <v>0</v>
      </c>
      <c r="M54" s="430"/>
      <c r="N54" s="431"/>
      <c r="O54" s="431"/>
      <c r="P54" s="431"/>
      <c r="Q54" s="431"/>
      <c r="R54" s="431"/>
      <c r="S54" s="431"/>
      <c r="T54" s="431"/>
      <c r="U54" s="431"/>
      <c r="V54" s="431">
        <v>0</v>
      </c>
      <c r="W54" s="431">
        <v>0</v>
      </c>
      <c r="X54" s="431">
        <v>0</v>
      </c>
      <c r="Y54" s="430"/>
      <c r="Z54" s="431"/>
      <c r="AA54" s="431"/>
      <c r="AB54" s="431"/>
      <c r="AC54" s="431"/>
      <c r="AD54" s="431"/>
      <c r="AE54" s="431"/>
      <c r="AF54" s="431"/>
      <c r="AG54" s="431"/>
      <c r="AH54" s="431">
        <v>0</v>
      </c>
      <c r="AI54" s="431">
        <v>0</v>
      </c>
      <c r="AJ54" s="431">
        <v>0</v>
      </c>
      <c r="AK54" s="430"/>
      <c r="AL54" s="431"/>
      <c r="AM54" s="431"/>
      <c r="AN54" s="431"/>
      <c r="AO54" s="431"/>
      <c r="AP54" s="431"/>
      <c r="AQ54" s="431"/>
      <c r="AR54" s="431"/>
    </row>
    <row r="55" spans="1:44" s="424" customFormat="1" ht="9.95" customHeight="1">
      <c r="A55" s="430" t="s">
        <v>468</v>
      </c>
      <c r="B55" s="431">
        <v>20240.247</v>
      </c>
      <c r="C55" s="431">
        <v>0</v>
      </c>
      <c r="D55" s="431">
        <v>20240.247</v>
      </c>
      <c r="E55" s="431"/>
      <c r="F55" s="431">
        <v>68614.393</v>
      </c>
      <c r="G55" s="431">
        <v>0</v>
      </c>
      <c r="H55" s="431">
        <v>68614.393</v>
      </c>
      <c r="I55" s="431"/>
      <c r="J55" s="431">
        <v>20847.363</v>
      </c>
      <c r="K55" s="431">
        <v>0</v>
      </c>
      <c r="L55" s="431">
        <v>20847.363</v>
      </c>
      <c r="M55" s="430" t="s">
        <v>468</v>
      </c>
      <c r="N55" s="431">
        <v>3417.93</v>
      </c>
      <c r="O55" s="431">
        <v>0</v>
      </c>
      <c r="P55" s="431">
        <v>3417.93</v>
      </c>
      <c r="Q55" s="431"/>
      <c r="R55" s="431">
        <v>12462.984</v>
      </c>
      <c r="S55" s="431">
        <v>0</v>
      </c>
      <c r="T55" s="431">
        <v>12462.984</v>
      </c>
      <c r="U55" s="431"/>
      <c r="V55" s="431">
        <v>8355.979</v>
      </c>
      <c r="W55" s="431">
        <v>0</v>
      </c>
      <c r="X55" s="431">
        <v>8355.979</v>
      </c>
      <c r="Y55" s="430" t="s">
        <v>468</v>
      </c>
      <c r="Z55" s="431">
        <v>0</v>
      </c>
      <c r="AA55" s="431">
        <v>0</v>
      </c>
      <c r="AB55" s="431">
        <v>0</v>
      </c>
      <c r="AC55" s="431"/>
      <c r="AD55" s="431">
        <v>1282.025</v>
      </c>
      <c r="AE55" s="431">
        <v>0</v>
      </c>
      <c r="AF55" s="431">
        <v>1282.025</v>
      </c>
      <c r="AG55" s="431"/>
      <c r="AH55" s="431">
        <v>12092.937</v>
      </c>
      <c r="AI55" s="431">
        <v>0</v>
      </c>
      <c r="AJ55" s="431">
        <v>12092.937</v>
      </c>
      <c r="AK55" s="430" t="s">
        <v>468</v>
      </c>
      <c r="AL55" s="431">
        <v>75496.753</v>
      </c>
      <c r="AM55" s="431">
        <v>0</v>
      </c>
      <c r="AN55" s="431">
        <v>75496.753</v>
      </c>
      <c r="AO55" s="431"/>
      <c r="AP55" s="431">
        <v>222810.61099999998</v>
      </c>
      <c r="AQ55" s="431">
        <v>0</v>
      </c>
      <c r="AR55" s="431">
        <v>222810.61099999998</v>
      </c>
    </row>
    <row r="56" spans="1:44" s="429" customFormat="1" ht="5.1" customHeight="1">
      <c r="A56" s="434"/>
      <c r="B56" s="431"/>
      <c r="C56" s="431"/>
      <c r="D56" s="431"/>
      <c r="E56" s="431"/>
      <c r="F56" s="431"/>
      <c r="G56" s="431"/>
      <c r="H56" s="431"/>
      <c r="I56" s="431"/>
      <c r="J56" s="431">
        <v>0</v>
      </c>
      <c r="K56" s="431">
        <v>0</v>
      </c>
      <c r="L56" s="431">
        <v>0</v>
      </c>
      <c r="M56" s="434"/>
      <c r="N56" s="431"/>
      <c r="O56" s="431"/>
      <c r="P56" s="431"/>
      <c r="Q56" s="431"/>
      <c r="R56" s="431"/>
      <c r="S56" s="431"/>
      <c r="T56" s="431"/>
      <c r="U56" s="431"/>
      <c r="V56" s="431">
        <v>0</v>
      </c>
      <c r="W56" s="431">
        <v>0</v>
      </c>
      <c r="X56" s="431">
        <v>0</v>
      </c>
      <c r="Y56" s="434"/>
      <c r="Z56" s="431"/>
      <c r="AA56" s="431"/>
      <c r="AB56" s="431"/>
      <c r="AC56" s="431"/>
      <c r="AD56" s="431"/>
      <c r="AE56" s="431"/>
      <c r="AF56" s="431"/>
      <c r="AG56" s="431"/>
      <c r="AH56" s="431">
        <v>0</v>
      </c>
      <c r="AI56" s="431">
        <v>0</v>
      </c>
      <c r="AJ56" s="431">
        <v>0</v>
      </c>
      <c r="AK56" s="434"/>
      <c r="AL56" s="431"/>
      <c r="AM56" s="431"/>
      <c r="AN56" s="431"/>
      <c r="AO56" s="431"/>
      <c r="AP56" s="431"/>
      <c r="AQ56" s="431"/>
      <c r="AR56" s="431"/>
    </row>
    <row r="57" spans="1:44" s="424" customFormat="1" ht="9.95" customHeight="1">
      <c r="A57" s="430" t="s">
        <v>469</v>
      </c>
      <c r="B57" s="431">
        <v>284639.486</v>
      </c>
      <c r="C57" s="431">
        <v>1079.521</v>
      </c>
      <c r="D57" s="431">
        <v>285719.008</v>
      </c>
      <c r="E57" s="431"/>
      <c r="F57" s="431">
        <v>125396.071</v>
      </c>
      <c r="G57" s="431">
        <v>2.067</v>
      </c>
      <c r="H57" s="431">
        <v>125398.138</v>
      </c>
      <c r="I57" s="431"/>
      <c r="J57" s="431">
        <v>57346.553</v>
      </c>
      <c r="K57" s="431">
        <v>59.185</v>
      </c>
      <c r="L57" s="431">
        <v>57405.738</v>
      </c>
      <c r="M57" s="430" t="s">
        <v>469</v>
      </c>
      <c r="N57" s="431">
        <v>80803.995</v>
      </c>
      <c r="O57" s="431">
        <v>1399.592</v>
      </c>
      <c r="P57" s="431">
        <v>82203.587</v>
      </c>
      <c r="Q57" s="431"/>
      <c r="R57" s="431">
        <v>26544.288</v>
      </c>
      <c r="S57" s="431">
        <v>1785.307</v>
      </c>
      <c r="T57" s="431">
        <v>28329.595</v>
      </c>
      <c r="U57" s="431"/>
      <c r="V57" s="431">
        <v>80755.859</v>
      </c>
      <c r="W57" s="431">
        <v>2182.218</v>
      </c>
      <c r="X57" s="431">
        <v>82938.078</v>
      </c>
      <c r="Y57" s="430" t="s">
        <v>469</v>
      </c>
      <c r="Z57" s="431">
        <v>2503.447</v>
      </c>
      <c r="AA57" s="431">
        <v>0</v>
      </c>
      <c r="AB57" s="431">
        <v>2503.447</v>
      </c>
      <c r="AC57" s="431"/>
      <c r="AD57" s="431">
        <v>52252.475</v>
      </c>
      <c r="AE57" s="431">
        <v>1484.182</v>
      </c>
      <c r="AF57" s="431">
        <v>53736.658</v>
      </c>
      <c r="AG57" s="431"/>
      <c r="AH57" s="431">
        <v>12908.342</v>
      </c>
      <c r="AI57" s="431">
        <v>288.597</v>
      </c>
      <c r="AJ57" s="431">
        <v>13196.939</v>
      </c>
      <c r="AK57" s="430" t="s">
        <v>469</v>
      </c>
      <c r="AL57" s="431">
        <v>75506.747</v>
      </c>
      <c r="AM57" s="431">
        <v>603.016</v>
      </c>
      <c r="AN57" s="431">
        <v>76109.764</v>
      </c>
      <c r="AO57" s="431"/>
      <c r="AP57" s="431">
        <v>798657.2629999998</v>
      </c>
      <c r="AQ57" s="431">
        <v>8883.685</v>
      </c>
      <c r="AR57" s="431">
        <v>807540.9519999999</v>
      </c>
    </row>
    <row r="58" spans="1:44" s="429" customFormat="1" ht="5.1" customHeight="1">
      <c r="A58" s="430"/>
      <c r="B58" s="431"/>
      <c r="C58" s="431"/>
      <c r="D58" s="431"/>
      <c r="E58" s="431"/>
      <c r="F58" s="431"/>
      <c r="G58" s="431"/>
      <c r="H58" s="431"/>
      <c r="I58" s="431"/>
      <c r="J58" s="431">
        <v>0</v>
      </c>
      <c r="K58" s="431">
        <v>0</v>
      </c>
      <c r="L58" s="431">
        <v>0</v>
      </c>
      <c r="M58" s="430"/>
      <c r="N58" s="431"/>
      <c r="O58" s="431"/>
      <c r="P58" s="431"/>
      <c r="Q58" s="431"/>
      <c r="R58" s="431"/>
      <c r="S58" s="431"/>
      <c r="T58" s="431"/>
      <c r="U58" s="431"/>
      <c r="V58" s="431">
        <v>0</v>
      </c>
      <c r="W58" s="431">
        <v>0</v>
      </c>
      <c r="X58" s="431">
        <v>0</v>
      </c>
      <c r="Y58" s="430"/>
      <c r="Z58" s="431"/>
      <c r="AA58" s="431"/>
      <c r="AB58" s="431"/>
      <c r="AC58" s="431"/>
      <c r="AD58" s="431"/>
      <c r="AE58" s="431"/>
      <c r="AF58" s="431"/>
      <c r="AG58" s="431"/>
      <c r="AH58" s="431">
        <v>0</v>
      </c>
      <c r="AI58" s="431">
        <v>0</v>
      </c>
      <c r="AJ58" s="431">
        <v>0</v>
      </c>
      <c r="AK58" s="430"/>
      <c r="AL58" s="431"/>
      <c r="AM58" s="431"/>
      <c r="AN58" s="431"/>
      <c r="AO58" s="431"/>
      <c r="AP58" s="431"/>
      <c r="AQ58" s="431"/>
      <c r="AR58" s="431"/>
    </row>
    <row r="59" spans="1:44" s="424" customFormat="1" ht="12.75" customHeight="1">
      <c r="A59" s="422" t="s">
        <v>470</v>
      </c>
      <c r="B59" s="431">
        <v>2552657.61</v>
      </c>
      <c r="C59" s="431">
        <v>108669.323</v>
      </c>
      <c r="D59" s="431">
        <v>2661326.934</v>
      </c>
      <c r="E59" s="431"/>
      <c r="F59" s="431">
        <v>3511078.271</v>
      </c>
      <c r="G59" s="431">
        <v>28225.331</v>
      </c>
      <c r="H59" s="431">
        <v>3539303.603</v>
      </c>
      <c r="I59" s="431"/>
      <c r="J59" s="431">
        <v>2403435.076</v>
      </c>
      <c r="K59" s="431">
        <v>69774.519</v>
      </c>
      <c r="L59" s="431">
        <v>2473209.595</v>
      </c>
      <c r="M59" s="422" t="s">
        <v>470</v>
      </c>
      <c r="N59" s="431">
        <v>1116193.597</v>
      </c>
      <c r="O59" s="431">
        <v>2115.86</v>
      </c>
      <c r="P59" s="431">
        <v>1118309.458</v>
      </c>
      <c r="Q59" s="431"/>
      <c r="R59" s="431">
        <v>367272.35</v>
      </c>
      <c r="S59" s="431">
        <v>3544.461</v>
      </c>
      <c r="T59" s="431">
        <v>370816.812</v>
      </c>
      <c r="U59" s="431"/>
      <c r="V59" s="431">
        <v>1652605.511</v>
      </c>
      <c r="W59" s="431">
        <v>18836.812</v>
      </c>
      <c r="X59" s="431">
        <v>1671442.324</v>
      </c>
      <c r="Y59" s="422" t="s">
        <v>470</v>
      </c>
      <c r="Z59" s="431">
        <v>20428.552</v>
      </c>
      <c r="AA59" s="431">
        <v>1056.861</v>
      </c>
      <c r="AB59" s="431">
        <v>21485.414</v>
      </c>
      <c r="AC59" s="431"/>
      <c r="AD59" s="431">
        <v>617588.398</v>
      </c>
      <c r="AE59" s="431">
        <v>449493.367</v>
      </c>
      <c r="AF59" s="431">
        <v>1067081.766</v>
      </c>
      <c r="AG59" s="431"/>
      <c r="AH59" s="431">
        <v>663300.918</v>
      </c>
      <c r="AI59" s="431">
        <v>8362.78</v>
      </c>
      <c r="AJ59" s="431">
        <v>671663.698</v>
      </c>
      <c r="AK59" s="422" t="s">
        <v>470</v>
      </c>
      <c r="AL59" s="431">
        <v>1015881.364</v>
      </c>
      <c r="AM59" s="431">
        <v>56384.056</v>
      </c>
      <c r="AN59" s="431">
        <v>1072265.42</v>
      </c>
      <c r="AO59" s="431"/>
      <c r="AP59" s="431">
        <v>13920441.647</v>
      </c>
      <c r="AQ59" s="431">
        <v>746463.37</v>
      </c>
      <c r="AR59" s="431">
        <v>14666905.024000006</v>
      </c>
    </row>
    <row r="60" spans="1:44" s="429" customFormat="1" ht="2.45" customHeight="1">
      <c r="A60" s="435"/>
      <c r="B60" s="436"/>
      <c r="C60" s="436"/>
      <c r="D60" s="436"/>
      <c r="E60" s="436"/>
      <c r="F60" s="436"/>
      <c r="G60" s="436"/>
      <c r="H60" s="436"/>
      <c r="I60" s="436"/>
      <c r="J60" s="436"/>
      <c r="K60" s="436"/>
      <c r="L60" s="436"/>
      <c r="M60" s="435"/>
      <c r="N60" s="436"/>
      <c r="O60" s="436"/>
      <c r="P60" s="436"/>
      <c r="Q60" s="436"/>
      <c r="R60" s="436"/>
      <c r="S60" s="436"/>
      <c r="T60" s="436"/>
      <c r="U60" s="436"/>
      <c r="V60" s="436"/>
      <c r="W60" s="436"/>
      <c r="X60" s="436"/>
      <c r="Y60" s="435"/>
      <c r="Z60" s="436"/>
      <c r="AA60" s="436"/>
      <c r="AB60" s="436"/>
      <c r="AC60" s="436"/>
      <c r="AD60" s="436"/>
      <c r="AE60" s="436"/>
      <c r="AF60" s="436"/>
      <c r="AG60" s="436"/>
      <c r="AH60" s="436"/>
      <c r="AI60" s="436"/>
      <c r="AJ60" s="436"/>
      <c r="AK60" s="435"/>
      <c r="AL60" s="436"/>
      <c r="AM60" s="436"/>
      <c r="AN60" s="436"/>
      <c r="AO60" s="436"/>
      <c r="AP60" s="436"/>
      <c r="AQ60" s="436"/>
      <c r="AR60" s="436"/>
    </row>
    <row r="61" spans="1:44" s="399" customFormat="1" ht="7.5" customHeight="1" thickBot="1">
      <c r="A61" s="437"/>
      <c r="B61" s="438"/>
      <c r="C61" s="438"/>
      <c r="D61" s="438"/>
      <c r="E61" s="438"/>
      <c r="F61" s="438"/>
      <c r="G61" s="438"/>
      <c r="H61" s="438"/>
      <c r="I61" s="438"/>
      <c r="J61" s="438"/>
      <c r="K61" s="438"/>
      <c r="L61" s="438"/>
      <c r="M61" s="439"/>
      <c r="N61" s="438"/>
      <c r="O61" s="438"/>
      <c r="P61" s="438"/>
      <c r="Q61" s="440"/>
      <c r="R61" s="438"/>
      <c r="S61" s="438"/>
      <c r="T61" s="438"/>
      <c r="U61" s="438"/>
      <c r="V61" s="438"/>
      <c r="W61" s="438"/>
      <c r="X61" s="438"/>
      <c r="Y61" s="439"/>
      <c r="Z61" s="438"/>
      <c r="AA61" s="438"/>
      <c r="AB61" s="438"/>
      <c r="AC61" s="440"/>
      <c r="AD61" s="438"/>
      <c r="AE61" s="438"/>
      <c r="AF61" s="438"/>
      <c r="AG61" s="438"/>
      <c r="AH61" s="438"/>
      <c r="AI61" s="438"/>
      <c r="AJ61" s="438"/>
      <c r="AK61" s="439"/>
      <c r="AL61" s="438"/>
      <c r="AM61" s="438"/>
      <c r="AN61" s="438"/>
      <c r="AO61" s="438"/>
      <c r="AP61" s="438"/>
      <c r="AQ61" s="438"/>
      <c r="AR61" s="438"/>
    </row>
    <row r="62" spans="1:44" s="446" customFormat="1" ht="15.75" customHeight="1" thickTop="1">
      <c r="A62" s="441" t="s">
        <v>471</v>
      </c>
      <c r="B62" s="431"/>
      <c r="C62" s="431"/>
      <c r="D62" s="431"/>
      <c r="E62" s="442"/>
      <c r="F62" s="431"/>
      <c r="G62" s="431"/>
      <c r="H62" s="431"/>
      <c r="I62" s="431"/>
      <c r="J62" s="431"/>
      <c r="K62" s="431"/>
      <c r="L62" s="431"/>
      <c r="M62" s="443" t="s">
        <v>471</v>
      </c>
      <c r="N62" s="431"/>
      <c r="O62" s="431"/>
      <c r="P62" s="431"/>
      <c r="Q62" s="444"/>
      <c r="R62" s="431"/>
      <c r="S62" s="431"/>
      <c r="T62" s="431"/>
      <c r="U62" s="431"/>
      <c r="V62" s="431"/>
      <c r="W62" s="431"/>
      <c r="X62" s="431"/>
      <c r="Y62" s="443" t="s">
        <v>471</v>
      </c>
      <c r="Z62" s="431"/>
      <c r="AA62" s="431"/>
      <c r="AB62" s="431"/>
      <c r="AC62" s="445"/>
      <c r="AD62" s="431"/>
      <c r="AE62" s="431"/>
      <c r="AF62" s="431"/>
      <c r="AG62" s="431"/>
      <c r="AH62" s="431"/>
      <c r="AI62" s="431"/>
      <c r="AJ62" s="431"/>
      <c r="AK62" s="443" t="s">
        <v>471</v>
      </c>
      <c r="AL62" s="431"/>
      <c r="AM62" s="431"/>
      <c r="AN62" s="431"/>
      <c r="AO62" s="431"/>
      <c r="AP62" s="431"/>
      <c r="AQ62" s="431"/>
      <c r="AR62" s="431"/>
    </row>
    <row r="63" spans="1:44" s="446" customFormat="1" ht="12" customHeight="1">
      <c r="A63" s="447"/>
      <c r="B63" s="431"/>
      <c r="C63" s="431"/>
      <c r="D63" s="431"/>
      <c r="E63" s="442"/>
      <c r="F63" s="442"/>
      <c r="G63" s="442"/>
      <c r="H63" s="442"/>
      <c r="I63" s="442"/>
      <c r="J63" s="442"/>
      <c r="K63" s="442"/>
      <c r="L63" s="442"/>
      <c r="M63" s="443"/>
      <c r="N63" s="444"/>
      <c r="O63" s="444"/>
      <c r="P63" s="444"/>
      <c r="Q63" s="444"/>
      <c r="R63" s="444"/>
      <c r="S63" s="444"/>
      <c r="T63" s="444"/>
      <c r="U63" s="444"/>
      <c r="V63" s="444"/>
      <c r="W63" s="444"/>
      <c r="X63" s="444"/>
      <c r="Y63" s="443"/>
      <c r="Z63" s="445"/>
      <c r="AA63" s="445"/>
      <c r="AB63" s="445"/>
      <c r="AC63" s="445"/>
      <c r="AD63" s="445"/>
      <c r="AE63" s="445"/>
      <c r="AF63" s="442"/>
      <c r="AG63" s="442"/>
      <c r="AH63" s="442"/>
      <c r="AI63" s="442"/>
      <c r="AJ63" s="442"/>
      <c r="AK63" s="443"/>
      <c r="AL63" s="445"/>
      <c r="AM63" s="445"/>
      <c r="AN63" s="445"/>
      <c r="AO63" s="445"/>
      <c r="AP63" s="445"/>
      <c r="AQ63" s="445"/>
      <c r="AR63" s="445"/>
    </row>
    <row r="64" spans="1:44" s="453" customFormat="1" ht="11.25" customHeight="1">
      <c r="A64" s="448"/>
      <c r="B64" s="449"/>
      <c r="C64" s="449"/>
      <c r="D64" s="449"/>
      <c r="E64" s="449"/>
      <c r="F64" s="449"/>
      <c r="G64" s="449"/>
      <c r="H64" s="449"/>
      <c r="I64" s="449"/>
      <c r="J64" s="449"/>
      <c r="K64" s="449"/>
      <c r="L64" s="449"/>
      <c r="M64" s="443"/>
      <c r="N64" s="450"/>
      <c r="O64" s="450"/>
      <c r="P64" s="450"/>
      <c r="Q64" s="450"/>
      <c r="R64" s="450"/>
      <c r="S64" s="450"/>
      <c r="T64" s="450"/>
      <c r="U64" s="450"/>
      <c r="V64" s="450"/>
      <c r="W64" s="450"/>
      <c r="X64" s="450"/>
      <c r="Y64" s="451"/>
      <c r="Z64" s="452"/>
      <c r="AA64" s="452"/>
      <c r="AB64" s="452"/>
      <c r="AC64" s="452"/>
      <c r="AD64" s="452"/>
      <c r="AE64" s="452"/>
      <c r="AF64" s="452"/>
      <c r="AG64" s="452"/>
      <c r="AH64" s="452"/>
      <c r="AI64" s="452"/>
      <c r="AJ64" s="452"/>
      <c r="AK64" s="443"/>
      <c r="AL64" s="452"/>
      <c r="AM64" s="452"/>
      <c r="AN64" s="452"/>
      <c r="AO64" s="452"/>
      <c r="AP64" s="452"/>
      <c r="AQ64" s="452"/>
      <c r="AR64" s="452"/>
    </row>
    <row r="65" spans="1:44" s="399" customFormat="1" ht="0.75" customHeight="1" hidden="1">
      <c r="A65" s="454"/>
      <c r="B65" s="454"/>
      <c r="C65" s="454"/>
      <c r="D65" s="454"/>
      <c r="E65" s="454"/>
      <c r="F65" s="454"/>
      <c r="G65" s="454"/>
      <c r="H65" s="454"/>
      <c r="I65" s="454"/>
      <c r="J65" s="454"/>
      <c r="K65" s="454"/>
      <c r="L65" s="454"/>
      <c r="M65" s="455"/>
      <c r="N65" s="456"/>
      <c r="O65" s="456"/>
      <c r="P65" s="456"/>
      <c r="Q65" s="456"/>
      <c r="R65" s="456"/>
      <c r="S65" s="456"/>
      <c r="T65" s="456"/>
      <c r="U65" s="456"/>
      <c r="V65" s="456"/>
      <c r="W65" s="456"/>
      <c r="X65" s="456"/>
      <c r="Y65" s="455"/>
      <c r="Z65" s="457"/>
      <c r="AA65" s="457"/>
      <c r="AB65" s="457"/>
      <c r="AC65" s="457"/>
      <c r="AD65" s="457"/>
      <c r="AE65" s="457"/>
      <c r="AF65" s="457"/>
      <c r="AG65" s="457"/>
      <c r="AH65" s="457"/>
      <c r="AI65" s="457"/>
      <c r="AJ65" s="457"/>
      <c r="AK65" s="458"/>
      <c r="AL65" s="457"/>
      <c r="AM65" s="457"/>
      <c r="AN65" s="457"/>
      <c r="AO65" s="457"/>
      <c r="AP65" s="457"/>
      <c r="AQ65" s="457"/>
      <c r="AR65" s="457"/>
    </row>
    <row r="66" spans="1:44" s="399" customFormat="1" ht="0.75" customHeight="1">
      <c r="A66" s="454"/>
      <c r="B66" s="454"/>
      <c r="C66" s="454"/>
      <c r="D66" s="454"/>
      <c r="E66" s="454"/>
      <c r="F66" s="454"/>
      <c r="G66" s="454"/>
      <c r="H66" s="454"/>
      <c r="I66" s="454"/>
      <c r="J66" s="454"/>
      <c r="K66" s="454"/>
      <c r="L66" s="454"/>
      <c r="M66" s="458"/>
      <c r="N66" s="456"/>
      <c r="O66" s="456"/>
      <c r="P66" s="456"/>
      <c r="Q66" s="456"/>
      <c r="R66" s="456"/>
      <c r="S66" s="456"/>
      <c r="T66" s="456"/>
      <c r="U66" s="456"/>
      <c r="V66" s="456"/>
      <c r="W66" s="456"/>
      <c r="X66" s="456"/>
      <c r="Y66" s="455"/>
      <c r="Z66" s="457"/>
      <c r="AA66" s="457"/>
      <c r="AB66" s="458"/>
      <c r="AC66" s="458"/>
      <c r="AD66" s="457"/>
      <c r="AE66" s="457"/>
      <c r="AF66" s="457"/>
      <c r="AG66" s="457"/>
      <c r="AH66" s="457"/>
      <c r="AI66" s="457"/>
      <c r="AJ66" s="457"/>
      <c r="AK66" s="458"/>
      <c r="AL66" s="457"/>
      <c r="AM66" s="457"/>
      <c r="AN66" s="457"/>
      <c r="AO66" s="457"/>
      <c r="AP66" s="457"/>
      <c r="AQ66" s="457"/>
      <c r="AR66" s="457"/>
    </row>
    <row r="67" spans="1:44" s="399" customFormat="1" ht="0.75" customHeight="1">
      <c r="A67" s="459"/>
      <c r="B67" s="460"/>
      <c r="C67" s="460"/>
      <c r="D67" s="459"/>
      <c r="E67" s="459"/>
      <c r="F67" s="459"/>
      <c r="G67" s="459"/>
      <c r="H67" s="459"/>
      <c r="I67" s="459"/>
      <c r="J67" s="459"/>
      <c r="K67" s="459"/>
      <c r="L67" s="459"/>
      <c r="M67" s="461"/>
      <c r="N67" s="462"/>
      <c r="O67" s="462"/>
      <c r="P67" s="462"/>
      <c r="Q67" s="462"/>
      <c r="R67" s="462"/>
      <c r="S67" s="462"/>
      <c r="T67" s="462"/>
      <c r="U67" s="462"/>
      <c r="V67" s="462"/>
      <c r="W67" s="462"/>
      <c r="X67" s="462"/>
      <c r="Y67" s="461"/>
      <c r="Z67" s="463"/>
      <c r="AA67" s="463"/>
      <c r="AB67" s="464"/>
      <c r="AC67" s="464"/>
      <c r="AD67" s="464"/>
      <c r="AE67" s="464"/>
      <c r="AF67" s="464"/>
      <c r="AG67" s="464"/>
      <c r="AH67" s="464"/>
      <c r="AI67" s="464"/>
      <c r="AJ67" s="464"/>
      <c r="AK67" s="461"/>
      <c r="AL67" s="464"/>
      <c r="AM67" s="464"/>
      <c r="AN67" s="464"/>
      <c r="AO67" s="464"/>
      <c r="AP67" s="463"/>
      <c r="AQ67" s="463"/>
      <c r="AR67" s="463"/>
    </row>
    <row r="68" spans="1:44" s="400" customFormat="1" ht="27" customHeight="1">
      <c r="A68" s="1330" t="s">
        <v>419</v>
      </c>
      <c r="B68" s="1330"/>
      <c r="C68" s="1330"/>
      <c r="D68" s="1330"/>
      <c r="E68" s="1330"/>
      <c r="F68" s="1330"/>
      <c r="G68" s="1330"/>
      <c r="H68" s="1330"/>
      <c r="I68" s="1330"/>
      <c r="J68" s="1330"/>
      <c r="K68" s="1330"/>
      <c r="L68" s="1330"/>
      <c r="M68" s="1330" t="s">
        <v>419</v>
      </c>
      <c r="N68" s="1330"/>
      <c r="O68" s="1330"/>
      <c r="P68" s="1330"/>
      <c r="Q68" s="1330"/>
      <c r="R68" s="1330"/>
      <c r="S68" s="1330"/>
      <c r="T68" s="1330"/>
      <c r="U68" s="1330"/>
      <c r="V68" s="1330"/>
      <c r="W68" s="1330"/>
      <c r="X68" s="1330"/>
      <c r="Y68" s="1330" t="s">
        <v>419</v>
      </c>
      <c r="Z68" s="1330"/>
      <c r="AA68" s="1330"/>
      <c r="AB68" s="1330"/>
      <c r="AC68" s="1330"/>
      <c r="AD68" s="1330"/>
      <c r="AE68" s="1330"/>
      <c r="AF68" s="1330"/>
      <c r="AG68" s="1330"/>
      <c r="AH68" s="1330"/>
      <c r="AI68" s="1330"/>
      <c r="AJ68" s="1330"/>
      <c r="AK68" s="1330" t="s">
        <v>419</v>
      </c>
      <c r="AL68" s="1330"/>
      <c r="AM68" s="1330"/>
      <c r="AN68" s="1330"/>
      <c r="AO68" s="1330"/>
      <c r="AP68" s="1330"/>
      <c r="AQ68" s="1330"/>
      <c r="AR68" s="1330"/>
    </row>
    <row r="69" spans="1:44" s="401" customFormat="1" ht="18" customHeight="1">
      <c r="A69" s="1325">
        <v>44469</v>
      </c>
      <c r="B69" s="1325"/>
      <c r="C69" s="1325"/>
      <c r="D69" s="1325"/>
      <c r="E69" s="1325"/>
      <c r="F69" s="1325"/>
      <c r="G69" s="1325"/>
      <c r="H69" s="1325"/>
      <c r="I69" s="1325"/>
      <c r="J69" s="1325"/>
      <c r="K69" s="1325"/>
      <c r="L69" s="1325"/>
      <c r="M69" s="1325">
        <v>44469</v>
      </c>
      <c r="N69" s="1325"/>
      <c r="O69" s="1325"/>
      <c r="P69" s="1325"/>
      <c r="Q69" s="1325"/>
      <c r="R69" s="1325"/>
      <c r="S69" s="1325"/>
      <c r="T69" s="1325"/>
      <c r="U69" s="1325"/>
      <c r="V69" s="1325"/>
      <c r="W69" s="1325"/>
      <c r="X69" s="1325"/>
      <c r="Y69" s="1326">
        <v>44469</v>
      </c>
      <c r="Z69" s="1326"/>
      <c r="AA69" s="1326"/>
      <c r="AB69" s="1326"/>
      <c r="AC69" s="1326"/>
      <c r="AD69" s="1326"/>
      <c r="AE69" s="1326"/>
      <c r="AF69" s="1326"/>
      <c r="AG69" s="1326"/>
      <c r="AH69" s="1326"/>
      <c r="AI69" s="1326"/>
      <c r="AJ69" s="1326"/>
      <c r="AK69" s="1326">
        <v>44469</v>
      </c>
      <c r="AL69" s="1326"/>
      <c r="AM69" s="1326"/>
      <c r="AN69" s="1326"/>
      <c r="AO69" s="1326"/>
      <c r="AP69" s="1326"/>
      <c r="AQ69" s="1326"/>
      <c r="AR69" s="1326"/>
    </row>
    <row r="70" spans="1:44" s="402" customFormat="1" ht="15" customHeight="1">
      <c r="A70" s="1327" t="s">
        <v>420</v>
      </c>
      <c r="B70" s="1327"/>
      <c r="C70" s="1327"/>
      <c r="D70" s="1327"/>
      <c r="E70" s="1327"/>
      <c r="F70" s="1327"/>
      <c r="G70" s="1327"/>
      <c r="H70" s="1327"/>
      <c r="I70" s="1327"/>
      <c r="J70" s="1327"/>
      <c r="K70" s="1327"/>
      <c r="L70" s="1327"/>
      <c r="M70" s="1327" t="s">
        <v>420</v>
      </c>
      <c r="N70" s="1327"/>
      <c r="O70" s="1327"/>
      <c r="P70" s="1327"/>
      <c r="Q70" s="1327"/>
      <c r="R70" s="1327"/>
      <c r="S70" s="1327"/>
      <c r="T70" s="1327"/>
      <c r="U70" s="1327"/>
      <c r="V70" s="1327"/>
      <c r="W70" s="1327"/>
      <c r="X70" s="1327"/>
      <c r="Y70" s="1327" t="s">
        <v>420</v>
      </c>
      <c r="Z70" s="1327"/>
      <c r="AA70" s="1327"/>
      <c r="AB70" s="1327"/>
      <c r="AC70" s="1327"/>
      <c r="AD70" s="1327"/>
      <c r="AE70" s="1327"/>
      <c r="AF70" s="1327"/>
      <c r="AG70" s="1327"/>
      <c r="AH70" s="1327"/>
      <c r="AI70" s="1327"/>
      <c r="AJ70" s="1327"/>
      <c r="AK70" s="1327" t="s">
        <v>420</v>
      </c>
      <c r="AL70" s="1327"/>
      <c r="AM70" s="1327"/>
      <c r="AN70" s="1327"/>
      <c r="AO70" s="1327"/>
      <c r="AP70" s="1327"/>
      <c r="AQ70" s="1327"/>
      <c r="AR70" s="1327"/>
    </row>
    <row r="71" spans="1:44" s="399" customFormat="1" ht="3.95" customHeight="1" thickBot="1">
      <c r="A71" s="465"/>
      <c r="B71" s="466"/>
      <c r="C71" s="465"/>
      <c r="D71" s="465"/>
      <c r="E71" s="465"/>
      <c r="F71" s="465"/>
      <c r="G71" s="465"/>
      <c r="H71" s="465"/>
      <c r="I71" s="465"/>
      <c r="J71" s="465"/>
      <c r="K71" s="465"/>
      <c r="L71" s="465"/>
      <c r="M71" s="408"/>
      <c r="N71" s="467"/>
      <c r="O71" s="467"/>
      <c r="P71" s="467"/>
      <c r="Q71" s="467"/>
      <c r="R71" s="467"/>
      <c r="S71" s="467"/>
      <c r="T71" s="467"/>
      <c r="U71" s="467"/>
      <c r="V71" s="467"/>
      <c r="W71" s="467"/>
      <c r="X71" s="467"/>
      <c r="Y71" s="408"/>
      <c r="Z71" s="468"/>
      <c r="AA71" s="409"/>
      <c r="AB71" s="469"/>
      <c r="AC71" s="469"/>
      <c r="AD71" s="408"/>
      <c r="AE71" s="408"/>
      <c r="AF71" s="408"/>
      <c r="AG71" s="408"/>
      <c r="AH71" s="408"/>
      <c r="AI71" s="408"/>
      <c r="AJ71" s="408"/>
      <c r="AK71" s="408"/>
      <c r="AL71" s="408"/>
      <c r="AM71" s="408"/>
      <c r="AN71" s="408"/>
      <c r="AO71" s="408"/>
      <c r="AP71" s="408"/>
      <c r="AQ71" s="408"/>
      <c r="AR71" s="407"/>
    </row>
    <row r="72" spans="1:44" s="399" customFormat="1" ht="29.25" customHeight="1" thickTop="1">
      <c r="A72" s="1323" t="s">
        <v>472</v>
      </c>
      <c r="B72" s="1322" t="s">
        <v>28</v>
      </c>
      <c r="C72" s="1322"/>
      <c r="D72" s="1322"/>
      <c r="E72" s="410"/>
      <c r="F72" s="1322" t="s">
        <v>29</v>
      </c>
      <c r="G72" s="1322"/>
      <c r="H72" s="1322"/>
      <c r="I72" s="411"/>
      <c r="J72" s="1322" t="s">
        <v>30</v>
      </c>
      <c r="K72" s="1322"/>
      <c r="L72" s="1322"/>
      <c r="M72" s="1323" t="s">
        <v>472</v>
      </c>
      <c r="N72" s="1322" t="s">
        <v>422</v>
      </c>
      <c r="O72" s="1322"/>
      <c r="P72" s="1322"/>
      <c r="Q72" s="412"/>
      <c r="R72" s="1322" t="s">
        <v>32</v>
      </c>
      <c r="S72" s="1322"/>
      <c r="T72" s="1322"/>
      <c r="U72" s="411"/>
      <c r="V72" s="1322" t="s">
        <v>33</v>
      </c>
      <c r="W72" s="1322"/>
      <c r="X72" s="1322"/>
      <c r="Y72" s="1323" t="s">
        <v>472</v>
      </c>
      <c r="Z72" s="1322" t="s">
        <v>423</v>
      </c>
      <c r="AA72" s="1322"/>
      <c r="AB72" s="1322"/>
      <c r="AC72" s="412"/>
      <c r="AD72" s="1322" t="s">
        <v>424</v>
      </c>
      <c r="AE72" s="1322"/>
      <c r="AF72" s="1322"/>
      <c r="AG72" s="411"/>
      <c r="AH72" s="1322" t="s">
        <v>425</v>
      </c>
      <c r="AI72" s="1322"/>
      <c r="AJ72" s="1322"/>
      <c r="AK72" s="1323" t="s">
        <v>472</v>
      </c>
      <c r="AL72" s="1322" t="s">
        <v>37</v>
      </c>
      <c r="AM72" s="1322"/>
      <c r="AN72" s="1322"/>
      <c r="AO72" s="413"/>
      <c r="AP72" s="1321" t="s">
        <v>426</v>
      </c>
      <c r="AQ72" s="1321"/>
      <c r="AR72" s="1321"/>
    </row>
    <row r="73" spans="1:44" s="399" customFormat="1" ht="12" customHeight="1">
      <c r="A73" s="1324"/>
      <c r="B73" s="470" t="s">
        <v>427</v>
      </c>
      <c r="C73" s="471" t="s">
        <v>428</v>
      </c>
      <c r="D73" s="471" t="s">
        <v>429</v>
      </c>
      <c r="E73" s="470"/>
      <c r="F73" s="471" t="s">
        <v>427</v>
      </c>
      <c r="G73" s="471" t="s">
        <v>428</v>
      </c>
      <c r="H73" s="471" t="s">
        <v>429</v>
      </c>
      <c r="I73" s="470"/>
      <c r="J73" s="417" t="s">
        <v>427</v>
      </c>
      <c r="K73" s="418" t="s">
        <v>428</v>
      </c>
      <c r="L73" s="417" t="s">
        <v>429</v>
      </c>
      <c r="M73" s="1324"/>
      <c r="N73" s="417" t="s">
        <v>427</v>
      </c>
      <c r="O73" s="418" t="s">
        <v>428</v>
      </c>
      <c r="P73" s="417" t="s">
        <v>429</v>
      </c>
      <c r="Q73" s="417"/>
      <c r="R73" s="417" t="s">
        <v>427</v>
      </c>
      <c r="S73" s="418" t="s">
        <v>428</v>
      </c>
      <c r="T73" s="417" t="s">
        <v>429</v>
      </c>
      <c r="U73" s="417"/>
      <c r="V73" s="418" t="s">
        <v>427</v>
      </c>
      <c r="W73" s="418" t="s">
        <v>428</v>
      </c>
      <c r="X73" s="418" t="s">
        <v>429</v>
      </c>
      <c r="Y73" s="1324"/>
      <c r="Z73" s="417" t="s">
        <v>427</v>
      </c>
      <c r="AA73" s="418" t="s">
        <v>428</v>
      </c>
      <c r="AB73" s="417" t="s">
        <v>429</v>
      </c>
      <c r="AC73" s="417"/>
      <c r="AD73" s="418" t="s">
        <v>427</v>
      </c>
      <c r="AE73" s="418" t="s">
        <v>428</v>
      </c>
      <c r="AF73" s="418" t="s">
        <v>429</v>
      </c>
      <c r="AG73" s="417"/>
      <c r="AH73" s="417" t="s">
        <v>427</v>
      </c>
      <c r="AI73" s="418" t="s">
        <v>428</v>
      </c>
      <c r="AJ73" s="418" t="s">
        <v>429</v>
      </c>
      <c r="AK73" s="1324"/>
      <c r="AL73" s="418" t="s">
        <v>427</v>
      </c>
      <c r="AM73" s="418" t="s">
        <v>428</v>
      </c>
      <c r="AN73" s="418" t="s">
        <v>429</v>
      </c>
      <c r="AO73" s="417"/>
      <c r="AP73" s="418" t="s">
        <v>427</v>
      </c>
      <c r="AQ73" s="418" t="s">
        <v>428</v>
      </c>
      <c r="AR73" s="418" t="s">
        <v>429</v>
      </c>
    </row>
    <row r="74" spans="1:44" s="399" customFormat="1" ht="3" customHeight="1">
      <c r="A74" s="472"/>
      <c r="B74" s="473"/>
      <c r="C74" s="473"/>
      <c r="D74" s="473"/>
      <c r="E74" s="473"/>
      <c r="F74" s="473"/>
      <c r="G74" s="473"/>
      <c r="H74" s="473"/>
      <c r="I74" s="473"/>
      <c r="J74" s="473"/>
      <c r="K74" s="473"/>
      <c r="L74" s="473"/>
      <c r="M74" s="421"/>
      <c r="N74" s="474"/>
      <c r="O74" s="474"/>
      <c r="P74" s="474"/>
      <c r="Q74" s="474"/>
      <c r="R74" s="474"/>
      <c r="S74" s="474"/>
      <c r="T74" s="474"/>
      <c r="U74" s="474"/>
      <c r="V74" s="474"/>
      <c r="W74" s="474"/>
      <c r="X74" s="474"/>
      <c r="Y74" s="421"/>
      <c r="Z74" s="474"/>
      <c r="AA74" s="474"/>
      <c r="AB74" s="474"/>
      <c r="AC74" s="474"/>
      <c r="AD74" s="474"/>
      <c r="AE74" s="474"/>
      <c r="AF74" s="474"/>
      <c r="AG74" s="474"/>
      <c r="AH74" s="474"/>
      <c r="AI74" s="474"/>
      <c r="AJ74" s="474"/>
      <c r="AK74" s="421"/>
      <c r="AL74" s="474"/>
      <c r="AM74" s="474"/>
      <c r="AN74" s="474"/>
      <c r="AO74" s="474"/>
      <c r="AP74" s="474"/>
      <c r="AQ74" s="474"/>
      <c r="AR74" s="474"/>
    </row>
    <row r="75" spans="1:44" s="424" customFormat="1" ht="9.95" customHeight="1">
      <c r="A75" s="422" t="s">
        <v>473</v>
      </c>
      <c r="B75" s="423">
        <v>1397540.164</v>
      </c>
      <c r="C75" s="423">
        <v>109049.497</v>
      </c>
      <c r="D75" s="423">
        <v>1506589.662</v>
      </c>
      <c r="E75" s="423"/>
      <c r="F75" s="423">
        <v>1960397.468</v>
      </c>
      <c r="G75" s="423">
        <v>23410.725</v>
      </c>
      <c r="H75" s="423">
        <v>1983808.194</v>
      </c>
      <c r="I75" s="423"/>
      <c r="J75" s="423">
        <v>1464811.272</v>
      </c>
      <c r="K75" s="423">
        <v>29789.02</v>
      </c>
      <c r="L75" s="423">
        <v>1494600.292</v>
      </c>
      <c r="M75" s="422" t="s">
        <v>473</v>
      </c>
      <c r="N75" s="423">
        <v>444544.794</v>
      </c>
      <c r="O75" s="423">
        <v>0</v>
      </c>
      <c r="P75" s="423">
        <v>444544.794</v>
      </c>
      <c r="Q75" s="423"/>
      <c r="R75" s="423">
        <v>261693.905</v>
      </c>
      <c r="S75" s="423">
        <v>2329.565</v>
      </c>
      <c r="T75" s="423">
        <v>264023.47</v>
      </c>
      <c r="U75" s="423"/>
      <c r="V75" s="423">
        <v>456034.601</v>
      </c>
      <c r="W75" s="423">
        <v>0</v>
      </c>
      <c r="X75" s="423">
        <v>456034.601</v>
      </c>
      <c r="Y75" s="422" t="s">
        <v>473</v>
      </c>
      <c r="Z75" s="423">
        <v>0</v>
      </c>
      <c r="AA75" s="423">
        <v>0</v>
      </c>
      <c r="AB75" s="423">
        <v>0</v>
      </c>
      <c r="AC75" s="423"/>
      <c r="AD75" s="423">
        <v>0</v>
      </c>
      <c r="AE75" s="423">
        <v>0</v>
      </c>
      <c r="AF75" s="423">
        <v>0</v>
      </c>
      <c r="AG75" s="423"/>
      <c r="AH75" s="423">
        <v>456098.719</v>
      </c>
      <c r="AI75" s="423">
        <v>5712.088</v>
      </c>
      <c r="AJ75" s="423">
        <v>461810.808</v>
      </c>
      <c r="AK75" s="422" t="s">
        <v>473</v>
      </c>
      <c r="AL75" s="423">
        <v>711630.517</v>
      </c>
      <c r="AM75" s="423">
        <v>21726.485</v>
      </c>
      <c r="AN75" s="423">
        <v>733357.002</v>
      </c>
      <c r="AO75" s="423"/>
      <c r="AP75" s="423">
        <v>7152751.4399999995</v>
      </c>
      <c r="AQ75" s="423">
        <v>192017.38</v>
      </c>
      <c r="AR75" s="423">
        <v>7344768.823</v>
      </c>
    </row>
    <row r="76" spans="1:44" s="424" customFormat="1" ht="5.1" customHeight="1">
      <c r="A76" s="430"/>
      <c r="B76" s="431"/>
      <c r="C76" s="431"/>
      <c r="D76" s="431"/>
      <c r="E76" s="431"/>
      <c r="F76" s="431"/>
      <c r="G76" s="431"/>
      <c r="H76" s="431"/>
      <c r="I76" s="431"/>
      <c r="J76" s="431">
        <v>0</v>
      </c>
      <c r="K76" s="431">
        <v>0</v>
      </c>
      <c r="L76" s="431">
        <v>0</v>
      </c>
      <c r="M76" s="430"/>
      <c r="N76" s="431"/>
      <c r="O76" s="431"/>
      <c r="P76" s="431"/>
      <c r="Q76" s="431"/>
      <c r="R76" s="431"/>
      <c r="S76" s="431"/>
      <c r="T76" s="431"/>
      <c r="U76" s="431"/>
      <c r="V76" s="431">
        <v>0</v>
      </c>
      <c r="W76" s="431">
        <v>0</v>
      </c>
      <c r="X76" s="431">
        <v>0</v>
      </c>
      <c r="Y76" s="430"/>
      <c r="Z76" s="431"/>
      <c r="AA76" s="431"/>
      <c r="AB76" s="431"/>
      <c r="AC76" s="431"/>
      <c r="AD76" s="431"/>
      <c r="AE76" s="431"/>
      <c r="AF76" s="431"/>
      <c r="AG76" s="431"/>
      <c r="AH76" s="431">
        <v>0</v>
      </c>
      <c r="AI76" s="431">
        <v>0</v>
      </c>
      <c r="AJ76" s="431">
        <v>0</v>
      </c>
      <c r="AK76" s="430"/>
      <c r="AL76" s="431"/>
      <c r="AM76" s="431"/>
      <c r="AN76" s="431"/>
      <c r="AO76" s="431"/>
      <c r="AP76" s="431"/>
      <c r="AQ76" s="431"/>
      <c r="AR76" s="431"/>
    </row>
    <row r="77" spans="1:44" s="424" customFormat="1" ht="9.95" customHeight="1">
      <c r="A77" s="430" t="s">
        <v>474</v>
      </c>
      <c r="B77" s="431">
        <v>817.322</v>
      </c>
      <c r="C77" s="431">
        <v>2507.076</v>
      </c>
      <c r="D77" s="431">
        <v>3324.398</v>
      </c>
      <c r="E77" s="431"/>
      <c r="F77" s="431">
        <v>0</v>
      </c>
      <c r="G77" s="431">
        <v>0</v>
      </c>
      <c r="H77" s="431">
        <v>0</v>
      </c>
      <c r="I77" s="431"/>
      <c r="J77" s="431">
        <v>0</v>
      </c>
      <c r="K77" s="431">
        <v>0</v>
      </c>
      <c r="L77" s="431">
        <v>0</v>
      </c>
      <c r="M77" s="430" t="s">
        <v>474</v>
      </c>
      <c r="N77" s="431">
        <v>0</v>
      </c>
      <c r="O77" s="431">
        <v>0</v>
      </c>
      <c r="P77" s="431">
        <v>0</v>
      </c>
      <c r="Q77" s="431"/>
      <c r="R77" s="431">
        <v>0</v>
      </c>
      <c r="S77" s="431">
        <v>0</v>
      </c>
      <c r="T77" s="431">
        <v>0</v>
      </c>
      <c r="U77" s="431"/>
      <c r="V77" s="431">
        <v>0</v>
      </c>
      <c r="W77" s="431">
        <v>0</v>
      </c>
      <c r="X77" s="431">
        <v>0</v>
      </c>
      <c r="Y77" s="430" t="s">
        <v>474</v>
      </c>
      <c r="Z77" s="431">
        <v>0</v>
      </c>
      <c r="AA77" s="431">
        <v>0</v>
      </c>
      <c r="AB77" s="431">
        <v>0</v>
      </c>
      <c r="AC77" s="431"/>
      <c r="AD77" s="431">
        <v>0</v>
      </c>
      <c r="AE77" s="431">
        <v>0</v>
      </c>
      <c r="AF77" s="431">
        <v>0</v>
      </c>
      <c r="AG77" s="431"/>
      <c r="AH77" s="431">
        <v>0</v>
      </c>
      <c r="AI77" s="431">
        <v>0</v>
      </c>
      <c r="AJ77" s="431">
        <v>0</v>
      </c>
      <c r="AK77" s="430" t="s">
        <v>474</v>
      </c>
      <c r="AL77" s="431">
        <v>0</v>
      </c>
      <c r="AM77" s="431">
        <v>0</v>
      </c>
      <c r="AN77" s="431">
        <v>0</v>
      </c>
      <c r="AO77" s="431"/>
      <c r="AP77" s="431">
        <v>817.322</v>
      </c>
      <c r="AQ77" s="431">
        <v>2507.076</v>
      </c>
      <c r="AR77" s="431">
        <v>3324.398</v>
      </c>
    </row>
    <row r="78" spans="1:44" s="424" customFormat="1" ht="9.95" customHeight="1">
      <c r="A78" s="430" t="s">
        <v>475</v>
      </c>
      <c r="B78" s="431">
        <v>181692.623</v>
      </c>
      <c r="C78" s="431">
        <v>28313.175</v>
      </c>
      <c r="D78" s="431">
        <v>210005.799</v>
      </c>
      <c r="E78" s="431"/>
      <c r="F78" s="431">
        <v>444070.645</v>
      </c>
      <c r="G78" s="431">
        <v>8557.244</v>
      </c>
      <c r="H78" s="431">
        <v>452627.89</v>
      </c>
      <c r="I78" s="431"/>
      <c r="J78" s="431">
        <v>249756.373</v>
      </c>
      <c r="K78" s="431">
        <v>13324.068</v>
      </c>
      <c r="L78" s="431">
        <v>263080.441</v>
      </c>
      <c r="M78" s="430" t="s">
        <v>475</v>
      </c>
      <c r="N78" s="431">
        <v>0</v>
      </c>
      <c r="O78" s="431">
        <v>0</v>
      </c>
      <c r="P78" s="431">
        <v>0</v>
      </c>
      <c r="Q78" s="431"/>
      <c r="R78" s="431">
        <v>56961.01</v>
      </c>
      <c r="S78" s="431">
        <v>821.341</v>
      </c>
      <c r="T78" s="431">
        <v>57782.351</v>
      </c>
      <c r="U78" s="431"/>
      <c r="V78" s="431">
        <v>0</v>
      </c>
      <c r="W78" s="431">
        <v>0</v>
      </c>
      <c r="X78" s="431">
        <v>0</v>
      </c>
      <c r="Y78" s="430" t="s">
        <v>475</v>
      </c>
      <c r="Z78" s="431">
        <v>0</v>
      </c>
      <c r="AA78" s="431">
        <v>0</v>
      </c>
      <c r="AB78" s="431">
        <v>0</v>
      </c>
      <c r="AC78" s="431"/>
      <c r="AD78" s="431">
        <v>0</v>
      </c>
      <c r="AE78" s="431">
        <v>0</v>
      </c>
      <c r="AF78" s="431">
        <v>0</v>
      </c>
      <c r="AG78" s="431"/>
      <c r="AH78" s="431">
        <v>21134.262</v>
      </c>
      <c r="AI78" s="431">
        <v>3548.862</v>
      </c>
      <c r="AJ78" s="431">
        <v>24683.124</v>
      </c>
      <c r="AK78" s="430" t="s">
        <v>475</v>
      </c>
      <c r="AL78" s="431">
        <v>129121.341</v>
      </c>
      <c r="AM78" s="431">
        <v>10445.482</v>
      </c>
      <c r="AN78" s="431">
        <v>139566.824</v>
      </c>
      <c r="AO78" s="431"/>
      <c r="AP78" s="431">
        <v>1082736.254</v>
      </c>
      <c r="AQ78" s="431">
        <v>65010.172000000006</v>
      </c>
      <c r="AR78" s="431">
        <v>1147746.429</v>
      </c>
    </row>
    <row r="79" spans="1:44" s="424" customFormat="1" ht="9.95" customHeight="1">
      <c r="A79" s="430" t="s">
        <v>476</v>
      </c>
      <c r="B79" s="431">
        <v>1193484.55</v>
      </c>
      <c r="C79" s="431">
        <v>77942.149</v>
      </c>
      <c r="D79" s="431">
        <v>1271426.7</v>
      </c>
      <c r="E79" s="431"/>
      <c r="F79" s="431">
        <v>1500262.298</v>
      </c>
      <c r="G79" s="431">
        <v>14623.35</v>
      </c>
      <c r="H79" s="431">
        <v>1514885.649</v>
      </c>
      <c r="I79" s="431"/>
      <c r="J79" s="431">
        <v>1187376.536</v>
      </c>
      <c r="K79" s="431">
        <v>15943.335</v>
      </c>
      <c r="L79" s="431">
        <v>1203319.872</v>
      </c>
      <c r="M79" s="430" t="s">
        <v>476</v>
      </c>
      <c r="N79" s="431">
        <v>444544.794</v>
      </c>
      <c r="O79" s="431">
        <v>0</v>
      </c>
      <c r="P79" s="431">
        <v>444544.794</v>
      </c>
      <c r="Q79" s="431"/>
      <c r="R79" s="431">
        <v>204150.558</v>
      </c>
      <c r="S79" s="431">
        <v>1360.18</v>
      </c>
      <c r="T79" s="431">
        <v>205510.738</v>
      </c>
      <c r="U79" s="431"/>
      <c r="V79" s="431">
        <v>438391.444</v>
      </c>
      <c r="W79" s="431">
        <v>0</v>
      </c>
      <c r="X79" s="431">
        <v>438391.444</v>
      </c>
      <c r="Y79" s="430" t="s">
        <v>476</v>
      </c>
      <c r="Z79" s="431">
        <v>0</v>
      </c>
      <c r="AA79" s="431">
        <v>0</v>
      </c>
      <c r="AB79" s="431">
        <v>0</v>
      </c>
      <c r="AC79" s="431"/>
      <c r="AD79" s="431">
        <v>0</v>
      </c>
      <c r="AE79" s="431">
        <v>0</v>
      </c>
      <c r="AF79" s="431">
        <v>0</v>
      </c>
      <c r="AG79" s="431"/>
      <c r="AH79" s="431">
        <v>432350.681</v>
      </c>
      <c r="AI79" s="431">
        <v>2162.89</v>
      </c>
      <c r="AJ79" s="431">
        <v>434513.572</v>
      </c>
      <c r="AK79" s="430" t="s">
        <v>476</v>
      </c>
      <c r="AL79" s="431">
        <v>562773.831</v>
      </c>
      <c r="AM79" s="431">
        <v>11209.056</v>
      </c>
      <c r="AN79" s="431">
        <v>573982.888</v>
      </c>
      <c r="AO79" s="431"/>
      <c r="AP79" s="431">
        <v>5963334.692000001</v>
      </c>
      <c r="AQ79" s="431">
        <v>123240.95999999999</v>
      </c>
      <c r="AR79" s="431">
        <v>6086575.657</v>
      </c>
    </row>
    <row r="80" spans="1:44" s="424" customFormat="1" ht="9.95" customHeight="1">
      <c r="A80" s="428" t="s">
        <v>477</v>
      </c>
      <c r="B80" s="426">
        <v>0</v>
      </c>
      <c r="C80" s="426">
        <v>0</v>
      </c>
      <c r="D80" s="426">
        <v>0</v>
      </c>
      <c r="E80" s="426"/>
      <c r="F80" s="426">
        <v>0</v>
      </c>
      <c r="G80" s="426">
        <v>0</v>
      </c>
      <c r="H80" s="426">
        <v>0</v>
      </c>
      <c r="I80" s="426"/>
      <c r="J80" s="426">
        <v>0</v>
      </c>
      <c r="K80" s="426">
        <v>0</v>
      </c>
      <c r="L80" s="426">
        <v>0</v>
      </c>
      <c r="M80" s="428" t="s">
        <v>477</v>
      </c>
      <c r="N80" s="426">
        <v>0</v>
      </c>
      <c r="O80" s="426">
        <v>0</v>
      </c>
      <c r="P80" s="426">
        <v>0</v>
      </c>
      <c r="Q80" s="426"/>
      <c r="R80" s="426">
        <v>0</v>
      </c>
      <c r="S80" s="426">
        <v>0</v>
      </c>
      <c r="T80" s="426">
        <v>0</v>
      </c>
      <c r="U80" s="426"/>
      <c r="V80" s="426">
        <v>0</v>
      </c>
      <c r="W80" s="426">
        <v>0</v>
      </c>
      <c r="X80" s="426">
        <v>0</v>
      </c>
      <c r="Y80" s="428" t="s">
        <v>477</v>
      </c>
      <c r="Z80" s="426">
        <v>0</v>
      </c>
      <c r="AA80" s="426">
        <v>0</v>
      </c>
      <c r="AB80" s="426">
        <v>0</v>
      </c>
      <c r="AC80" s="426"/>
      <c r="AD80" s="426">
        <v>0</v>
      </c>
      <c r="AE80" s="426">
        <v>0</v>
      </c>
      <c r="AF80" s="426">
        <v>0</v>
      </c>
      <c r="AG80" s="426"/>
      <c r="AH80" s="426">
        <v>0</v>
      </c>
      <c r="AI80" s="426">
        <v>0</v>
      </c>
      <c r="AJ80" s="426">
        <v>0</v>
      </c>
      <c r="AK80" s="428" t="s">
        <v>477</v>
      </c>
      <c r="AL80" s="426">
        <v>0</v>
      </c>
      <c r="AM80" s="426">
        <v>0</v>
      </c>
      <c r="AN80" s="426">
        <v>0</v>
      </c>
      <c r="AO80" s="426"/>
      <c r="AP80" s="426">
        <v>0</v>
      </c>
      <c r="AQ80" s="426">
        <v>0</v>
      </c>
      <c r="AR80" s="426">
        <v>0</v>
      </c>
    </row>
    <row r="81" spans="1:44" s="424" customFormat="1" ht="9.95" customHeight="1">
      <c r="A81" s="428" t="s">
        <v>478</v>
      </c>
      <c r="B81" s="426">
        <v>1134097.006</v>
      </c>
      <c r="C81" s="426">
        <v>63777.316</v>
      </c>
      <c r="D81" s="426">
        <v>1197874.322</v>
      </c>
      <c r="E81" s="426"/>
      <c r="F81" s="426">
        <v>1439732.845</v>
      </c>
      <c r="G81" s="426">
        <v>14492.765</v>
      </c>
      <c r="H81" s="426">
        <v>1454225.61</v>
      </c>
      <c r="I81" s="426"/>
      <c r="J81" s="426">
        <v>992907.448</v>
      </c>
      <c r="K81" s="426">
        <v>9202.732</v>
      </c>
      <c r="L81" s="426">
        <v>1002110.181</v>
      </c>
      <c r="M81" s="428" t="s">
        <v>478</v>
      </c>
      <c r="N81" s="426">
        <v>444544.794</v>
      </c>
      <c r="O81" s="426">
        <v>0</v>
      </c>
      <c r="P81" s="426">
        <v>444544.794</v>
      </c>
      <c r="Q81" s="426"/>
      <c r="R81" s="426">
        <v>184837.688</v>
      </c>
      <c r="S81" s="426">
        <v>941.571</v>
      </c>
      <c r="T81" s="426">
        <v>185779.259</v>
      </c>
      <c r="U81" s="426"/>
      <c r="V81" s="426">
        <v>357154.92</v>
      </c>
      <c r="W81" s="426">
        <v>0</v>
      </c>
      <c r="X81" s="426">
        <v>357154.92</v>
      </c>
      <c r="Y81" s="428" t="s">
        <v>478</v>
      </c>
      <c r="Z81" s="426">
        <v>0</v>
      </c>
      <c r="AA81" s="426">
        <v>0</v>
      </c>
      <c r="AB81" s="426">
        <v>0</v>
      </c>
      <c r="AC81" s="426"/>
      <c r="AD81" s="426">
        <v>0</v>
      </c>
      <c r="AE81" s="426">
        <v>0</v>
      </c>
      <c r="AF81" s="426">
        <v>0</v>
      </c>
      <c r="AG81" s="426"/>
      <c r="AH81" s="426">
        <v>314736.408</v>
      </c>
      <c r="AI81" s="426">
        <v>1249.683</v>
      </c>
      <c r="AJ81" s="426">
        <v>315986.092</v>
      </c>
      <c r="AK81" s="428" t="s">
        <v>478</v>
      </c>
      <c r="AL81" s="426">
        <v>490881.573</v>
      </c>
      <c r="AM81" s="426">
        <v>6375.392</v>
      </c>
      <c r="AN81" s="426">
        <v>497256.966</v>
      </c>
      <c r="AO81" s="426"/>
      <c r="AP81" s="426">
        <v>5358892.681999999</v>
      </c>
      <c r="AQ81" s="426">
        <v>96039.459</v>
      </c>
      <c r="AR81" s="426">
        <v>5454932.143999999</v>
      </c>
    </row>
    <row r="82" spans="1:44" s="424" customFormat="1" ht="9.95" customHeight="1">
      <c r="A82" s="428" t="s">
        <v>479</v>
      </c>
      <c r="B82" s="426">
        <v>59232.269</v>
      </c>
      <c r="C82" s="426">
        <v>14096.441</v>
      </c>
      <c r="D82" s="426">
        <v>73328.71</v>
      </c>
      <c r="E82" s="426"/>
      <c r="F82" s="426">
        <v>60529.453</v>
      </c>
      <c r="G82" s="426">
        <v>130.585</v>
      </c>
      <c r="H82" s="426">
        <v>60660.038</v>
      </c>
      <c r="I82" s="426"/>
      <c r="J82" s="426">
        <v>194469.088</v>
      </c>
      <c r="K82" s="426">
        <v>6740.602</v>
      </c>
      <c r="L82" s="426">
        <v>201209.691</v>
      </c>
      <c r="M82" s="428" t="s">
        <v>479</v>
      </c>
      <c r="N82" s="426">
        <v>0</v>
      </c>
      <c r="O82" s="426">
        <v>0</v>
      </c>
      <c r="P82" s="426">
        <v>0</v>
      </c>
      <c r="Q82" s="426"/>
      <c r="R82" s="426">
        <v>19312.869</v>
      </c>
      <c r="S82" s="426">
        <v>418.609</v>
      </c>
      <c r="T82" s="426">
        <v>19731.479</v>
      </c>
      <c r="U82" s="426"/>
      <c r="V82" s="426">
        <v>81236.524</v>
      </c>
      <c r="W82" s="426">
        <v>0</v>
      </c>
      <c r="X82" s="426">
        <v>81236.524</v>
      </c>
      <c r="Y82" s="428" t="s">
        <v>479</v>
      </c>
      <c r="Z82" s="426">
        <v>0</v>
      </c>
      <c r="AA82" s="426">
        <v>0</v>
      </c>
      <c r="AB82" s="426">
        <v>0</v>
      </c>
      <c r="AC82" s="426"/>
      <c r="AD82" s="426">
        <v>0</v>
      </c>
      <c r="AE82" s="426">
        <v>0</v>
      </c>
      <c r="AF82" s="426">
        <v>0</v>
      </c>
      <c r="AG82" s="426"/>
      <c r="AH82" s="426">
        <v>117614.273</v>
      </c>
      <c r="AI82" s="426">
        <v>913.206</v>
      </c>
      <c r="AJ82" s="426">
        <v>118527.479</v>
      </c>
      <c r="AK82" s="428" t="s">
        <v>479</v>
      </c>
      <c r="AL82" s="426">
        <v>71892.257</v>
      </c>
      <c r="AM82" s="426">
        <v>4833.664</v>
      </c>
      <c r="AN82" s="426">
        <v>76725.922</v>
      </c>
      <c r="AO82" s="426"/>
      <c r="AP82" s="426">
        <v>604286.733</v>
      </c>
      <c r="AQ82" s="426">
        <v>27133.107</v>
      </c>
      <c r="AR82" s="426">
        <v>631419.8430000001</v>
      </c>
    </row>
    <row r="83" spans="1:44" s="424" customFormat="1" ht="9.95" customHeight="1">
      <c r="A83" s="428" t="s">
        <v>480</v>
      </c>
      <c r="B83" s="426">
        <v>155.275</v>
      </c>
      <c r="C83" s="426">
        <v>68.391</v>
      </c>
      <c r="D83" s="426">
        <v>223.666</v>
      </c>
      <c r="E83" s="426"/>
      <c r="F83" s="426">
        <v>0</v>
      </c>
      <c r="G83" s="426">
        <v>0</v>
      </c>
      <c r="H83" s="426">
        <v>0</v>
      </c>
      <c r="I83" s="426"/>
      <c r="J83" s="426">
        <v>0</v>
      </c>
      <c r="K83" s="426">
        <v>0</v>
      </c>
      <c r="L83" s="426">
        <v>0</v>
      </c>
      <c r="M83" s="428" t="s">
        <v>480</v>
      </c>
      <c r="N83" s="426">
        <v>0</v>
      </c>
      <c r="O83" s="426">
        <v>0</v>
      </c>
      <c r="P83" s="426">
        <v>0</v>
      </c>
      <c r="Q83" s="426"/>
      <c r="R83" s="426">
        <v>0</v>
      </c>
      <c r="S83" s="426">
        <v>0</v>
      </c>
      <c r="T83" s="426">
        <v>0</v>
      </c>
      <c r="U83" s="426"/>
      <c r="V83" s="426">
        <v>0</v>
      </c>
      <c r="W83" s="426">
        <v>0</v>
      </c>
      <c r="X83" s="426">
        <v>0</v>
      </c>
      <c r="Y83" s="428" t="s">
        <v>480</v>
      </c>
      <c r="Z83" s="426">
        <v>0</v>
      </c>
      <c r="AA83" s="426">
        <v>0</v>
      </c>
      <c r="AB83" s="426">
        <v>0</v>
      </c>
      <c r="AC83" s="426"/>
      <c r="AD83" s="426">
        <v>0</v>
      </c>
      <c r="AE83" s="426">
        <v>0</v>
      </c>
      <c r="AF83" s="426">
        <v>0</v>
      </c>
      <c r="AG83" s="426"/>
      <c r="AH83" s="426">
        <v>0</v>
      </c>
      <c r="AI83" s="426">
        <v>0</v>
      </c>
      <c r="AJ83" s="426">
        <v>0</v>
      </c>
      <c r="AK83" s="428" t="s">
        <v>480</v>
      </c>
      <c r="AL83" s="426">
        <v>0</v>
      </c>
      <c r="AM83" s="426">
        <v>0</v>
      </c>
      <c r="AN83" s="426">
        <v>0</v>
      </c>
      <c r="AO83" s="426"/>
      <c r="AP83" s="426">
        <v>155.275</v>
      </c>
      <c r="AQ83" s="426">
        <v>68.391</v>
      </c>
      <c r="AR83" s="426">
        <v>223.666</v>
      </c>
    </row>
    <row r="84" spans="1:44" s="424" customFormat="1" ht="9.95" customHeight="1">
      <c r="A84" s="430" t="s">
        <v>481</v>
      </c>
      <c r="B84" s="431">
        <v>12595.848</v>
      </c>
      <c r="C84" s="431">
        <v>87.75</v>
      </c>
      <c r="D84" s="431">
        <v>12683.599</v>
      </c>
      <c r="E84" s="431"/>
      <c r="F84" s="431">
        <v>446.15</v>
      </c>
      <c r="G84" s="431">
        <v>23.43</v>
      </c>
      <c r="H84" s="431">
        <v>469.58</v>
      </c>
      <c r="I84" s="431"/>
      <c r="J84" s="431">
        <v>26351.605</v>
      </c>
      <c r="K84" s="431">
        <v>123.391</v>
      </c>
      <c r="L84" s="431">
        <v>26474.996</v>
      </c>
      <c r="M84" s="430" t="s">
        <v>481</v>
      </c>
      <c r="N84" s="431">
        <v>0</v>
      </c>
      <c r="O84" s="431">
        <v>0</v>
      </c>
      <c r="P84" s="431">
        <v>0</v>
      </c>
      <c r="Q84" s="431"/>
      <c r="R84" s="431">
        <v>4.897</v>
      </c>
      <c r="S84" s="431">
        <v>0.228</v>
      </c>
      <c r="T84" s="431">
        <v>5.126</v>
      </c>
      <c r="U84" s="431"/>
      <c r="V84" s="431">
        <v>10.694</v>
      </c>
      <c r="W84" s="431">
        <v>0</v>
      </c>
      <c r="X84" s="431">
        <v>10.694</v>
      </c>
      <c r="Y84" s="430" t="s">
        <v>481</v>
      </c>
      <c r="Z84" s="431">
        <v>0</v>
      </c>
      <c r="AA84" s="431">
        <v>0</v>
      </c>
      <c r="AB84" s="431">
        <v>0</v>
      </c>
      <c r="AC84" s="431"/>
      <c r="AD84" s="431">
        <v>0</v>
      </c>
      <c r="AE84" s="431">
        <v>0</v>
      </c>
      <c r="AF84" s="431">
        <v>0</v>
      </c>
      <c r="AG84" s="431"/>
      <c r="AH84" s="431">
        <v>1357.334</v>
      </c>
      <c r="AI84" s="431">
        <v>0.001</v>
      </c>
      <c r="AJ84" s="431">
        <v>1357.335</v>
      </c>
      <c r="AK84" s="430" t="s">
        <v>481</v>
      </c>
      <c r="AL84" s="431">
        <v>19642.647</v>
      </c>
      <c r="AM84" s="431">
        <v>71.946</v>
      </c>
      <c r="AN84" s="431">
        <v>19714.593</v>
      </c>
      <c r="AO84" s="431"/>
      <c r="AP84" s="431">
        <v>60409.175</v>
      </c>
      <c r="AQ84" s="431">
        <v>306.74600000000004</v>
      </c>
      <c r="AR84" s="431">
        <v>60715.923</v>
      </c>
    </row>
    <row r="85" spans="1:44" s="424" customFormat="1" ht="9.95" customHeight="1">
      <c r="A85" s="430" t="s">
        <v>482</v>
      </c>
      <c r="B85" s="431">
        <v>8949.819</v>
      </c>
      <c r="C85" s="431">
        <v>199.345</v>
      </c>
      <c r="D85" s="431">
        <v>9149.164</v>
      </c>
      <c r="E85" s="431"/>
      <c r="F85" s="431">
        <v>15618.374</v>
      </c>
      <c r="G85" s="431">
        <v>206.7</v>
      </c>
      <c r="H85" s="431">
        <v>15825.074</v>
      </c>
      <c r="I85" s="431"/>
      <c r="J85" s="431">
        <v>1326.756</v>
      </c>
      <c r="K85" s="431">
        <v>398.225</v>
      </c>
      <c r="L85" s="431">
        <v>1724.981</v>
      </c>
      <c r="M85" s="430" t="s">
        <v>482</v>
      </c>
      <c r="N85" s="431">
        <v>0</v>
      </c>
      <c r="O85" s="431">
        <v>0</v>
      </c>
      <c r="P85" s="431">
        <v>0</v>
      </c>
      <c r="Q85" s="431"/>
      <c r="R85" s="431">
        <v>577.439</v>
      </c>
      <c r="S85" s="431">
        <v>147.815</v>
      </c>
      <c r="T85" s="431">
        <v>725.254</v>
      </c>
      <c r="U85" s="431"/>
      <c r="V85" s="431">
        <v>17632.462</v>
      </c>
      <c r="W85" s="431">
        <v>0</v>
      </c>
      <c r="X85" s="431">
        <v>17632.462</v>
      </c>
      <c r="Y85" s="430" t="s">
        <v>482</v>
      </c>
      <c r="Z85" s="431">
        <v>0</v>
      </c>
      <c r="AA85" s="431">
        <v>0</v>
      </c>
      <c r="AB85" s="431">
        <v>0</v>
      </c>
      <c r="AC85" s="431"/>
      <c r="AD85" s="431">
        <v>0</v>
      </c>
      <c r="AE85" s="431">
        <v>0</v>
      </c>
      <c r="AF85" s="431">
        <v>0</v>
      </c>
      <c r="AG85" s="431"/>
      <c r="AH85" s="431">
        <v>1256.441</v>
      </c>
      <c r="AI85" s="431">
        <v>0.333</v>
      </c>
      <c r="AJ85" s="431">
        <v>1256.775</v>
      </c>
      <c r="AK85" s="430" t="s">
        <v>482</v>
      </c>
      <c r="AL85" s="431">
        <v>92.696</v>
      </c>
      <c r="AM85" s="431">
        <v>0</v>
      </c>
      <c r="AN85" s="431">
        <v>92.696</v>
      </c>
      <c r="AO85" s="431"/>
      <c r="AP85" s="431">
        <v>45453.987</v>
      </c>
      <c r="AQ85" s="431">
        <v>952.418</v>
      </c>
      <c r="AR85" s="431">
        <v>46406.406</v>
      </c>
    </row>
    <row r="86" spans="1:44" s="424" customFormat="1" ht="9.95" customHeight="1">
      <c r="A86" s="428" t="s">
        <v>483</v>
      </c>
      <c r="B86" s="426">
        <v>8949.819</v>
      </c>
      <c r="C86" s="426">
        <v>199.345</v>
      </c>
      <c r="D86" s="426">
        <v>9149.164</v>
      </c>
      <c r="E86" s="426"/>
      <c r="F86" s="426">
        <v>15618.374</v>
      </c>
      <c r="G86" s="426">
        <v>206.7</v>
      </c>
      <c r="H86" s="426">
        <v>15825.074</v>
      </c>
      <c r="I86" s="426"/>
      <c r="J86" s="426">
        <v>1326.756</v>
      </c>
      <c r="K86" s="426">
        <v>398.225</v>
      </c>
      <c r="L86" s="426">
        <v>1724.981</v>
      </c>
      <c r="M86" s="428" t="s">
        <v>483</v>
      </c>
      <c r="N86" s="426">
        <v>0</v>
      </c>
      <c r="O86" s="426">
        <v>0</v>
      </c>
      <c r="P86" s="426">
        <v>0</v>
      </c>
      <c r="Q86" s="426"/>
      <c r="R86" s="426">
        <v>577.439</v>
      </c>
      <c r="S86" s="426">
        <v>147.815</v>
      </c>
      <c r="T86" s="426">
        <v>725.254</v>
      </c>
      <c r="U86" s="426"/>
      <c r="V86" s="426">
        <v>17632.462</v>
      </c>
      <c r="W86" s="426">
        <v>0</v>
      </c>
      <c r="X86" s="426">
        <v>17632.462</v>
      </c>
      <c r="Y86" s="428" t="s">
        <v>483</v>
      </c>
      <c r="Z86" s="426">
        <v>0</v>
      </c>
      <c r="AA86" s="426">
        <v>0</v>
      </c>
      <c r="AB86" s="426">
        <v>0</v>
      </c>
      <c r="AC86" s="426"/>
      <c r="AD86" s="426">
        <v>0</v>
      </c>
      <c r="AE86" s="426">
        <v>0</v>
      </c>
      <c r="AF86" s="426">
        <v>0</v>
      </c>
      <c r="AG86" s="426"/>
      <c r="AH86" s="426">
        <v>1256.441</v>
      </c>
      <c r="AI86" s="426">
        <v>0.333</v>
      </c>
      <c r="AJ86" s="426">
        <v>1256.775</v>
      </c>
      <c r="AK86" s="428" t="s">
        <v>483</v>
      </c>
      <c r="AL86" s="426">
        <v>92.696</v>
      </c>
      <c r="AM86" s="426">
        <v>0</v>
      </c>
      <c r="AN86" s="426">
        <v>92.696</v>
      </c>
      <c r="AO86" s="426"/>
      <c r="AP86" s="426">
        <v>45453.987</v>
      </c>
      <c r="AQ86" s="426">
        <v>952.418</v>
      </c>
      <c r="AR86" s="426">
        <v>46406.406</v>
      </c>
    </row>
    <row r="87" spans="1:44" s="424" customFormat="1" ht="9.95" customHeight="1">
      <c r="A87" s="428" t="s">
        <v>484</v>
      </c>
      <c r="B87" s="426">
        <v>0</v>
      </c>
      <c r="C87" s="426">
        <v>0</v>
      </c>
      <c r="D87" s="426">
        <v>0</v>
      </c>
      <c r="E87" s="426"/>
      <c r="F87" s="426">
        <v>0</v>
      </c>
      <c r="G87" s="426">
        <v>0</v>
      </c>
      <c r="H87" s="426">
        <v>0</v>
      </c>
      <c r="I87" s="426"/>
      <c r="J87" s="426">
        <v>0</v>
      </c>
      <c r="K87" s="426">
        <v>0</v>
      </c>
      <c r="L87" s="426">
        <v>0</v>
      </c>
      <c r="M87" s="428" t="s">
        <v>484</v>
      </c>
      <c r="N87" s="426">
        <v>0</v>
      </c>
      <c r="O87" s="426">
        <v>0</v>
      </c>
      <c r="P87" s="426">
        <v>0</v>
      </c>
      <c r="Q87" s="426"/>
      <c r="R87" s="426">
        <v>0</v>
      </c>
      <c r="S87" s="426">
        <v>0</v>
      </c>
      <c r="T87" s="426">
        <v>0</v>
      </c>
      <c r="U87" s="426"/>
      <c r="V87" s="426">
        <v>0</v>
      </c>
      <c r="W87" s="426">
        <v>0</v>
      </c>
      <c r="X87" s="426">
        <v>0</v>
      </c>
      <c r="Y87" s="428" t="s">
        <v>484</v>
      </c>
      <c r="Z87" s="426">
        <v>0</v>
      </c>
      <c r="AA87" s="426">
        <v>0</v>
      </c>
      <c r="AB87" s="426">
        <v>0</v>
      </c>
      <c r="AC87" s="426"/>
      <c r="AD87" s="426">
        <v>0</v>
      </c>
      <c r="AE87" s="426">
        <v>0</v>
      </c>
      <c r="AF87" s="426">
        <v>0</v>
      </c>
      <c r="AG87" s="426"/>
      <c r="AH87" s="426">
        <v>0</v>
      </c>
      <c r="AI87" s="426">
        <v>0</v>
      </c>
      <c r="AJ87" s="426">
        <v>0</v>
      </c>
      <c r="AK87" s="428" t="s">
        <v>484</v>
      </c>
      <c r="AL87" s="426">
        <v>0</v>
      </c>
      <c r="AM87" s="426">
        <v>0</v>
      </c>
      <c r="AN87" s="426">
        <v>0</v>
      </c>
      <c r="AO87" s="426"/>
      <c r="AP87" s="426">
        <v>0</v>
      </c>
      <c r="AQ87" s="426">
        <v>0</v>
      </c>
      <c r="AR87" s="426">
        <v>0</v>
      </c>
    </row>
    <row r="88" spans="1:44" s="429" customFormat="1" ht="5.1" customHeight="1">
      <c r="A88" s="428"/>
      <c r="B88" s="426"/>
      <c r="C88" s="426"/>
      <c r="D88" s="426"/>
      <c r="E88" s="426"/>
      <c r="F88" s="426"/>
      <c r="G88" s="426"/>
      <c r="H88" s="426"/>
      <c r="I88" s="426"/>
      <c r="J88" s="426">
        <v>0</v>
      </c>
      <c r="K88" s="426">
        <v>0</v>
      </c>
      <c r="L88" s="426">
        <v>0</v>
      </c>
      <c r="M88" s="428"/>
      <c r="N88" s="426"/>
      <c r="O88" s="426"/>
      <c r="P88" s="426"/>
      <c r="Q88" s="426"/>
      <c r="R88" s="426"/>
      <c r="S88" s="426"/>
      <c r="T88" s="426"/>
      <c r="U88" s="426"/>
      <c r="V88" s="426">
        <v>0</v>
      </c>
      <c r="W88" s="426">
        <v>0</v>
      </c>
      <c r="X88" s="426">
        <v>0</v>
      </c>
      <c r="Y88" s="428"/>
      <c r="Z88" s="426"/>
      <c r="AA88" s="426"/>
      <c r="AB88" s="426"/>
      <c r="AC88" s="426"/>
      <c r="AD88" s="426"/>
      <c r="AE88" s="426"/>
      <c r="AF88" s="426"/>
      <c r="AG88" s="426"/>
      <c r="AH88" s="426">
        <v>0</v>
      </c>
      <c r="AI88" s="426">
        <v>0</v>
      </c>
      <c r="AJ88" s="426">
        <v>0</v>
      </c>
      <c r="AK88" s="428"/>
      <c r="AL88" s="426"/>
      <c r="AM88" s="426"/>
      <c r="AN88" s="426"/>
      <c r="AO88" s="426"/>
      <c r="AP88" s="426"/>
      <c r="AQ88" s="426"/>
      <c r="AR88" s="426"/>
    </row>
    <row r="89" spans="1:44" s="424" customFormat="1" ht="9.95" customHeight="1">
      <c r="A89" s="475" t="s">
        <v>485</v>
      </c>
      <c r="B89" s="423">
        <v>5382.3</v>
      </c>
      <c r="C89" s="423">
        <v>0</v>
      </c>
      <c r="D89" s="423">
        <v>5382.3</v>
      </c>
      <c r="E89" s="423"/>
      <c r="F89" s="423">
        <v>0</v>
      </c>
      <c r="G89" s="423">
        <v>0</v>
      </c>
      <c r="H89" s="423">
        <v>0</v>
      </c>
      <c r="I89" s="423"/>
      <c r="J89" s="423">
        <v>18875.821</v>
      </c>
      <c r="K89" s="423">
        <v>0</v>
      </c>
      <c r="L89" s="423">
        <v>18875.821</v>
      </c>
      <c r="M89" s="475" t="s">
        <v>485</v>
      </c>
      <c r="N89" s="423">
        <v>2000</v>
      </c>
      <c r="O89" s="423">
        <v>0</v>
      </c>
      <c r="P89" s="423">
        <v>2000</v>
      </c>
      <c r="Q89" s="423"/>
      <c r="R89" s="423">
        <v>0</v>
      </c>
      <c r="S89" s="423">
        <v>0</v>
      </c>
      <c r="T89" s="423">
        <v>0</v>
      </c>
      <c r="U89" s="423"/>
      <c r="V89" s="423">
        <v>0</v>
      </c>
      <c r="W89" s="423">
        <v>0</v>
      </c>
      <c r="X89" s="423">
        <v>0</v>
      </c>
      <c r="Y89" s="475" t="s">
        <v>485</v>
      </c>
      <c r="Z89" s="423">
        <v>0</v>
      </c>
      <c r="AA89" s="423">
        <v>0</v>
      </c>
      <c r="AB89" s="423">
        <v>0</v>
      </c>
      <c r="AC89" s="423"/>
      <c r="AD89" s="423">
        <v>0</v>
      </c>
      <c r="AE89" s="423">
        <v>0</v>
      </c>
      <c r="AF89" s="423">
        <v>0</v>
      </c>
      <c r="AG89" s="423"/>
      <c r="AH89" s="423">
        <v>0</v>
      </c>
      <c r="AI89" s="423">
        <v>0</v>
      </c>
      <c r="AJ89" s="423">
        <v>0</v>
      </c>
      <c r="AK89" s="475" t="s">
        <v>485</v>
      </c>
      <c r="AL89" s="423">
        <v>0</v>
      </c>
      <c r="AM89" s="423">
        <v>0</v>
      </c>
      <c r="AN89" s="423">
        <v>0</v>
      </c>
      <c r="AO89" s="423"/>
      <c r="AP89" s="423">
        <v>26258.121</v>
      </c>
      <c r="AQ89" s="423">
        <v>0</v>
      </c>
      <c r="AR89" s="423">
        <v>26258.121</v>
      </c>
    </row>
    <row r="90" spans="1:44" s="424" customFormat="1" ht="9.95" customHeight="1">
      <c r="A90" s="428" t="s">
        <v>486</v>
      </c>
      <c r="B90" s="426">
        <v>5382.3</v>
      </c>
      <c r="C90" s="426">
        <v>0</v>
      </c>
      <c r="D90" s="426">
        <v>5382.3</v>
      </c>
      <c r="E90" s="426"/>
      <c r="F90" s="426">
        <v>0</v>
      </c>
      <c r="G90" s="426">
        <v>0</v>
      </c>
      <c r="H90" s="426">
        <v>0</v>
      </c>
      <c r="I90" s="426"/>
      <c r="J90" s="426">
        <v>0</v>
      </c>
      <c r="K90" s="426">
        <v>0</v>
      </c>
      <c r="L90" s="426">
        <v>0</v>
      </c>
      <c r="M90" s="428" t="s">
        <v>486</v>
      </c>
      <c r="N90" s="426">
        <v>0</v>
      </c>
      <c r="O90" s="426">
        <v>0</v>
      </c>
      <c r="P90" s="426">
        <v>0</v>
      </c>
      <c r="Q90" s="426"/>
      <c r="R90" s="426">
        <v>0</v>
      </c>
      <c r="S90" s="426">
        <v>0</v>
      </c>
      <c r="T90" s="426">
        <v>0</v>
      </c>
      <c r="U90" s="426"/>
      <c r="V90" s="426">
        <v>0</v>
      </c>
      <c r="W90" s="426">
        <v>0</v>
      </c>
      <c r="X90" s="426">
        <v>0</v>
      </c>
      <c r="Y90" s="428" t="s">
        <v>486</v>
      </c>
      <c r="Z90" s="426">
        <v>0</v>
      </c>
      <c r="AA90" s="426">
        <v>0</v>
      </c>
      <c r="AB90" s="426">
        <v>0</v>
      </c>
      <c r="AC90" s="426"/>
      <c r="AD90" s="426">
        <v>0</v>
      </c>
      <c r="AE90" s="426">
        <v>0</v>
      </c>
      <c r="AF90" s="426">
        <v>0</v>
      </c>
      <c r="AG90" s="426"/>
      <c r="AH90" s="426">
        <v>0</v>
      </c>
      <c r="AI90" s="426">
        <v>0</v>
      </c>
      <c r="AJ90" s="426">
        <v>0</v>
      </c>
      <c r="AK90" s="428" t="s">
        <v>486</v>
      </c>
      <c r="AL90" s="426">
        <v>0</v>
      </c>
      <c r="AM90" s="426">
        <v>0</v>
      </c>
      <c r="AN90" s="426">
        <v>0</v>
      </c>
      <c r="AO90" s="426"/>
      <c r="AP90" s="426">
        <v>5382.3</v>
      </c>
      <c r="AQ90" s="426">
        <v>0</v>
      </c>
      <c r="AR90" s="426">
        <v>5382.3</v>
      </c>
    </row>
    <row r="91" spans="1:44" s="424" customFormat="1" ht="9.95" customHeight="1">
      <c r="A91" s="428" t="s">
        <v>487</v>
      </c>
      <c r="B91" s="426">
        <v>0</v>
      </c>
      <c r="C91" s="426">
        <v>0</v>
      </c>
      <c r="D91" s="426">
        <v>0</v>
      </c>
      <c r="E91" s="426"/>
      <c r="F91" s="426">
        <v>0</v>
      </c>
      <c r="G91" s="426">
        <v>0</v>
      </c>
      <c r="H91" s="426">
        <v>0</v>
      </c>
      <c r="I91" s="426"/>
      <c r="J91" s="426">
        <v>6.097</v>
      </c>
      <c r="K91" s="426">
        <v>0</v>
      </c>
      <c r="L91" s="426">
        <v>6.097</v>
      </c>
      <c r="M91" s="428" t="s">
        <v>487</v>
      </c>
      <c r="N91" s="426">
        <v>0</v>
      </c>
      <c r="O91" s="426">
        <v>0</v>
      </c>
      <c r="P91" s="426">
        <v>0</v>
      </c>
      <c r="Q91" s="426"/>
      <c r="R91" s="426">
        <v>0</v>
      </c>
      <c r="S91" s="426">
        <v>0</v>
      </c>
      <c r="T91" s="426">
        <v>0</v>
      </c>
      <c r="U91" s="426"/>
      <c r="V91" s="426">
        <v>0</v>
      </c>
      <c r="W91" s="426">
        <v>0</v>
      </c>
      <c r="X91" s="426">
        <v>0</v>
      </c>
      <c r="Y91" s="428" t="s">
        <v>487</v>
      </c>
      <c r="Z91" s="426">
        <v>0</v>
      </c>
      <c r="AA91" s="426">
        <v>0</v>
      </c>
      <c r="AB91" s="426">
        <v>0</v>
      </c>
      <c r="AC91" s="426"/>
      <c r="AD91" s="426">
        <v>0</v>
      </c>
      <c r="AE91" s="426">
        <v>0</v>
      </c>
      <c r="AF91" s="426">
        <v>0</v>
      </c>
      <c r="AG91" s="426"/>
      <c r="AH91" s="426">
        <v>0</v>
      </c>
      <c r="AI91" s="426">
        <v>0</v>
      </c>
      <c r="AJ91" s="426">
        <v>0</v>
      </c>
      <c r="AK91" s="428" t="s">
        <v>487</v>
      </c>
      <c r="AL91" s="426">
        <v>0</v>
      </c>
      <c r="AM91" s="426">
        <v>0</v>
      </c>
      <c r="AN91" s="426">
        <v>0</v>
      </c>
      <c r="AO91" s="426"/>
      <c r="AP91" s="426">
        <v>6.097</v>
      </c>
      <c r="AQ91" s="426">
        <v>0</v>
      </c>
      <c r="AR91" s="426">
        <v>6.097</v>
      </c>
    </row>
    <row r="92" spans="1:44" s="424" customFormat="1" ht="9.95" customHeight="1">
      <c r="A92" s="428" t="s">
        <v>488</v>
      </c>
      <c r="B92" s="426">
        <v>0</v>
      </c>
      <c r="C92" s="426">
        <v>0</v>
      </c>
      <c r="D92" s="426">
        <v>0</v>
      </c>
      <c r="E92" s="426"/>
      <c r="F92" s="426">
        <v>0</v>
      </c>
      <c r="G92" s="426">
        <v>0</v>
      </c>
      <c r="H92" s="426">
        <v>0</v>
      </c>
      <c r="I92" s="426"/>
      <c r="J92" s="426">
        <v>18869.723</v>
      </c>
      <c r="K92" s="426">
        <v>0</v>
      </c>
      <c r="L92" s="426">
        <v>18869.723</v>
      </c>
      <c r="M92" s="428" t="s">
        <v>488</v>
      </c>
      <c r="N92" s="426">
        <v>2000</v>
      </c>
      <c r="O92" s="426">
        <v>0</v>
      </c>
      <c r="P92" s="426">
        <v>2000</v>
      </c>
      <c r="Q92" s="426"/>
      <c r="R92" s="426">
        <v>0</v>
      </c>
      <c r="S92" s="426">
        <v>0</v>
      </c>
      <c r="T92" s="426">
        <v>0</v>
      </c>
      <c r="U92" s="426"/>
      <c r="V92" s="426">
        <v>0</v>
      </c>
      <c r="W92" s="426">
        <v>0</v>
      </c>
      <c r="X92" s="426">
        <v>0</v>
      </c>
      <c r="Y92" s="428" t="s">
        <v>488</v>
      </c>
      <c r="Z92" s="426">
        <v>0</v>
      </c>
      <c r="AA92" s="426">
        <v>0</v>
      </c>
      <c r="AB92" s="426">
        <v>0</v>
      </c>
      <c r="AC92" s="426"/>
      <c r="AD92" s="426">
        <v>0</v>
      </c>
      <c r="AE92" s="426">
        <v>0</v>
      </c>
      <c r="AF92" s="426">
        <v>0</v>
      </c>
      <c r="AG92" s="426"/>
      <c r="AH92" s="426">
        <v>0</v>
      </c>
      <c r="AI92" s="426">
        <v>0</v>
      </c>
      <c r="AJ92" s="426">
        <v>0</v>
      </c>
      <c r="AK92" s="428" t="s">
        <v>488</v>
      </c>
      <c r="AL92" s="426">
        <v>0</v>
      </c>
      <c r="AM92" s="426">
        <v>0</v>
      </c>
      <c r="AN92" s="426">
        <v>0</v>
      </c>
      <c r="AO92" s="426"/>
      <c r="AP92" s="426">
        <v>20869.723</v>
      </c>
      <c r="AQ92" s="426">
        <v>0</v>
      </c>
      <c r="AR92" s="426">
        <v>20869.723</v>
      </c>
    </row>
    <row r="93" spans="1:44" s="429" customFormat="1" ht="5.1" customHeight="1">
      <c r="A93" s="428"/>
      <c r="B93" s="426"/>
      <c r="C93" s="426"/>
      <c r="D93" s="426"/>
      <c r="E93" s="426"/>
      <c r="F93" s="426"/>
      <c r="G93" s="426"/>
      <c r="H93" s="426"/>
      <c r="I93" s="426"/>
      <c r="J93" s="426">
        <v>0</v>
      </c>
      <c r="K93" s="426">
        <v>0</v>
      </c>
      <c r="L93" s="426">
        <v>0</v>
      </c>
      <c r="M93" s="428"/>
      <c r="N93" s="426"/>
      <c r="O93" s="426"/>
      <c r="P93" s="426"/>
      <c r="Q93" s="426"/>
      <c r="R93" s="426"/>
      <c r="S93" s="426"/>
      <c r="T93" s="426"/>
      <c r="U93" s="426"/>
      <c r="V93" s="426">
        <v>0</v>
      </c>
      <c r="W93" s="426">
        <v>0</v>
      </c>
      <c r="X93" s="426">
        <v>0</v>
      </c>
      <c r="Y93" s="428"/>
      <c r="Z93" s="426"/>
      <c r="AA93" s="426"/>
      <c r="AB93" s="426"/>
      <c r="AC93" s="426"/>
      <c r="AD93" s="426"/>
      <c r="AE93" s="426"/>
      <c r="AF93" s="426"/>
      <c r="AG93" s="426"/>
      <c r="AH93" s="426">
        <v>0</v>
      </c>
      <c r="AI93" s="426">
        <v>0</v>
      </c>
      <c r="AJ93" s="426">
        <v>0</v>
      </c>
      <c r="AK93" s="428"/>
      <c r="AL93" s="426"/>
      <c r="AM93" s="426"/>
      <c r="AN93" s="426"/>
      <c r="AO93" s="426"/>
      <c r="AP93" s="426"/>
      <c r="AQ93" s="426"/>
      <c r="AR93" s="426"/>
    </row>
    <row r="94" spans="1:44" s="424" customFormat="1" ht="9.95" customHeight="1">
      <c r="A94" s="430" t="s">
        <v>435</v>
      </c>
      <c r="B94" s="431">
        <v>0</v>
      </c>
      <c r="C94" s="431">
        <v>0</v>
      </c>
      <c r="D94" s="431">
        <v>0</v>
      </c>
      <c r="E94" s="431"/>
      <c r="F94" s="431">
        <v>0</v>
      </c>
      <c r="G94" s="431">
        <v>0</v>
      </c>
      <c r="H94" s="431">
        <v>0</v>
      </c>
      <c r="I94" s="431"/>
      <c r="J94" s="431">
        <v>0</v>
      </c>
      <c r="K94" s="431">
        <v>0</v>
      </c>
      <c r="L94" s="431">
        <v>0</v>
      </c>
      <c r="M94" s="430" t="s">
        <v>435</v>
      </c>
      <c r="N94" s="431">
        <v>0</v>
      </c>
      <c r="O94" s="431">
        <v>0</v>
      </c>
      <c r="P94" s="431">
        <v>0</v>
      </c>
      <c r="Q94" s="431"/>
      <c r="R94" s="431">
        <v>0</v>
      </c>
      <c r="S94" s="431">
        <v>0</v>
      </c>
      <c r="T94" s="431">
        <v>0</v>
      </c>
      <c r="U94" s="431"/>
      <c r="V94" s="431">
        <v>0</v>
      </c>
      <c r="W94" s="431">
        <v>0</v>
      </c>
      <c r="X94" s="431">
        <v>0</v>
      </c>
      <c r="Y94" s="430" t="s">
        <v>435</v>
      </c>
      <c r="Z94" s="431">
        <v>0</v>
      </c>
      <c r="AA94" s="431">
        <v>0</v>
      </c>
      <c r="AB94" s="431">
        <v>0</v>
      </c>
      <c r="AC94" s="431"/>
      <c r="AD94" s="431">
        <v>0</v>
      </c>
      <c r="AE94" s="431">
        <v>0</v>
      </c>
      <c r="AF94" s="431">
        <v>0</v>
      </c>
      <c r="AG94" s="431"/>
      <c r="AH94" s="431">
        <v>0</v>
      </c>
      <c r="AI94" s="431">
        <v>0</v>
      </c>
      <c r="AJ94" s="431">
        <v>0</v>
      </c>
      <c r="AK94" s="430" t="s">
        <v>435</v>
      </c>
      <c r="AL94" s="431">
        <v>0</v>
      </c>
      <c r="AM94" s="431">
        <v>0</v>
      </c>
      <c r="AN94" s="431">
        <v>0</v>
      </c>
      <c r="AO94" s="431"/>
      <c r="AP94" s="431">
        <v>0</v>
      </c>
      <c r="AQ94" s="431">
        <v>0</v>
      </c>
      <c r="AR94" s="431">
        <v>0</v>
      </c>
    </row>
    <row r="95" spans="1:44" s="429" customFormat="1" ht="5.1" customHeight="1">
      <c r="A95" s="430"/>
      <c r="B95" s="431"/>
      <c r="C95" s="431"/>
      <c r="D95" s="431"/>
      <c r="E95" s="431"/>
      <c r="F95" s="431"/>
      <c r="G95" s="431"/>
      <c r="H95" s="431"/>
      <c r="I95" s="431"/>
      <c r="J95" s="431">
        <v>0</v>
      </c>
      <c r="K95" s="431">
        <v>0</v>
      </c>
      <c r="L95" s="431">
        <v>0</v>
      </c>
      <c r="M95" s="430"/>
      <c r="N95" s="431"/>
      <c r="O95" s="431"/>
      <c r="P95" s="431"/>
      <c r="Q95" s="431"/>
      <c r="R95" s="431"/>
      <c r="S95" s="431"/>
      <c r="T95" s="431"/>
      <c r="U95" s="431"/>
      <c r="V95" s="431">
        <v>0</v>
      </c>
      <c r="W95" s="431">
        <v>0</v>
      </c>
      <c r="X95" s="431">
        <v>0</v>
      </c>
      <c r="Y95" s="430"/>
      <c r="Z95" s="431"/>
      <c r="AA95" s="431"/>
      <c r="AB95" s="431"/>
      <c r="AC95" s="431"/>
      <c r="AD95" s="431"/>
      <c r="AE95" s="431"/>
      <c r="AF95" s="431"/>
      <c r="AG95" s="431"/>
      <c r="AH95" s="431">
        <v>0</v>
      </c>
      <c r="AI95" s="431">
        <v>0</v>
      </c>
      <c r="AJ95" s="431">
        <v>0</v>
      </c>
      <c r="AK95" s="430"/>
      <c r="AL95" s="431"/>
      <c r="AM95" s="431"/>
      <c r="AN95" s="431"/>
      <c r="AO95" s="431"/>
      <c r="AP95" s="431"/>
      <c r="AQ95" s="431"/>
      <c r="AR95" s="431"/>
    </row>
    <row r="96" spans="1:44" s="424" customFormat="1" ht="9.95" customHeight="1">
      <c r="A96" s="422" t="s">
        <v>489</v>
      </c>
      <c r="B96" s="423">
        <v>303214.852</v>
      </c>
      <c r="C96" s="423">
        <v>567.142</v>
      </c>
      <c r="D96" s="423">
        <v>303781.994</v>
      </c>
      <c r="E96" s="423"/>
      <c r="F96" s="423">
        <v>496937.415</v>
      </c>
      <c r="G96" s="423">
        <v>0</v>
      </c>
      <c r="H96" s="423">
        <v>496937.415</v>
      </c>
      <c r="I96" s="423"/>
      <c r="J96" s="423">
        <v>372116.17</v>
      </c>
      <c r="K96" s="423">
        <v>38280.824</v>
      </c>
      <c r="L96" s="423">
        <v>410396.994</v>
      </c>
      <c r="M96" s="422" t="s">
        <v>489</v>
      </c>
      <c r="N96" s="423">
        <v>189413.644</v>
      </c>
      <c r="O96" s="423">
        <v>82.545</v>
      </c>
      <c r="P96" s="423">
        <v>189496.189</v>
      </c>
      <c r="Q96" s="423"/>
      <c r="R96" s="423">
        <v>27124.595</v>
      </c>
      <c r="S96" s="423">
        <v>0</v>
      </c>
      <c r="T96" s="423">
        <v>27124.595</v>
      </c>
      <c r="U96" s="423"/>
      <c r="V96" s="423">
        <v>272784.29</v>
      </c>
      <c r="W96" s="423">
        <v>0</v>
      </c>
      <c r="X96" s="423">
        <v>272784.29</v>
      </c>
      <c r="Y96" s="422" t="s">
        <v>489</v>
      </c>
      <c r="Z96" s="423">
        <v>0</v>
      </c>
      <c r="AA96" s="423">
        <v>0</v>
      </c>
      <c r="AB96" s="423">
        <v>0</v>
      </c>
      <c r="AC96" s="423"/>
      <c r="AD96" s="423">
        <v>317467.147</v>
      </c>
      <c r="AE96" s="423">
        <v>436126.044</v>
      </c>
      <c r="AF96" s="423">
        <v>753593.192</v>
      </c>
      <c r="AG96" s="423"/>
      <c r="AH96" s="423">
        <v>62407.106</v>
      </c>
      <c r="AI96" s="423">
        <v>1662.472</v>
      </c>
      <c r="AJ96" s="423">
        <v>64069.579</v>
      </c>
      <c r="AK96" s="422" t="s">
        <v>489</v>
      </c>
      <c r="AL96" s="423">
        <v>90679.17</v>
      </c>
      <c r="AM96" s="423">
        <v>33072</v>
      </c>
      <c r="AN96" s="423">
        <v>123751.17</v>
      </c>
      <c r="AO96" s="423"/>
      <c r="AP96" s="423">
        <v>2132144.389</v>
      </c>
      <c r="AQ96" s="423">
        <v>509791.027</v>
      </c>
      <c r="AR96" s="423">
        <v>2641935.4179999996</v>
      </c>
    </row>
    <row r="97" spans="1:44" s="424" customFormat="1" ht="9.95" customHeight="1">
      <c r="A97" s="428" t="s">
        <v>490</v>
      </c>
      <c r="B97" s="426">
        <v>303214.852</v>
      </c>
      <c r="C97" s="426">
        <v>567.142</v>
      </c>
      <c r="D97" s="426">
        <v>303781.994</v>
      </c>
      <c r="E97" s="426"/>
      <c r="F97" s="426">
        <v>496937.415</v>
      </c>
      <c r="G97" s="426">
        <v>0</v>
      </c>
      <c r="H97" s="426">
        <v>496937.415</v>
      </c>
      <c r="I97" s="426"/>
      <c r="J97" s="426">
        <v>372116.17</v>
      </c>
      <c r="K97" s="426">
        <v>1087.523</v>
      </c>
      <c r="L97" s="426">
        <v>373203.693</v>
      </c>
      <c r="M97" s="428" t="s">
        <v>490</v>
      </c>
      <c r="N97" s="426">
        <v>189413.644</v>
      </c>
      <c r="O97" s="426">
        <v>82.545</v>
      </c>
      <c r="P97" s="426">
        <v>189496.189</v>
      </c>
      <c r="Q97" s="426"/>
      <c r="R97" s="426">
        <v>27124.595</v>
      </c>
      <c r="S97" s="426">
        <v>0</v>
      </c>
      <c r="T97" s="426">
        <v>27124.595</v>
      </c>
      <c r="U97" s="426"/>
      <c r="V97" s="426">
        <v>272784.29</v>
      </c>
      <c r="W97" s="426">
        <v>0</v>
      </c>
      <c r="X97" s="426">
        <v>272784.29</v>
      </c>
      <c r="Y97" s="428" t="s">
        <v>490</v>
      </c>
      <c r="Z97" s="426">
        <v>0</v>
      </c>
      <c r="AA97" s="426">
        <v>0</v>
      </c>
      <c r="AB97" s="426">
        <v>0</v>
      </c>
      <c r="AC97" s="426"/>
      <c r="AD97" s="426">
        <v>150567.703</v>
      </c>
      <c r="AE97" s="426">
        <v>0</v>
      </c>
      <c r="AF97" s="426">
        <v>150567.703</v>
      </c>
      <c r="AG97" s="426"/>
      <c r="AH97" s="426">
        <v>55934.006</v>
      </c>
      <c r="AI97" s="426">
        <v>1662.472</v>
      </c>
      <c r="AJ97" s="426">
        <v>57596.479</v>
      </c>
      <c r="AK97" s="428" t="s">
        <v>490</v>
      </c>
      <c r="AL97" s="426">
        <v>90679.17</v>
      </c>
      <c r="AM97" s="426">
        <v>24804</v>
      </c>
      <c r="AN97" s="426">
        <v>115483.17</v>
      </c>
      <c r="AO97" s="426"/>
      <c r="AP97" s="426">
        <v>1958771.845</v>
      </c>
      <c r="AQ97" s="426">
        <v>28203.682</v>
      </c>
      <c r="AR97" s="426">
        <v>1986975.528</v>
      </c>
    </row>
    <row r="98" spans="1:44" s="424" customFormat="1" ht="9.95" customHeight="1">
      <c r="A98" s="428" t="s">
        <v>491</v>
      </c>
      <c r="B98" s="426">
        <v>0</v>
      </c>
      <c r="C98" s="426">
        <v>0</v>
      </c>
      <c r="D98" s="426">
        <v>0</v>
      </c>
      <c r="E98" s="426"/>
      <c r="F98" s="426">
        <v>0</v>
      </c>
      <c r="G98" s="426">
        <v>0</v>
      </c>
      <c r="H98" s="426">
        <v>0</v>
      </c>
      <c r="I98" s="426"/>
      <c r="J98" s="426">
        <v>0</v>
      </c>
      <c r="K98" s="426">
        <v>37193.3</v>
      </c>
      <c r="L98" s="426">
        <v>37193.3</v>
      </c>
      <c r="M98" s="428" t="s">
        <v>491</v>
      </c>
      <c r="N98" s="426">
        <v>0</v>
      </c>
      <c r="O98" s="426">
        <v>0</v>
      </c>
      <c r="P98" s="426">
        <v>0</v>
      </c>
      <c r="Q98" s="426"/>
      <c r="R98" s="426">
        <v>0</v>
      </c>
      <c r="S98" s="426">
        <v>0</v>
      </c>
      <c r="T98" s="426">
        <v>0</v>
      </c>
      <c r="U98" s="426"/>
      <c r="V98" s="426">
        <v>0</v>
      </c>
      <c r="W98" s="426">
        <v>0</v>
      </c>
      <c r="X98" s="426">
        <v>0</v>
      </c>
      <c r="Y98" s="428" t="s">
        <v>491</v>
      </c>
      <c r="Z98" s="426">
        <v>0</v>
      </c>
      <c r="AA98" s="426">
        <v>0</v>
      </c>
      <c r="AB98" s="426">
        <v>0</v>
      </c>
      <c r="AC98" s="426"/>
      <c r="AD98" s="426">
        <v>166899.444</v>
      </c>
      <c r="AE98" s="426">
        <v>436126.044</v>
      </c>
      <c r="AF98" s="426">
        <v>603025.488</v>
      </c>
      <c r="AG98" s="426"/>
      <c r="AH98" s="426">
        <v>6473.1</v>
      </c>
      <c r="AI98" s="426">
        <v>0</v>
      </c>
      <c r="AJ98" s="426">
        <v>6473.1</v>
      </c>
      <c r="AK98" s="428" t="s">
        <v>491</v>
      </c>
      <c r="AL98" s="426">
        <v>0</v>
      </c>
      <c r="AM98" s="426">
        <v>8268</v>
      </c>
      <c r="AN98" s="426">
        <v>8268</v>
      </c>
      <c r="AO98" s="426"/>
      <c r="AP98" s="426">
        <v>173372.544</v>
      </c>
      <c r="AQ98" s="426">
        <v>481587.344</v>
      </c>
      <c r="AR98" s="426">
        <v>654959.888</v>
      </c>
    </row>
    <row r="99" spans="1:44" s="429" customFormat="1" ht="5.1" customHeight="1">
      <c r="A99" s="428"/>
      <c r="B99" s="426"/>
      <c r="C99" s="426"/>
      <c r="D99" s="426"/>
      <c r="E99" s="426"/>
      <c r="F99" s="426"/>
      <c r="G99" s="426"/>
      <c r="H99" s="426"/>
      <c r="I99" s="426"/>
      <c r="J99" s="426">
        <v>0</v>
      </c>
      <c r="K99" s="426">
        <v>0</v>
      </c>
      <c r="L99" s="426">
        <v>0</v>
      </c>
      <c r="M99" s="428"/>
      <c r="N99" s="426"/>
      <c r="O99" s="426"/>
      <c r="P99" s="426"/>
      <c r="Q99" s="426"/>
      <c r="R99" s="426"/>
      <c r="S99" s="426"/>
      <c r="T99" s="426"/>
      <c r="U99" s="426"/>
      <c r="V99" s="426">
        <v>0</v>
      </c>
      <c r="W99" s="426">
        <v>0</v>
      </c>
      <c r="X99" s="426">
        <v>0</v>
      </c>
      <c r="Y99" s="428"/>
      <c r="Z99" s="426"/>
      <c r="AA99" s="426"/>
      <c r="AB99" s="426"/>
      <c r="AC99" s="426"/>
      <c r="AD99" s="426"/>
      <c r="AE99" s="426"/>
      <c r="AF99" s="426"/>
      <c r="AG99" s="426"/>
      <c r="AH99" s="426">
        <v>0</v>
      </c>
      <c r="AI99" s="426">
        <v>0</v>
      </c>
      <c r="AJ99" s="426">
        <v>0</v>
      </c>
      <c r="AK99" s="428"/>
      <c r="AL99" s="426"/>
      <c r="AM99" s="426"/>
      <c r="AN99" s="426"/>
      <c r="AO99" s="426"/>
      <c r="AP99" s="426"/>
      <c r="AQ99" s="426"/>
      <c r="AR99" s="426"/>
    </row>
    <row r="100" spans="1:44" s="424" customFormat="1" ht="9.95" customHeight="1">
      <c r="A100" s="422" t="s">
        <v>492</v>
      </c>
      <c r="B100" s="423">
        <v>0</v>
      </c>
      <c r="C100" s="423">
        <v>0</v>
      </c>
      <c r="D100" s="423">
        <v>0</v>
      </c>
      <c r="E100" s="423"/>
      <c r="F100" s="423">
        <v>266841.346</v>
      </c>
      <c r="G100" s="423">
        <v>0</v>
      </c>
      <c r="H100" s="423">
        <v>266841.346</v>
      </c>
      <c r="I100" s="423"/>
      <c r="J100" s="423">
        <v>30156.698</v>
      </c>
      <c r="K100" s="423">
        <v>0</v>
      </c>
      <c r="L100" s="423">
        <v>30156.698</v>
      </c>
      <c r="M100" s="422" t="s">
        <v>492</v>
      </c>
      <c r="N100" s="423">
        <v>141321.876</v>
      </c>
      <c r="O100" s="423">
        <v>0</v>
      </c>
      <c r="P100" s="423">
        <v>141321.876</v>
      </c>
      <c r="Q100" s="423"/>
      <c r="R100" s="423">
        <v>0</v>
      </c>
      <c r="S100" s="423">
        <v>0</v>
      </c>
      <c r="T100" s="423">
        <v>0</v>
      </c>
      <c r="U100" s="423"/>
      <c r="V100" s="423">
        <v>545286.732</v>
      </c>
      <c r="W100" s="423">
        <v>0</v>
      </c>
      <c r="X100" s="423">
        <v>545286.732</v>
      </c>
      <c r="Y100" s="422" t="s">
        <v>492</v>
      </c>
      <c r="Z100" s="423">
        <v>0</v>
      </c>
      <c r="AA100" s="423">
        <v>0</v>
      </c>
      <c r="AB100" s="423">
        <v>0</v>
      </c>
      <c r="AC100" s="423"/>
      <c r="AD100" s="423">
        <v>0</v>
      </c>
      <c r="AE100" s="423">
        <v>0</v>
      </c>
      <c r="AF100" s="423">
        <v>0</v>
      </c>
      <c r="AG100" s="423"/>
      <c r="AH100" s="423">
        <v>0</v>
      </c>
      <c r="AI100" s="423">
        <v>0</v>
      </c>
      <c r="AJ100" s="423">
        <v>0</v>
      </c>
      <c r="AK100" s="422" t="s">
        <v>492</v>
      </c>
      <c r="AL100" s="423">
        <v>0</v>
      </c>
      <c r="AM100" s="423">
        <v>0</v>
      </c>
      <c r="AN100" s="423">
        <v>0</v>
      </c>
      <c r="AO100" s="423"/>
      <c r="AP100" s="423">
        <v>983606.652</v>
      </c>
      <c r="AQ100" s="423">
        <v>0</v>
      </c>
      <c r="AR100" s="423">
        <v>983606.652</v>
      </c>
    </row>
    <row r="101" spans="1:44" s="424" customFormat="1" ht="9.95" customHeight="1">
      <c r="A101" s="428" t="s">
        <v>493</v>
      </c>
      <c r="B101" s="426">
        <v>0</v>
      </c>
      <c r="C101" s="426">
        <v>0</v>
      </c>
      <c r="D101" s="426">
        <v>0</v>
      </c>
      <c r="E101" s="426"/>
      <c r="F101" s="426">
        <v>0</v>
      </c>
      <c r="G101" s="426">
        <v>0</v>
      </c>
      <c r="H101" s="426">
        <v>0</v>
      </c>
      <c r="I101" s="426"/>
      <c r="J101" s="426">
        <v>0</v>
      </c>
      <c r="K101" s="426">
        <v>0</v>
      </c>
      <c r="L101" s="426">
        <v>0</v>
      </c>
      <c r="M101" s="428" t="s">
        <v>493</v>
      </c>
      <c r="N101" s="426">
        <v>0</v>
      </c>
      <c r="O101" s="426">
        <v>0</v>
      </c>
      <c r="P101" s="426">
        <v>0</v>
      </c>
      <c r="Q101" s="426"/>
      <c r="R101" s="426">
        <v>0</v>
      </c>
      <c r="S101" s="426">
        <v>0</v>
      </c>
      <c r="T101" s="426">
        <v>0</v>
      </c>
      <c r="U101" s="426"/>
      <c r="V101" s="426">
        <v>0</v>
      </c>
      <c r="W101" s="426">
        <v>0</v>
      </c>
      <c r="X101" s="426">
        <v>0</v>
      </c>
      <c r="Y101" s="428" t="s">
        <v>493</v>
      </c>
      <c r="Z101" s="426">
        <v>0</v>
      </c>
      <c r="AA101" s="426">
        <v>0</v>
      </c>
      <c r="AB101" s="426">
        <v>0</v>
      </c>
      <c r="AC101" s="426"/>
      <c r="AD101" s="426">
        <v>0</v>
      </c>
      <c r="AE101" s="426">
        <v>0</v>
      </c>
      <c r="AF101" s="426">
        <v>0</v>
      </c>
      <c r="AG101" s="426"/>
      <c r="AH101" s="426">
        <v>0</v>
      </c>
      <c r="AI101" s="426">
        <v>0</v>
      </c>
      <c r="AJ101" s="426">
        <v>0</v>
      </c>
      <c r="AK101" s="428" t="s">
        <v>493</v>
      </c>
      <c r="AL101" s="426">
        <v>0</v>
      </c>
      <c r="AM101" s="426">
        <v>0</v>
      </c>
      <c r="AN101" s="426">
        <v>0</v>
      </c>
      <c r="AO101" s="426"/>
      <c r="AP101" s="426">
        <v>0</v>
      </c>
      <c r="AQ101" s="426">
        <v>0</v>
      </c>
      <c r="AR101" s="426">
        <v>0</v>
      </c>
    </row>
    <row r="102" spans="1:44" s="424" customFormat="1" ht="9.95" customHeight="1">
      <c r="A102" s="428" t="s">
        <v>494</v>
      </c>
      <c r="B102" s="426">
        <v>0</v>
      </c>
      <c r="C102" s="426">
        <v>0</v>
      </c>
      <c r="D102" s="426">
        <v>0</v>
      </c>
      <c r="E102" s="426"/>
      <c r="F102" s="426">
        <v>0</v>
      </c>
      <c r="G102" s="426">
        <v>0</v>
      </c>
      <c r="H102" s="426">
        <v>0</v>
      </c>
      <c r="I102" s="426"/>
      <c r="J102" s="426">
        <v>0</v>
      </c>
      <c r="K102" s="426">
        <v>0</v>
      </c>
      <c r="L102" s="426">
        <v>0</v>
      </c>
      <c r="M102" s="428" t="s">
        <v>494</v>
      </c>
      <c r="N102" s="426">
        <v>0</v>
      </c>
      <c r="O102" s="426">
        <v>0</v>
      </c>
      <c r="P102" s="426">
        <v>0</v>
      </c>
      <c r="Q102" s="426"/>
      <c r="R102" s="426">
        <v>0</v>
      </c>
      <c r="S102" s="426">
        <v>0</v>
      </c>
      <c r="T102" s="426">
        <v>0</v>
      </c>
      <c r="U102" s="426"/>
      <c r="V102" s="426">
        <v>0</v>
      </c>
      <c r="W102" s="426">
        <v>0</v>
      </c>
      <c r="X102" s="426">
        <v>0</v>
      </c>
      <c r="Y102" s="428" t="s">
        <v>494</v>
      </c>
      <c r="Z102" s="426">
        <v>0</v>
      </c>
      <c r="AA102" s="426">
        <v>0</v>
      </c>
      <c r="AB102" s="426">
        <v>0</v>
      </c>
      <c r="AC102" s="426"/>
      <c r="AD102" s="426">
        <v>0</v>
      </c>
      <c r="AE102" s="426">
        <v>0</v>
      </c>
      <c r="AF102" s="426">
        <v>0</v>
      </c>
      <c r="AG102" s="426"/>
      <c r="AH102" s="426">
        <v>0</v>
      </c>
      <c r="AI102" s="426">
        <v>0</v>
      </c>
      <c r="AJ102" s="426">
        <v>0</v>
      </c>
      <c r="AK102" s="428" t="s">
        <v>494</v>
      </c>
      <c r="AL102" s="426">
        <v>0</v>
      </c>
      <c r="AM102" s="426">
        <v>0</v>
      </c>
      <c r="AN102" s="426">
        <v>0</v>
      </c>
      <c r="AO102" s="426"/>
      <c r="AP102" s="426">
        <v>0</v>
      </c>
      <c r="AQ102" s="426">
        <v>0</v>
      </c>
      <c r="AR102" s="426">
        <v>0</v>
      </c>
    </row>
    <row r="103" spans="1:44" s="424" customFormat="1" ht="9.95" customHeight="1">
      <c r="A103" s="428" t="s">
        <v>495</v>
      </c>
      <c r="B103" s="426">
        <v>0</v>
      </c>
      <c r="C103" s="426">
        <v>0</v>
      </c>
      <c r="D103" s="426">
        <v>0</v>
      </c>
      <c r="E103" s="426"/>
      <c r="F103" s="426">
        <v>266841.346</v>
      </c>
      <c r="G103" s="426">
        <v>0</v>
      </c>
      <c r="H103" s="426">
        <v>266841.346</v>
      </c>
      <c r="I103" s="426"/>
      <c r="J103" s="426">
        <v>30156.698</v>
      </c>
      <c r="K103" s="426">
        <v>0</v>
      </c>
      <c r="L103" s="426">
        <v>30156.698</v>
      </c>
      <c r="M103" s="428" t="s">
        <v>495</v>
      </c>
      <c r="N103" s="426">
        <v>141321.876</v>
      </c>
      <c r="O103" s="426">
        <v>0</v>
      </c>
      <c r="P103" s="426">
        <v>141321.876</v>
      </c>
      <c r="Q103" s="426"/>
      <c r="R103" s="426">
        <v>0</v>
      </c>
      <c r="S103" s="426">
        <v>0</v>
      </c>
      <c r="T103" s="426">
        <v>0</v>
      </c>
      <c r="U103" s="426"/>
      <c r="V103" s="426">
        <v>545286.732</v>
      </c>
      <c r="W103" s="426">
        <v>0</v>
      </c>
      <c r="X103" s="426">
        <v>545286.732</v>
      </c>
      <c r="Y103" s="428" t="s">
        <v>495</v>
      </c>
      <c r="Z103" s="426">
        <v>0</v>
      </c>
      <c r="AA103" s="426">
        <v>0</v>
      </c>
      <c r="AB103" s="426">
        <v>0</v>
      </c>
      <c r="AC103" s="426"/>
      <c r="AD103" s="426">
        <v>0</v>
      </c>
      <c r="AE103" s="426">
        <v>0</v>
      </c>
      <c r="AF103" s="426">
        <v>0</v>
      </c>
      <c r="AG103" s="426"/>
      <c r="AH103" s="426">
        <v>0</v>
      </c>
      <c r="AI103" s="426">
        <v>0</v>
      </c>
      <c r="AJ103" s="426">
        <v>0</v>
      </c>
      <c r="AK103" s="428" t="s">
        <v>495</v>
      </c>
      <c r="AL103" s="426">
        <v>0</v>
      </c>
      <c r="AM103" s="426">
        <v>0</v>
      </c>
      <c r="AN103" s="426">
        <v>0</v>
      </c>
      <c r="AO103" s="426"/>
      <c r="AP103" s="426">
        <v>983606.652</v>
      </c>
      <c r="AQ103" s="426">
        <v>0</v>
      </c>
      <c r="AR103" s="426">
        <v>983606.652</v>
      </c>
    </row>
    <row r="104" spans="1:44" s="429" customFormat="1" ht="5.1" customHeight="1">
      <c r="A104" s="428"/>
      <c r="B104" s="426"/>
      <c r="C104" s="426"/>
      <c r="D104" s="426"/>
      <c r="E104" s="426"/>
      <c r="F104" s="426"/>
      <c r="G104" s="426"/>
      <c r="H104" s="426"/>
      <c r="I104" s="426"/>
      <c r="J104" s="426">
        <v>0</v>
      </c>
      <c r="K104" s="426">
        <v>0</v>
      </c>
      <c r="L104" s="426">
        <v>0</v>
      </c>
      <c r="M104" s="428"/>
      <c r="N104" s="426"/>
      <c r="O104" s="426"/>
      <c r="P104" s="426"/>
      <c r="Q104" s="426"/>
      <c r="R104" s="426"/>
      <c r="S104" s="426"/>
      <c r="T104" s="426"/>
      <c r="U104" s="426"/>
      <c r="V104" s="426">
        <v>0</v>
      </c>
      <c r="W104" s="426">
        <v>0</v>
      </c>
      <c r="X104" s="426">
        <v>0</v>
      </c>
      <c r="Y104" s="428"/>
      <c r="Z104" s="426"/>
      <c r="AA104" s="426"/>
      <c r="AB104" s="426"/>
      <c r="AC104" s="426"/>
      <c r="AD104" s="426"/>
      <c r="AE104" s="426"/>
      <c r="AF104" s="426"/>
      <c r="AG104" s="426"/>
      <c r="AH104" s="426">
        <v>0</v>
      </c>
      <c r="AI104" s="426">
        <v>0</v>
      </c>
      <c r="AJ104" s="426">
        <v>0</v>
      </c>
      <c r="AK104" s="428"/>
      <c r="AL104" s="426"/>
      <c r="AM104" s="426"/>
      <c r="AN104" s="426"/>
      <c r="AO104" s="426"/>
      <c r="AP104" s="426"/>
      <c r="AQ104" s="426"/>
      <c r="AR104" s="426"/>
    </row>
    <row r="105" spans="1:44" s="424" customFormat="1" ht="9.95" customHeight="1">
      <c r="A105" s="430" t="s">
        <v>496</v>
      </c>
      <c r="B105" s="431">
        <v>103521.48</v>
      </c>
      <c r="C105" s="431">
        <v>2126.362</v>
      </c>
      <c r="D105" s="431">
        <v>105647.842</v>
      </c>
      <c r="E105" s="431"/>
      <c r="F105" s="431">
        <v>133414.872</v>
      </c>
      <c r="G105" s="431">
        <v>499.302</v>
      </c>
      <c r="H105" s="431">
        <v>133914.174</v>
      </c>
      <c r="I105" s="431"/>
      <c r="J105" s="431">
        <v>105901.042</v>
      </c>
      <c r="K105" s="431">
        <v>714.6</v>
      </c>
      <c r="L105" s="431">
        <v>106615.642</v>
      </c>
      <c r="M105" s="430" t="s">
        <v>496</v>
      </c>
      <c r="N105" s="431">
        <v>52054.56</v>
      </c>
      <c r="O105" s="431">
        <v>458.833</v>
      </c>
      <c r="P105" s="431">
        <v>52513.394</v>
      </c>
      <c r="Q105" s="431"/>
      <c r="R105" s="431">
        <v>41432.676</v>
      </c>
      <c r="S105" s="431">
        <v>102.662</v>
      </c>
      <c r="T105" s="431">
        <v>41535.338</v>
      </c>
      <c r="U105" s="431"/>
      <c r="V105" s="431">
        <v>60365.555</v>
      </c>
      <c r="W105" s="431">
        <v>11322.914</v>
      </c>
      <c r="X105" s="431">
        <v>71688.47</v>
      </c>
      <c r="Y105" s="430" t="s">
        <v>496</v>
      </c>
      <c r="Z105" s="431">
        <v>3696.305</v>
      </c>
      <c r="AA105" s="431">
        <v>9.014</v>
      </c>
      <c r="AB105" s="431">
        <v>3705.32</v>
      </c>
      <c r="AC105" s="431"/>
      <c r="AD105" s="431">
        <v>28031.916</v>
      </c>
      <c r="AE105" s="431">
        <v>13025.073</v>
      </c>
      <c r="AF105" s="431">
        <v>41056.989</v>
      </c>
      <c r="AG105" s="431"/>
      <c r="AH105" s="431">
        <v>51902.882</v>
      </c>
      <c r="AI105" s="431">
        <v>211.28</v>
      </c>
      <c r="AJ105" s="431">
        <v>52114.162</v>
      </c>
      <c r="AK105" s="430" t="s">
        <v>496</v>
      </c>
      <c r="AL105" s="431">
        <v>47873.014</v>
      </c>
      <c r="AM105" s="431">
        <v>679.066</v>
      </c>
      <c r="AN105" s="431">
        <v>48552.081</v>
      </c>
      <c r="AO105" s="431"/>
      <c r="AP105" s="431">
        <v>628194.3019999999</v>
      </c>
      <c r="AQ105" s="431">
        <v>29149.106</v>
      </c>
      <c r="AR105" s="431">
        <v>657343.412</v>
      </c>
    </row>
    <row r="106" spans="1:44" s="429" customFormat="1" ht="5.1" customHeight="1">
      <c r="A106" s="428"/>
      <c r="B106" s="431"/>
      <c r="C106" s="431"/>
      <c r="D106" s="431"/>
      <c r="E106" s="431"/>
      <c r="F106" s="431"/>
      <c r="G106" s="431"/>
      <c r="H106" s="431"/>
      <c r="I106" s="431"/>
      <c r="J106" s="431">
        <v>0</v>
      </c>
      <c r="K106" s="431">
        <v>0</v>
      </c>
      <c r="L106" s="431">
        <v>0</v>
      </c>
      <c r="M106" s="428"/>
      <c r="N106" s="431"/>
      <c r="O106" s="431"/>
      <c r="P106" s="431"/>
      <c r="Q106" s="431"/>
      <c r="R106" s="431"/>
      <c r="S106" s="431"/>
      <c r="T106" s="431"/>
      <c r="U106" s="431"/>
      <c r="V106" s="431">
        <v>0</v>
      </c>
      <c r="W106" s="431">
        <v>0</v>
      </c>
      <c r="X106" s="431">
        <v>0</v>
      </c>
      <c r="Y106" s="428"/>
      <c r="Z106" s="431"/>
      <c r="AA106" s="431"/>
      <c r="AB106" s="431"/>
      <c r="AC106" s="431"/>
      <c r="AD106" s="431"/>
      <c r="AE106" s="431"/>
      <c r="AF106" s="431"/>
      <c r="AG106" s="431"/>
      <c r="AH106" s="431">
        <v>0</v>
      </c>
      <c r="AI106" s="431">
        <v>0</v>
      </c>
      <c r="AJ106" s="431">
        <v>0</v>
      </c>
      <c r="AK106" s="428"/>
      <c r="AL106" s="431"/>
      <c r="AM106" s="431"/>
      <c r="AN106" s="431"/>
      <c r="AO106" s="431"/>
      <c r="AP106" s="431"/>
      <c r="AQ106" s="431"/>
      <c r="AR106" s="431"/>
    </row>
    <row r="107" spans="1:44" s="424" customFormat="1" ht="9.95" customHeight="1">
      <c r="A107" s="422" t="s">
        <v>497</v>
      </c>
      <c r="B107" s="423">
        <v>11394.191</v>
      </c>
      <c r="C107" s="423">
        <v>356.666</v>
      </c>
      <c r="D107" s="423">
        <v>11750.858</v>
      </c>
      <c r="E107" s="423"/>
      <c r="F107" s="423">
        <v>36064.916</v>
      </c>
      <c r="G107" s="423">
        <v>67.225</v>
      </c>
      <c r="H107" s="423">
        <v>36132.141</v>
      </c>
      <c r="I107" s="423"/>
      <c r="J107" s="423">
        <v>25558.58</v>
      </c>
      <c r="K107" s="423">
        <v>410.933</v>
      </c>
      <c r="L107" s="423">
        <v>25969.514</v>
      </c>
      <c r="M107" s="422" t="s">
        <v>497</v>
      </c>
      <c r="N107" s="423">
        <v>15219.699</v>
      </c>
      <c r="O107" s="423">
        <v>0</v>
      </c>
      <c r="P107" s="423">
        <v>15219.699</v>
      </c>
      <c r="Q107" s="423"/>
      <c r="R107" s="423">
        <v>5442.768</v>
      </c>
      <c r="S107" s="423">
        <v>1.098</v>
      </c>
      <c r="T107" s="423">
        <v>5443.867</v>
      </c>
      <c r="U107" s="423"/>
      <c r="V107" s="423">
        <v>13229.039</v>
      </c>
      <c r="W107" s="423">
        <v>0</v>
      </c>
      <c r="X107" s="423">
        <v>13229.039</v>
      </c>
      <c r="Y107" s="422" t="s">
        <v>497</v>
      </c>
      <c r="Z107" s="423">
        <v>0</v>
      </c>
      <c r="AA107" s="423">
        <v>0</v>
      </c>
      <c r="AB107" s="423">
        <v>0</v>
      </c>
      <c r="AC107" s="423"/>
      <c r="AD107" s="423">
        <v>172.698</v>
      </c>
      <c r="AE107" s="423">
        <v>89.029</v>
      </c>
      <c r="AF107" s="423">
        <v>261.727</v>
      </c>
      <c r="AG107" s="423"/>
      <c r="AH107" s="423">
        <v>9382.412</v>
      </c>
      <c r="AI107" s="423">
        <v>10.935</v>
      </c>
      <c r="AJ107" s="423">
        <v>9393.347</v>
      </c>
      <c r="AK107" s="422" t="s">
        <v>497</v>
      </c>
      <c r="AL107" s="423">
        <v>15658.2</v>
      </c>
      <c r="AM107" s="423">
        <v>508.434</v>
      </c>
      <c r="AN107" s="423">
        <v>16166.635</v>
      </c>
      <c r="AO107" s="423"/>
      <c r="AP107" s="423">
        <v>132122.503</v>
      </c>
      <c r="AQ107" s="423">
        <v>1444.32</v>
      </c>
      <c r="AR107" s="423">
        <v>133566.827</v>
      </c>
    </row>
    <row r="108" spans="1:44" s="424" customFormat="1" ht="9.95" customHeight="1">
      <c r="A108" s="428" t="s">
        <v>498</v>
      </c>
      <c r="B108" s="426">
        <v>10559.635</v>
      </c>
      <c r="C108" s="426">
        <v>356.666</v>
      </c>
      <c r="D108" s="426">
        <v>10916.302</v>
      </c>
      <c r="E108" s="426"/>
      <c r="F108" s="426">
        <v>26370.734</v>
      </c>
      <c r="G108" s="426">
        <v>67.225</v>
      </c>
      <c r="H108" s="426">
        <v>26437.959</v>
      </c>
      <c r="I108" s="426"/>
      <c r="J108" s="426">
        <v>23399.931</v>
      </c>
      <c r="K108" s="426">
        <v>59.833</v>
      </c>
      <c r="L108" s="426">
        <v>23459.765</v>
      </c>
      <c r="M108" s="428" t="s">
        <v>498</v>
      </c>
      <c r="N108" s="426">
        <v>12793.645</v>
      </c>
      <c r="O108" s="426">
        <v>0</v>
      </c>
      <c r="P108" s="426">
        <v>12793.645</v>
      </c>
      <c r="Q108" s="426"/>
      <c r="R108" s="426">
        <v>5355.946</v>
      </c>
      <c r="S108" s="426">
        <v>1.098</v>
      </c>
      <c r="T108" s="426">
        <v>5357.045</v>
      </c>
      <c r="U108" s="426"/>
      <c r="V108" s="426">
        <v>7344.806</v>
      </c>
      <c r="W108" s="426">
        <v>0</v>
      </c>
      <c r="X108" s="426">
        <v>7344.806</v>
      </c>
      <c r="Y108" s="428" t="s">
        <v>498</v>
      </c>
      <c r="Z108" s="426">
        <v>0</v>
      </c>
      <c r="AA108" s="426">
        <v>0</v>
      </c>
      <c r="AB108" s="426">
        <v>0</v>
      </c>
      <c r="AC108" s="426"/>
      <c r="AD108" s="426">
        <v>0</v>
      </c>
      <c r="AE108" s="426">
        <v>0</v>
      </c>
      <c r="AF108" s="426">
        <v>0</v>
      </c>
      <c r="AG108" s="426"/>
      <c r="AH108" s="426">
        <v>8813.217</v>
      </c>
      <c r="AI108" s="426">
        <v>0.718</v>
      </c>
      <c r="AJ108" s="426">
        <v>8813.936</v>
      </c>
      <c r="AK108" s="428" t="s">
        <v>498</v>
      </c>
      <c r="AL108" s="426">
        <v>15137.11</v>
      </c>
      <c r="AM108" s="426">
        <v>105.531</v>
      </c>
      <c r="AN108" s="426">
        <v>15242.641</v>
      </c>
      <c r="AO108" s="426"/>
      <c r="AP108" s="426">
        <v>109775.024</v>
      </c>
      <c r="AQ108" s="426">
        <v>591.0709999999999</v>
      </c>
      <c r="AR108" s="426">
        <v>110366.099</v>
      </c>
    </row>
    <row r="109" spans="1:44" s="424" customFormat="1" ht="9.95" customHeight="1">
      <c r="A109" s="428" t="s">
        <v>499</v>
      </c>
      <c r="B109" s="426">
        <v>0</v>
      </c>
      <c r="C109" s="426">
        <v>0</v>
      </c>
      <c r="D109" s="426">
        <v>0</v>
      </c>
      <c r="E109" s="426"/>
      <c r="F109" s="426">
        <v>0</v>
      </c>
      <c r="G109" s="426">
        <v>0</v>
      </c>
      <c r="H109" s="426">
        <v>0</v>
      </c>
      <c r="I109" s="426"/>
      <c r="J109" s="426">
        <v>20.83</v>
      </c>
      <c r="K109" s="426">
        <v>0</v>
      </c>
      <c r="L109" s="426">
        <v>20.83</v>
      </c>
      <c r="M109" s="428" t="s">
        <v>499</v>
      </c>
      <c r="N109" s="426">
        <v>12.026</v>
      </c>
      <c r="O109" s="426">
        <v>0</v>
      </c>
      <c r="P109" s="426">
        <v>12.026</v>
      </c>
      <c r="Q109" s="426"/>
      <c r="R109" s="426">
        <v>0</v>
      </c>
      <c r="S109" s="426">
        <v>0</v>
      </c>
      <c r="T109" s="426">
        <v>0</v>
      </c>
      <c r="U109" s="426"/>
      <c r="V109" s="426">
        <v>0</v>
      </c>
      <c r="W109" s="426">
        <v>0</v>
      </c>
      <c r="X109" s="426">
        <v>0</v>
      </c>
      <c r="Y109" s="428" t="s">
        <v>499</v>
      </c>
      <c r="Z109" s="426">
        <v>0</v>
      </c>
      <c r="AA109" s="426">
        <v>0</v>
      </c>
      <c r="AB109" s="426">
        <v>0</v>
      </c>
      <c r="AC109" s="426"/>
      <c r="AD109" s="426">
        <v>0</v>
      </c>
      <c r="AE109" s="426">
        <v>0</v>
      </c>
      <c r="AF109" s="426">
        <v>0</v>
      </c>
      <c r="AG109" s="426"/>
      <c r="AH109" s="426">
        <v>0</v>
      </c>
      <c r="AI109" s="426">
        <v>0</v>
      </c>
      <c r="AJ109" s="426">
        <v>0</v>
      </c>
      <c r="AK109" s="428" t="s">
        <v>499</v>
      </c>
      <c r="AL109" s="426">
        <v>0</v>
      </c>
      <c r="AM109" s="426">
        <v>0</v>
      </c>
      <c r="AN109" s="426">
        <v>0</v>
      </c>
      <c r="AO109" s="426"/>
      <c r="AP109" s="426">
        <v>32.855999999999995</v>
      </c>
      <c r="AQ109" s="426">
        <v>0</v>
      </c>
      <c r="AR109" s="426">
        <v>32.855999999999995</v>
      </c>
    </row>
    <row r="110" spans="1:44" s="424" customFormat="1" ht="9.95" customHeight="1">
      <c r="A110" s="428" t="s">
        <v>500</v>
      </c>
      <c r="B110" s="426">
        <v>0</v>
      </c>
      <c r="C110" s="426">
        <v>0</v>
      </c>
      <c r="D110" s="426">
        <v>0</v>
      </c>
      <c r="E110" s="426"/>
      <c r="F110" s="426">
        <v>0</v>
      </c>
      <c r="G110" s="426">
        <v>0</v>
      </c>
      <c r="H110" s="426">
        <v>0</v>
      </c>
      <c r="I110" s="426"/>
      <c r="J110" s="426">
        <v>0</v>
      </c>
      <c r="K110" s="426">
        <v>0</v>
      </c>
      <c r="L110" s="426">
        <v>0</v>
      </c>
      <c r="M110" s="428" t="s">
        <v>500</v>
      </c>
      <c r="N110" s="426">
        <v>0</v>
      </c>
      <c r="O110" s="426">
        <v>0</v>
      </c>
      <c r="P110" s="426">
        <v>0</v>
      </c>
      <c r="Q110" s="426"/>
      <c r="R110" s="426">
        <v>0</v>
      </c>
      <c r="S110" s="426">
        <v>0</v>
      </c>
      <c r="T110" s="426">
        <v>0</v>
      </c>
      <c r="U110" s="426"/>
      <c r="V110" s="426">
        <v>0</v>
      </c>
      <c r="W110" s="426">
        <v>0</v>
      </c>
      <c r="X110" s="426">
        <v>0</v>
      </c>
      <c r="Y110" s="428" t="s">
        <v>500</v>
      </c>
      <c r="Z110" s="426">
        <v>0</v>
      </c>
      <c r="AA110" s="426">
        <v>0</v>
      </c>
      <c r="AB110" s="426">
        <v>0</v>
      </c>
      <c r="AC110" s="426"/>
      <c r="AD110" s="426">
        <v>0</v>
      </c>
      <c r="AE110" s="426">
        <v>0</v>
      </c>
      <c r="AF110" s="426">
        <v>0</v>
      </c>
      <c r="AG110" s="426"/>
      <c r="AH110" s="426">
        <v>0</v>
      </c>
      <c r="AI110" s="426">
        <v>0</v>
      </c>
      <c r="AJ110" s="426">
        <v>0</v>
      </c>
      <c r="AK110" s="428" t="s">
        <v>500</v>
      </c>
      <c r="AL110" s="426">
        <v>0</v>
      </c>
      <c r="AM110" s="426">
        <v>0</v>
      </c>
      <c r="AN110" s="426">
        <v>0</v>
      </c>
      <c r="AO110" s="426"/>
      <c r="AP110" s="426">
        <v>0</v>
      </c>
      <c r="AQ110" s="426">
        <v>0</v>
      </c>
      <c r="AR110" s="426">
        <v>0</v>
      </c>
    </row>
    <row r="111" spans="1:44" s="424" customFormat="1" ht="9.95" customHeight="1">
      <c r="A111" s="428" t="s">
        <v>501</v>
      </c>
      <c r="B111" s="426">
        <v>833.588</v>
      </c>
      <c r="C111" s="426">
        <v>0</v>
      </c>
      <c r="D111" s="426">
        <v>833.588</v>
      </c>
      <c r="E111" s="426"/>
      <c r="F111" s="426">
        <v>5965.532</v>
      </c>
      <c r="G111" s="426">
        <v>0</v>
      </c>
      <c r="H111" s="426">
        <v>5965.532</v>
      </c>
      <c r="I111" s="426"/>
      <c r="J111" s="426">
        <v>2120.422</v>
      </c>
      <c r="K111" s="426">
        <v>351.099</v>
      </c>
      <c r="L111" s="426">
        <v>2471.522</v>
      </c>
      <c r="M111" s="428" t="s">
        <v>501</v>
      </c>
      <c r="N111" s="426">
        <v>37.991</v>
      </c>
      <c r="O111" s="426">
        <v>0</v>
      </c>
      <c r="P111" s="426">
        <v>37.991</v>
      </c>
      <c r="Q111" s="426"/>
      <c r="R111" s="426">
        <v>2.482</v>
      </c>
      <c r="S111" s="426">
        <v>0</v>
      </c>
      <c r="T111" s="426">
        <v>2.482</v>
      </c>
      <c r="U111" s="426"/>
      <c r="V111" s="426">
        <v>2705.435</v>
      </c>
      <c r="W111" s="426">
        <v>0</v>
      </c>
      <c r="X111" s="426">
        <v>2705.435</v>
      </c>
      <c r="Y111" s="428" t="s">
        <v>501</v>
      </c>
      <c r="Z111" s="426">
        <v>0</v>
      </c>
      <c r="AA111" s="426">
        <v>0</v>
      </c>
      <c r="AB111" s="426">
        <v>0</v>
      </c>
      <c r="AC111" s="426"/>
      <c r="AD111" s="426">
        <v>172.698</v>
      </c>
      <c r="AE111" s="426">
        <v>89.029</v>
      </c>
      <c r="AF111" s="426">
        <v>261.727</v>
      </c>
      <c r="AG111" s="426"/>
      <c r="AH111" s="426">
        <v>35.019</v>
      </c>
      <c r="AI111" s="426">
        <v>1.137</v>
      </c>
      <c r="AJ111" s="426">
        <v>36.157</v>
      </c>
      <c r="AK111" s="428" t="s">
        <v>501</v>
      </c>
      <c r="AL111" s="426">
        <v>375.982</v>
      </c>
      <c r="AM111" s="426">
        <v>402.903</v>
      </c>
      <c r="AN111" s="426">
        <v>778.885</v>
      </c>
      <c r="AO111" s="426"/>
      <c r="AP111" s="426">
        <v>12249.149</v>
      </c>
      <c r="AQ111" s="426">
        <v>844.168</v>
      </c>
      <c r="AR111" s="426">
        <v>13093.319</v>
      </c>
    </row>
    <row r="112" spans="1:44" s="424" customFormat="1" ht="9.95" customHeight="1">
      <c r="A112" s="428" t="s">
        <v>502</v>
      </c>
      <c r="B112" s="426">
        <v>0</v>
      </c>
      <c r="C112" s="426">
        <v>0</v>
      </c>
      <c r="D112" s="426">
        <v>0</v>
      </c>
      <c r="E112" s="426"/>
      <c r="F112" s="426">
        <v>3724.192</v>
      </c>
      <c r="G112" s="426">
        <v>0</v>
      </c>
      <c r="H112" s="426">
        <v>3724.192</v>
      </c>
      <c r="I112" s="426"/>
      <c r="J112" s="426">
        <v>0</v>
      </c>
      <c r="K112" s="426">
        <v>0</v>
      </c>
      <c r="L112" s="426">
        <v>0</v>
      </c>
      <c r="M112" s="428" t="s">
        <v>502</v>
      </c>
      <c r="N112" s="426">
        <v>2375.695</v>
      </c>
      <c r="O112" s="426">
        <v>0</v>
      </c>
      <c r="P112" s="426">
        <v>2375.695</v>
      </c>
      <c r="Q112" s="426"/>
      <c r="R112" s="426">
        <v>0</v>
      </c>
      <c r="S112" s="426">
        <v>0</v>
      </c>
      <c r="T112" s="426">
        <v>0</v>
      </c>
      <c r="U112" s="426"/>
      <c r="V112" s="426">
        <v>3178.796</v>
      </c>
      <c r="W112" s="426">
        <v>0</v>
      </c>
      <c r="X112" s="426">
        <v>3178.796</v>
      </c>
      <c r="Y112" s="428" t="s">
        <v>502</v>
      </c>
      <c r="Z112" s="426">
        <v>0</v>
      </c>
      <c r="AA112" s="426">
        <v>0</v>
      </c>
      <c r="AB112" s="426">
        <v>0</v>
      </c>
      <c r="AC112" s="426"/>
      <c r="AD112" s="426">
        <v>0</v>
      </c>
      <c r="AE112" s="426">
        <v>0</v>
      </c>
      <c r="AF112" s="426">
        <v>0</v>
      </c>
      <c r="AG112" s="426"/>
      <c r="AH112" s="426">
        <v>0</v>
      </c>
      <c r="AI112" s="426">
        <v>0</v>
      </c>
      <c r="AJ112" s="426">
        <v>0</v>
      </c>
      <c r="AK112" s="428" t="s">
        <v>502</v>
      </c>
      <c r="AL112" s="426">
        <v>0</v>
      </c>
      <c r="AM112" s="426">
        <v>0</v>
      </c>
      <c r="AN112" s="426">
        <v>0</v>
      </c>
      <c r="AO112" s="426"/>
      <c r="AP112" s="426">
        <v>9278.683</v>
      </c>
      <c r="AQ112" s="426">
        <v>0</v>
      </c>
      <c r="AR112" s="426">
        <v>9278.683</v>
      </c>
    </row>
    <row r="113" spans="1:44" s="424" customFormat="1" ht="9.95" customHeight="1">
      <c r="A113" s="428" t="s">
        <v>503</v>
      </c>
      <c r="B113" s="426">
        <v>0.967</v>
      </c>
      <c r="C113" s="426">
        <v>0</v>
      </c>
      <c r="D113" s="426">
        <v>0.967</v>
      </c>
      <c r="E113" s="426"/>
      <c r="F113" s="426">
        <v>4.456</v>
      </c>
      <c r="G113" s="426">
        <v>0</v>
      </c>
      <c r="H113" s="426">
        <v>4.456</v>
      </c>
      <c r="I113" s="426"/>
      <c r="J113" s="426">
        <v>17.395</v>
      </c>
      <c r="K113" s="426">
        <v>0</v>
      </c>
      <c r="L113" s="426">
        <v>17.395</v>
      </c>
      <c r="M113" s="428" t="s">
        <v>503</v>
      </c>
      <c r="N113" s="426">
        <v>0.34</v>
      </c>
      <c r="O113" s="426">
        <v>0</v>
      </c>
      <c r="P113" s="426">
        <v>0.34</v>
      </c>
      <c r="Q113" s="426"/>
      <c r="R113" s="426">
        <v>84.339</v>
      </c>
      <c r="S113" s="426">
        <v>0</v>
      </c>
      <c r="T113" s="426">
        <v>84.339</v>
      </c>
      <c r="U113" s="426"/>
      <c r="V113" s="426">
        <v>0</v>
      </c>
      <c r="W113" s="426">
        <v>0</v>
      </c>
      <c r="X113" s="426">
        <v>0</v>
      </c>
      <c r="Y113" s="428" t="s">
        <v>503</v>
      </c>
      <c r="Z113" s="426">
        <v>0</v>
      </c>
      <c r="AA113" s="426">
        <v>0</v>
      </c>
      <c r="AB113" s="426">
        <v>0</v>
      </c>
      <c r="AC113" s="426"/>
      <c r="AD113" s="426">
        <v>0</v>
      </c>
      <c r="AE113" s="426">
        <v>0</v>
      </c>
      <c r="AF113" s="426">
        <v>0</v>
      </c>
      <c r="AG113" s="426"/>
      <c r="AH113" s="426">
        <v>534.175</v>
      </c>
      <c r="AI113" s="426">
        <v>9.079</v>
      </c>
      <c r="AJ113" s="426">
        <v>543.254</v>
      </c>
      <c r="AK113" s="428" t="s">
        <v>503</v>
      </c>
      <c r="AL113" s="426">
        <v>145.107</v>
      </c>
      <c r="AM113" s="426">
        <v>0</v>
      </c>
      <c r="AN113" s="426">
        <v>145.107</v>
      </c>
      <c r="AO113" s="426"/>
      <c r="AP113" s="426">
        <v>786.7789999999999</v>
      </c>
      <c r="AQ113" s="426">
        <v>9.079</v>
      </c>
      <c r="AR113" s="426">
        <v>795.858</v>
      </c>
    </row>
    <row r="114" spans="1:44" s="429" customFormat="1" ht="5.1" customHeight="1">
      <c r="A114" s="428"/>
      <c r="B114" s="426"/>
      <c r="C114" s="426"/>
      <c r="D114" s="426"/>
      <c r="E114" s="426"/>
      <c r="F114" s="426"/>
      <c r="G114" s="426"/>
      <c r="H114" s="426"/>
      <c r="I114" s="426"/>
      <c r="J114" s="426">
        <v>0</v>
      </c>
      <c r="K114" s="426">
        <v>0</v>
      </c>
      <c r="L114" s="426">
        <v>0</v>
      </c>
      <c r="M114" s="428"/>
      <c r="N114" s="426"/>
      <c r="O114" s="426"/>
      <c r="P114" s="426"/>
      <c r="Q114" s="426"/>
      <c r="R114" s="426"/>
      <c r="S114" s="426"/>
      <c r="T114" s="426"/>
      <c r="U114" s="426"/>
      <c r="V114" s="426">
        <v>0</v>
      </c>
      <c r="W114" s="426">
        <v>0</v>
      </c>
      <c r="X114" s="426">
        <v>0</v>
      </c>
      <c r="Y114" s="428"/>
      <c r="Z114" s="426"/>
      <c r="AA114" s="426"/>
      <c r="AB114" s="426"/>
      <c r="AC114" s="426"/>
      <c r="AD114" s="426"/>
      <c r="AE114" s="426"/>
      <c r="AF114" s="426"/>
      <c r="AG114" s="426"/>
      <c r="AH114" s="426">
        <v>0</v>
      </c>
      <c r="AI114" s="426">
        <v>0</v>
      </c>
      <c r="AJ114" s="426">
        <v>0</v>
      </c>
      <c r="AK114" s="428"/>
      <c r="AL114" s="426"/>
      <c r="AM114" s="426"/>
      <c r="AN114" s="426"/>
      <c r="AO114" s="426"/>
      <c r="AP114" s="426"/>
      <c r="AQ114" s="426"/>
      <c r="AR114" s="426"/>
    </row>
    <row r="115" spans="1:44" s="424" customFormat="1" ht="9.95" customHeight="1">
      <c r="A115" s="430" t="s">
        <v>504</v>
      </c>
      <c r="B115" s="431">
        <v>15481.164</v>
      </c>
      <c r="C115" s="431">
        <v>404.155</v>
      </c>
      <c r="D115" s="431">
        <v>15885.32</v>
      </c>
      <c r="E115" s="431"/>
      <c r="F115" s="431">
        <v>23757.348</v>
      </c>
      <c r="G115" s="431">
        <v>156.238</v>
      </c>
      <c r="H115" s="431">
        <v>23913.586</v>
      </c>
      <c r="I115" s="431"/>
      <c r="J115" s="431">
        <v>9951.855</v>
      </c>
      <c r="K115" s="431">
        <v>69.585</v>
      </c>
      <c r="L115" s="431">
        <v>10021.441</v>
      </c>
      <c r="M115" s="430" t="s">
        <v>504</v>
      </c>
      <c r="N115" s="431">
        <v>18456.926</v>
      </c>
      <c r="O115" s="431">
        <v>3.025</v>
      </c>
      <c r="P115" s="431">
        <v>18459.952</v>
      </c>
      <c r="Q115" s="431"/>
      <c r="R115" s="431">
        <v>5.855</v>
      </c>
      <c r="S115" s="431">
        <v>0</v>
      </c>
      <c r="T115" s="431">
        <v>5.855</v>
      </c>
      <c r="U115" s="431"/>
      <c r="V115" s="431">
        <v>6597.696</v>
      </c>
      <c r="W115" s="431">
        <v>1226.186</v>
      </c>
      <c r="X115" s="431">
        <v>7823.882</v>
      </c>
      <c r="Y115" s="430" t="s">
        <v>504</v>
      </c>
      <c r="Z115" s="431">
        <v>0</v>
      </c>
      <c r="AA115" s="431">
        <v>0</v>
      </c>
      <c r="AB115" s="431">
        <v>0</v>
      </c>
      <c r="AC115" s="431"/>
      <c r="AD115" s="431">
        <v>19210.834</v>
      </c>
      <c r="AE115" s="431">
        <v>2107.744</v>
      </c>
      <c r="AF115" s="431">
        <v>21318.578</v>
      </c>
      <c r="AG115" s="431"/>
      <c r="AH115" s="431">
        <v>1477.939</v>
      </c>
      <c r="AI115" s="431">
        <v>0.154</v>
      </c>
      <c r="AJ115" s="431">
        <v>1478.093</v>
      </c>
      <c r="AK115" s="430" t="s">
        <v>504</v>
      </c>
      <c r="AL115" s="431">
        <v>2523.215</v>
      </c>
      <c r="AM115" s="431">
        <v>105.83</v>
      </c>
      <c r="AN115" s="431">
        <v>2629.045</v>
      </c>
      <c r="AO115" s="431"/>
      <c r="AP115" s="431">
        <v>97462.832</v>
      </c>
      <c r="AQ115" s="431">
        <v>4072.917</v>
      </c>
      <c r="AR115" s="431">
        <v>101535.752</v>
      </c>
    </row>
    <row r="116" spans="1:44" s="429" customFormat="1" ht="5.1" customHeight="1">
      <c r="A116" s="428"/>
      <c r="B116" s="431"/>
      <c r="C116" s="431"/>
      <c r="D116" s="431"/>
      <c r="E116" s="431"/>
      <c r="F116" s="431"/>
      <c r="G116" s="431"/>
      <c r="H116" s="431"/>
      <c r="I116" s="431"/>
      <c r="J116" s="431">
        <v>0</v>
      </c>
      <c r="K116" s="431">
        <v>0</v>
      </c>
      <c r="L116" s="431">
        <v>0</v>
      </c>
      <c r="M116" s="428"/>
      <c r="N116" s="431"/>
      <c r="O116" s="431"/>
      <c r="P116" s="431"/>
      <c r="Q116" s="431"/>
      <c r="R116" s="431"/>
      <c r="S116" s="431"/>
      <c r="T116" s="431"/>
      <c r="U116" s="431"/>
      <c r="V116" s="431">
        <v>0</v>
      </c>
      <c r="W116" s="431">
        <v>0</v>
      </c>
      <c r="X116" s="431">
        <v>0</v>
      </c>
      <c r="Y116" s="428"/>
      <c r="Z116" s="431"/>
      <c r="AA116" s="431"/>
      <c r="AB116" s="431"/>
      <c r="AC116" s="431"/>
      <c r="AD116" s="431"/>
      <c r="AE116" s="431"/>
      <c r="AF116" s="431"/>
      <c r="AG116" s="431"/>
      <c r="AH116" s="431">
        <v>0</v>
      </c>
      <c r="AI116" s="431">
        <v>0</v>
      </c>
      <c r="AJ116" s="431">
        <v>0</v>
      </c>
      <c r="AK116" s="428"/>
      <c r="AL116" s="431"/>
      <c r="AM116" s="431"/>
      <c r="AN116" s="431"/>
      <c r="AO116" s="431"/>
      <c r="AP116" s="431"/>
      <c r="AQ116" s="431"/>
      <c r="AR116" s="431"/>
    </row>
    <row r="117" spans="1:44" s="424" customFormat="1" ht="9.95" customHeight="1">
      <c r="A117" s="430" t="s">
        <v>505</v>
      </c>
      <c r="B117" s="431">
        <v>11223.592</v>
      </c>
      <c r="C117" s="431">
        <v>0</v>
      </c>
      <c r="D117" s="431">
        <v>11223.592</v>
      </c>
      <c r="E117" s="431"/>
      <c r="F117" s="431">
        <v>405.909</v>
      </c>
      <c r="G117" s="431">
        <v>0</v>
      </c>
      <c r="H117" s="431">
        <v>405.909</v>
      </c>
      <c r="I117" s="431"/>
      <c r="J117" s="431">
        <v>2841.707</v>
      </c>
      <c r="K117" s="431">
        <v>67.668</v>
      </c>
      <c r="L117" s="431">
        <v>2909.375</v>
      </c>
      <c r="M117" s="430" t="s">
        <v>505</v>
      </c>
      <c r="N117" s="431">
        <v>758.158</v>
      </c>
      <c r="O117" s="431">
        <v>4.464</v>
      </c>
      <c r="P117" s="431">
        <v>762.623</v>
      </c>
      <c r="Q117" s="431"/>
      <c r="R117" s="431">
        <v>2604.141</v>
      </c>
      <c r="S117" s="431">
        <v>0</v>
      </c>
      <c r="T117" s="431">
        <v>2604.141</v>
      </c>
      <c r="U117" s="431"/>
      <c r="V117" s="431">
        <v>5687.995</v>
      </c>
      <c r="W117" s="431">
        <v>0</v>
      </c>
      <c r="X117" s="431">
        <v>5687.995</v>
      </c>
      <c r="Y117" s="430" t="s">
        <v>505</v>
      </c>
      <c r="Z117" s="431">
        <v>246.164</v>
      </c>
      <c r="AA117" s="431">
        <v>0</v>
      </c>
      <c r="AB117" s="431">
        <v>246.164</v>
      </c>
      <c r="AC117" s="431"/>
      <c r="AD117" s="431">
        <v>222.612</v>
      </c>
      <c r="AE117" s="431">
        <v>0</v>
      </c>
      <c r="AF117" s="431">
        <v>222.612</v>
      </c>
      <c r="AG117" s="431"/>
      <c r="AH117" s="431">
        <v>406.188</v>
      </c>
      <c r="AI117" s="431">
        <v>0</v>
      </c>
      <c r="AJ117" s="431">
        <v>406.188</v>
      </c>
      <c r="AK117" s="430" t="s">
        <v>505</v>
      </c>
      <c r="AL117" s="431">
        <v>291.449</v>
      </c>
      <c r="AM117" s="431">
        <v>0</v>
      </c>
      <c r="AN117" s="431">
        <v>291.449</v>
      </c>
      <c r="AO117" s="431"/>
      <c r="AP117" s="431">
        <v>24687.915</v>
      </c>
      <c r="AQ117" s="431">
        <v>72.132</v>
      </c>
      <c r="AR117" s="431">
        <v>24760.048</v>
      </c>
    </row>
    <row r="118" spans="1:44" s="424" customFormat="1" ht="9.95" customHeight="1">
      <c r="A118" s="428" t="s">
        <v>506</v>
      </c>
      <c r="B118" s="426">
        <v>1008.478</v>
      </c>
      <c r="C118" s="426">
        <v>0</v>
      </c>
      <c r="D118" s="426">
        <v>1008.478</v>
      </c>
      <c r="E118" s="426"/>
      <c r="F118" s="426">
        <v>0</v>
      </c>
      <c r="G118" s="426">
        <v>0</v>
      </c>
      <c r="H118" s="426">
        <v>0</v>
      </c>
      <c r="I118" s="426"/>
      <c r="J118" s="426">
        <v>0.214</v>
      </c>
      <c r="K118" s="426">
        <v>0</v>
      </c>
      <c r="L118" s="426">
        <v>0.214</v>
      </c>
      <c r="M118" s="428" t="s">
        <v>506</v>
      </c>
      <c r="N118" s="426">
        <v>49</v>
      </c>
      <c r="O118" s="426">
        <v>4.464</v>
      </c>
      <c r="P118" s="426">
        <v>53.464</v>
      </c>
      <c r="Q118" s="426"/>
      <c r="R118" s="426">
        <v>0</v>
      </c>
      <c r="S118" s="426">
        <v>0</v>
      </c>
      <c r="T118" s="426">
        <v>0</v>
      </c>
      <c r="U118" s="426"/>
      <c r="V118" s="426">
        <v>0</v>
      </c>
      <c r="W118" s="426">
        <v>0</v>
      </c>
      <c r="X118" s="426">
        <v>0</v>
      </c>
      <c r="Y118" s="428" t="s">
        <v>506</v>
      </c>
      <c r="Z118" s="426">
        <v>0</v>
      </c>
      <c r="AA118" s="426">
        <v>0</v>
      </c>
      <c r="AB118" s="426">
        <v>0</v>
      </c>
      <c r="AC118" s="426"/>
      <c r="AD118" s="426">
        <v>0</v>
      </c>
      <c r="AE118" s="426">
        <v>0</v>
      </c>
      <c r="AF118" s="426">
        <v>0</v>
      </c>
      <c r="AG118" s="426"/>
      <c r="AH118" s="426">
        <v>0</v>
      </c>
      <c r="AI118" s="426">
        <v>0</v>
      </c>
      <c r="AJ118" s="426">
        <v>0</v>
      </c>
      <c r="AK118" s="428" t="s">
        <v>506</v>
      </c>
      <c r="AL118" s="426">
        <v>28.565</v>
      </c>
      <c r="AM118" s="426">
        <v>0</v>
      </c>
      <c r="AN118" s="426">
        <v>28.565</v>
      </c>
      <c r="AO118" s="426"/>
      <c r="AP118" s="426">
        <v>1086.257</v>
      </c>
      <c r="AQ118" s="426">
        <v>4.464</v>
      </c>
      <c r="AR118" s="426">
        <v>1090.721</v>
      </c>
    </row>
    <row r="119" spans="1:44" s="424" customFormat="1" ht="9.95" customHeight="1">
      <c r="A119" s="428" t="s">
        <v>507</v>
      </c>
      <c r="B119" s="426">
        <v>10215.114</v>
      </c>
      <c r="C119" s="426">
        <v>0</v>
      </c>
      <c r="D119" s="426">
        <v>10215.114</v>
      </c>
      <c r="E119" s="426"/>
      <c r="F119" s="426">
        <v>405.909</v>
      </c>
      <c r="G119" s="426">
        <v>0</v>
      </c>
      <c r="H119" s="426">
        <v>405.909</v>
      </c>
      <c r="I119" s="426"/>
      <c r="J119" s="426">
        <v>2841.492</v>
      </c>
      <c r="K119" s="426">
        <v>67.668</v>
      </c>
      <c r="L119" s="426">
        <v>2909.16</v>
      </c>
      <c r="M119" s="428" t="s">
        <v>507</v>
      </c>
      <c r="N119" s="426">
        <v>709.158</v>
      </c>
      <c r="O119" s="426">
        <v>0</v>
      </c>
      <c r="P119" s="426">
        <v>709.158</v>
      </c>
      <c r="Q119" s="426"/>
      <c r="R119" s="426">
        <v>2604.141</v>
      </c>
      <c r="S119" s="426">
        <v>0</v>
      </c>
      <c r="T119" s="426">
        <v>2604.141</v>
      </c>
      <c r="U119" s="426"/>
      <c r="V119" s="426">
        <v>5687.995</v>
      </c>
      <c r="W119" s="426">
        <v>0</v>
      </c>
      <c r="X119" s="426">
        <v>5687.995</v>
      </c>
      <c r="Y119" s="428" t="s">
        <v>507</v>
      </c>
      <c r="Z119" s="426">
        <v>246.164</v>
      </c>
      <c r="AA119" s="426">
        <v>0</v>
      </c>
      <c r="AB119" s="426">
        <v>246.164</v>
      </c>
      <c r="AC119" s="426"/>
      <c r="AD119" s="426">
        <v>222.612</v>
      </c>
      <c r="AE119" s="426">
        <v>0</v>
      </c>
      <c r="AF119" s="426">
        <v>222.612</v>
      </c>
      <c r="AG119" s="426"/>
      <c r="AH119" s="426">
        <v>406.188</v>
      </c>
      <c r="AI119" s="426">
        <v>0</v>
      </c>
      <c r="AJ119" s="426">
        <v>406.188</v>
      </c>
      <c r="AK119" s="428" t="s">
        <v>507</v>
      </c>
      <c r="AL119" s="426">
        <v>262.884</v>
      </c>
      <c r="AM119" s="426">
        <v>0</v>
      </c>
      <c r="AN119" s="426">
        <v>262.884</v>
      </c>
      <c r="AO119" s="426"/>
      <c r="AP119" s="426">
        <v>23601.657</v>
      </c>
      <c r="AQ119" s="426">
        <v>67.668</v>
      </c>
      <c r="AR119" s="426">
        <v>23669.324999999997</v>
      </c>
    </row>
    <row r="120" spans="1:44" s="429" customFormat="1" ht="5.1" customHeight="1">
      <c r="A120" s="434"/>
      <c r="B120" s="431"/>
      <c r="C120" s="431"/>
      <c r="D120" s="431"/>
      <c r="E120" s="431"/>
      <c r="F120" s="431"/>
      <c r="G120" s="431"/>
      <c r="H120" s="431"/>
      <c r="I120" s="431"/>
      <c r="J120" s="431">
        <v>0</v>
      </c>
      <c r="K120" s="431">
        <v>0</v>
      </c>
      <c r="L120" s="431">
        <v>0</v>
      </c>
      <c r="M120" s="434"/>
      <c r="N120" s="431"/>
      <c r="O120" s="431"/>
      <c r="P120" s="431"/>
      <c r="Q120" s="431"/>
      <c r="R120" s="431"/>
      <c r="S120" s="431"/>
      <c r="T120" s="431"/>
      <c r="U120" s="431"/>
      <c r="V120" s="431">
        <v>0</v>
      </c>
      <c r="W120" s="431">
        <v>0</v>
      </c>
      <c r="X120" s="431">
        <v>0</v>
      </c>
      <c r="Y120" s="434"/>
      <c r="Z120" s="431"/>
      <c r="AA120" s="431"/>
      <c r="AB120" s="431"/>
      <c r="AC120" s="431"/>
      <c r="AD120" s="431"/>
      <c r="AE120" s="431"/>
      <c r="AF120" s="431"/>
      <c r="AG120" s="431"/>
      <c r="AH120" s="431">
        <v>0</v>
      </c>
      <c r="AI120" s="431">
        <v>0</v>
      </c>
      <c r="AJ120" s="431">
        <v>0</v>
      </c>
      <c r="AK120" s="434"/>
      <c r="AL120" s="431"/>
      <c r="AM120" s="431"/>
      <c r="AN120" s="431"/>
      <c r="AO120" s="431"/>
      <c r="AP120" s="431"/>
      <c r="AQ120" s="431"/>
      <c r="AR120" s="431"/>
    </row>
    <row r="121" spans="1:44" s="429" customFormat="1" ht="9.95" customHeight="1">
      <c r="A121" s="476" t="s">
        <v>508</v>
      </c>
      <c r="B121" s="431">
        <v>131604.687</v>
      </c>
      <c r="C121" s="431">
        <v>0</v>
      </c>
      <c r="D121" s="431">
        <v>131604.687</v>
      </c>
      <c r="E121" s="431"/>
      <c r="F121" s="431">
        <v>0</v>
      </c>
      <c r="G121" s="431">
        <v>0</v>
      </c>
      <c r="H121" s="431">
        <v>0</v>
      </c>
      <c r="I121" s="431"/>
      <c r="J121" s="431">
        <v>0</v>
      </c>
      <c r="K121" s="431">
        <v>0</v>
      </c>
      <c r="L121" s="431">
        <v>0</v>
      </c>
      <c r="M121" s="476" t="s">
        <v>508</v>
      </c>
      <c r="N121" s="431">
        <v>0</v>
      </c>
      <c r="O121" s="431">
        <v>0</v>
      </c>
      <c r="P121" s="431">
        <v>0</v>
      </c>
      <c r="Q121" s="431"/>
      <c r="R121" s="431">
        <v>0</v>
      </c>
      <c r="S121" s="431">
        <v>0</v>
      </c>
      <c r="T121" s="431">
        <v>0</v>
      </c>
      <c r="U121" s="431"/>
      <c r="V121" s="431">
        <v>0</v>
      </c>
      <c r="W121" s="431">
        <v>0</v>
      </c>
      <c r="X121" s="431">
        <v>0</v>
      </c>
      <c r="Y121" s="476" t="s">
        <v>508</v>
      </c>
      <c r="Z121" s="431">
        <v>0</v>
      </c>
      <c r="AA121" s="431">
        <v>0</v>
      </c>
      <c r="AB121" s="431">
        <v>0</v>
      </c>
      <c r="AC121" s="431"/>
      <c r="AD121" s="431">
        <v>0</v>
      </c>
      <c r="AE121" s="431">
        <v>0</v>
      </c>
      <c r="AF121" s="431">
        <v>0</v>
      </c>
      <c r="AG121" s="431"/>
      <c r="AH121" s="431">
        <v>0</v>
      </c>
      <c r="AI121" s="431">
        <v>0</v>
      </c>
      <c r="AJ121" s="431">
        <v>0</v>
      </c>
      <c r="AK121" s="476" t="s">
        <v>508</v>
      </c>
      <c r="AL121" s="431">
        <v>38913.839</v>
      </c>
      <c r="AM121" s="431">
        <v>0</v>
      </c>
      <c r="AN121" s="431">
        <v>38913.839</v>
      </c>
      <c r="AO121" s="431"/>
      <c r="AP121" s="431">
        <v>170518.526</v>
      </c>
      <c r="AQ121" s="431">
        <v>0</v>
      </c>
      <c r="AR121" s="431">
        <v>170518.526</v>
      </c>
    </row>
    <row r="122" spans="1:44" s="429" customFormat="1" ht="5.1" customHeight="1">
      <c r="A122" s="428"/>
      <c r="B122" s="431"/>
      <c r="C122" s="431"/>
      <c r="D122" s="431"/>
      <c r="E122" s="431"/>
      <c r="F122" s="431"/>
      <c r="G122" s="431"/>
      <c r="H122" s="431"/>
      <c r="I122" s="431"/>
      <c r="J122" s="431">
        <v>0</v>
      </c>
      <c r="K122" s="431">
        <v>0</v>
      </c>
      <c r="L122" s="431">
        <v>0</v>
      </c>
      <c r="M122" s="428"/>
      <c r="N122" s="431"/>
      <c r="O122" s="431"/>
      <c r="P122" s="431"/>
      <c r="Q122" s="431"/>
      <c r="R122" s="431"/>
      <c r="S122" s="431"/>
      <c r="T122" s="431"/>
      <c r="U122" s="431"/>
      <c r="V122" s="431">
        <v>0</v>
      </c>
      <c r="W122" s="431">
        <v>0</v>
      </c>
      <c r="X122" s="431">
        <v>0</v>
      </c>
      <c r="Y122" s="428"/>
      <c r="Z122" s="431"/>
      <c r="AA122" s="431"/>
      <c r="AB122" s="431"/>
      <c r="AC122" s="431"/>
      <c r="AD122" s="431"/>
      <c r="AE122" s="431"/>
      <c r="AF122" s="431"/>
      <c r="AG122" s="431"/>
      <c r="AH122" s="431">
        <v>0</v>
      </c>
      <c r="AI122" s="431">
        <v>0</v>
      </c>
      <c r="AJ122" s="431">
        <v>0</v>
      </c>
      <c r="AK122" s="428"/>
      <c r="AL122" s="431"/>
      <c r="AM122" s="431"/>
      <c r="AN122" s="431"/>
      <c r="AO122" s="431"/>
      <c r="AP122" s="431"/>
      <c r="AQ122" s="431"/>
      <c r="AR122" s="431"/>
    </row>
    <row r="123" spans="1:44" s="424" customFormat="1" ht="9.95" customHeight="1">
      <c r="A123" s="422" t="s">
        <v>509</v>
      </c>
      <c r="B123" s="423">
        <v>1979362.434</v>
      </c>
      <c r="C123" s="423">
        <v>112503.824</v>
      </c>
      <c r="D123" s="423">
        <v>2091866.258</v>
      </c>
      <c r="E123" s="423"/>
      <c r="F123" s="423">
        <v>2917819.276</v>
      </c>
      <c r="G123" s="423">
        <v>24133.492</v>
      </c>
      <c r="H123" s="423">
        <v>2941952.768</v>
      </c>
      <c r="I123" s="423"/>
      <c r="J123" s="423">
        <v>2030213.147</v>
      </c>
      <c r="K123" s="423">
        <v>69332.631</v>
      </c>
      <c r="L123" s="423">
        <v>2099545.778</v>
      </c>
      <c r="M123" s="422" t="s">
        <v>509</v>
      </c>
      <c r="N123" s="423">
        <v>863769.66</v>
      </c>
      <c r="O123" s="423">
        <v>548.869</v>
      </c>
      <c r="P123" s="423">
        <v>864318.53</v>
      </c>
      <c r="Q123" s="423"/>
      <c r="R123" s="423">
        <v>338303.943</v>
      </c>
      <c r="S123" s="423">
        <v>2433.326</v>
      </c>
      <c r="T123" s="423">
        <v>340737.269</v>
      </c>
      <c r="U123" s="423"/>
      <c r="V123" s="423">
        <v>1359985.91</v>
      </c>
      <c r="W123" s="423">
        <v>12549.101</v>
      </c>
      <c r="X123" s="423">
        <v>1372535.011</v>
      </c>
      <c r="Y123" s="422" t="s">
        <v>509</v>
      </c>
      <c r="Z123" s="423">
        <v>3942.469</v>
      </c>
      <c r="AA123" s="423">
        <v>9.014</v>
      </c>
      <c r="AB123" s="423">
        <v>3951.484</v>
      </c>
      <c r="AC123" s="423"/>
      <c r="AD123" s="423">
        <v>365105.208</v>
      </c>
      <c r="AE123" s="423">
        <v>451347.892</v>
      </c>
      <c r="AF123" s="423">
        <v>816453.1</v>
      </c>
      <c r="AG123" s="423"/>
      <c r="AH123" s="423">
        <v>581675.249</v>
      </c>
      <c r="AI123" s="423">
        <v>7596.931</v>
      </c>
      <c r="AJ123" s="423">
        <v>589272.18</v>
      </c>
      <c r="AK123" s="422" t="s">
        <v>509</v>
      </c>
      <c r="AL123" s="423">
        <v>907569.406</v>
      </c>
      <c r="AM123" s="423">
        <v>56091.817</v>
      </c>
      <c r="AN123" s="423">
        <v>963661.223</v>
      </c>
      <c r="AO123" s="423"/>
      <c r="AP123" s="423">
        <v>11347746.702</v>
      </c>
      <c r="AQ123" s="423">
        <v>736546.897</v>
      </c>
      <c r="AR123" s="423">
        <v>12084293.600999998</v>
      </c>
    </row>
    <row r="124" spans="1:44" s="429" customFormat="1" ht="5.1" customHeight="1">
      <c r="A124" s="428"/>
      <c r="B124" s="431"/>
      <c r="C124" s="431"/>
      <c r="D124" s="431"/>
      <c r="E124" s="431"/>
      <c r="F124" s="431"/>
      <c r="G124" s="431"/>
      <c r="H124" s="431"/>
      <c r="I124" s="431"/>
      <c r="J124" s="431">
        <v>0</v>
      </c>
      <c r="K124" s="431">
        <v>0</v>
      </c>
      <c r="L124" s="431">
        <v>0</v>
      </c>
      <c r="M124" s="428"/>
      <c r="N124" s="431"/>
      <c r="O124" s="431"/>
      <c r="P124" s="431"/>
      <c r="Q124" s="431"/>
      <c r="R124" s="431"/>
      <c r="S124" s="431"/>
      <c r="T124" s="431"/>
      <c r="U124" s="431"/>
      <c r="V124" s="431">
        <v>0</v>
      </c>
      <c r="W124" s="431">
        <v>0</v>
      </c>
      <c r="X124" s="431">
        <v>0</v>
      </c>
      <c r="Y124" s="428"/>
      <c r="Z124" s="431"/>
      <c r="AA124" s="431"/>
      <c r="AB124" s="431"/>
      <c r="AC124" s="431"/>
      <c r="AD124" s="431"/>
      <c r="AE124" s="431"/>
      <c r="AF124" s="431"/>
      <c r="AG124" s="431"/>
      <c r="AH124" s="431">
        <v>0</v>
      </c>
      <c r="AI124" s="431">
        <v>0</v>
      </c>
      <c r="AJ124" s="431">
        <v>0</v>
      </c>
      <c r="AK124" s="428"/>
      <c r="AL124" s="431"/>
      <c r="AM124" s="431"/>
      <c r="AN124" s="431"/>
      <c r="AO124" s="431"/>
      <c r="AP124" s="431"/>
      <c r="AQ124" s="431"/>
      <c r="AR124" s="431"/>
    </row>
    <row r="125" spans="1:44" s="424" customFormat="1" ht="9.95" customHeight="1">
      <c r="A125" s="422" t="s">
        <v>510</v>
      </c>
      <c r="B125" s="423">
        <v>569460.675</v>
      </c>
      <c r="C125" s="423">
        <v>0</v>
      </c>
      <c r="D125" s="423">
        <v>569460.675</v>
      </c>
      <c r="E125" s="423"/>
      <c r="F125" s="423">
        <v>597350.834</v>
      </c>
      <c r="G125" s="423">
        <v>0</v>
      </c>
      <c r="H125" s="423">
        <v>597350.834</v>
      </c>
      <c r="I125" s="423"/>
      <c r="J125" s="423">
        <v>373663.816</v>
      </c>
      <c r="K125" s="423">
        <v>0</v>
      </c>
      <c r="L125" s="423">
        <v>373663.816</v>
      </c>
      <c r="M125" s="422" t="s">
        <v>510</v>
      </c>
      <c r="N125" s="423">
        <v>253990.927</v>
      </c>
      <c r="O125" s="423">
        <v>0</v>
      </c>
      <c r="P125" s="423">
        <v>253990.927</v>
      </c>
      <c r="Q125" s="423"/>
      <c r="R125" s="423">
        <v>30079.542</v>
      </c>
      <c r="S125" s="423">
        <v>0</v>
      </c>
      <c r="T125" s="423">
        <v>30079.542</v>
      </c>
      <c r="U125" s="423"/>
      <c r="V125" s="423">
        <v>298907.313</v>
      </c>
      <c r="W125" s="423">
        <v>0</v>
      </c>
      <c r="X125" s="423">
        <v>298907.313</v>
      </c>
      <c r="Y125" s="422" t="s">
        <v>510</v>
      </c>
      <c r="Z125" s="423">
        <v>17533.929</v>
      </c>
      <c r="AA125" s="423">
        <v>0</v>
      </c>
      <c r="AB125" s="423">
        <v>17533.929</v>
      </c>
      <c r="AC125" s="423"/>
      <c r="AD125" s="423">
        <v>250628.665</v>
      </c>
      <c r="AE125" s="423">
        <v>0</v>
      </c>
      <c r="AF125" s="423">
        <v>250628.665</v>
      </c>
      <c r="AG125" s="423"/>
      <c r="AH125" s="423">
        <v>82391.518</v>
      </c>
      <c r="AI125" s="423">
        <v>0</v>
      </c>
      <c r="AJ125" s="423">
        <v>82391.518</v>
      </c>
      <c r="AK125" s="422" t="s">
        <v>510</v>
      </c>
      <c r="AL125" s="423">
        <v>108604.197</v>
      </c>
      <c r="AM125" s="423">
        <v>0</v>
      </c>
      <c r="AN125" s="423">
        <v>108604.197</v>
      </c>
      <c r="AO125" s="423"/>
      <c r="AP125" s="423">
        <v>2582611.416</v>
      </c>
      <c r="AQ125" s="423">
        <v>0</v>
      </c>
      <c r="AR125" s="423">
        <v>2582611.416</v>
      </c>
    </row>
    <row r="126" spans="1:44" s="424" customFormat="1" ht="9.95" customHeight="1">
      <c r="A126" s="428" t="s">
        <v>511</v>
      </c>
      <c r="B126" s="426">
        <v>528768.991</v>
      </c>
      <c r="C126" s="426">
        <v>0</v>
      </c>
      <c r="D126" s="426">
        <v>528768.991</v>
      </c>
      <c r="E126" s="426"/>
      <c r="F126" s="426">
        <v>512944.95</v>
      </c>
      <c r="G126" s="426">
        <v>0</v>
      </c>
      <c r="H126" s="426">
        <v>512944.95</v>
      </c>
      <c r="I126" s="426"/>
      <c r="J126" s="426">
        <v>262085.645</v>
      </c>
      <c r="K126" s="426">
        <v>0</v>
      </c>
      <c r="L126" s="426">
        <v>262085.645</v>
      </c>
      <c r="M126" s="428" t="s">
        <v>511</v>
      </c>
      <c r="N126" s="426">
        <v>216312.476</v>
      </c>
      <c r="O126" s="426">
        <v>0</v>
      </c>
      <c r="P126" s="426">
        <v>216312.476</v>
      </c>
      <c r="Q126" s="426"/>
      <c r="R126" s="426">
        <v>82841.981</v>
      </c>
      <c r="S126" s="426">
        <v>0</v>
      </c>
      <c r="T126" s="426">
        <v>82841.981</v>
      </c>
      <c r="U126" s="426"/>
      <c r="V126" s="426">
        <v>288605.905</v>
      </c>
      <c r="W126" s="426">
        <v>0</v>
      </c>
      <c r="X126" s="426">
        <v>288605.905</v>
      </c>
      <c r="Y126" s="428" t="s">
        <v>511</v>
      </c>
      <c r="Z126" s="426">
        <v>15638.008</v>
      </c>
      <c r="AA126" s="426">
        <v>0</v>
      </c>
      <c r="AB126" s="426">
        <v>15638.008</v>
      </c>
      <c r="AC126" s="426"/>
      <c r="AD126" s="426">
        <v>156747</v>
      </c>
      <c r="AE126" s="426">
        <v>0</v>
      </c>
      <c r="AF126" s="426">
        <v>156747</v>
      </c>
      <c r="AG126" s="426"/>
      <c r="AH126" s="426">
        <v>73532.52</v>
      </c>
      <c r="AI126" s="426">
        <v>0</v>
      </c>
      <c r="AJ126" s="426">
        <v>73532.52</v>
      </c>
      <c r="AK126" s="428" t="s">
        <v>511</v>
      </c>
      <c r="AL126" s="426">
        <v>157366.579</v>
      </c>
      <c r="AM126" s="426">
        <v>0</v>
      </c>
      <c r="AN126" s="426">
        <v>157366.579</v>
      </c>
      <c r="AO126" s="426"/>
      <c r="AP126" s="426">
        <v>2294844.0549999997</v>
      </c>
      <c r="AQ126" s="426">
        <v>0</v>
      </c>
      <c r="AR126" s="426">
        <v>2294844.0549999997</v>
      </c>
    </row>
    <row r="127" spans="1:44" s="424" customFormat="1" ht="9.95" customHeight="1">
      <c r="A127" s="428" t="s">
        <v>512</v>
      </c>
      <c r="B127" s="426">
        <v>811.876</v>
      </c>
      <c r="C127" s="426">
        <v>0</v>
      </c>
      <c r="D127" s="426">
        <v>811.876</v>
      </c>
      <c r="E127" s="426"/>
      <c r="F127" s="426">
        <v>448.755</v>
      </c>
      <c r="G127" s="426">
        <v>0</v>
      </c>
      <c r="H127" s="426">
        <v>448.755</v>
      </c>
      <c r="I127" s="426"/>
      <c r="J127" s="426">
        <v>38085.906</v>
      </c>
      <c r="K127" s="426">
        <v>0</v>
      </c>
      <c r="L127" s="426">
        <v>38085.906</v>
      </c>
      <c r="M127" s="428" t="s">
        <v>512</v>
      </c>
      <c r="N127" s="426">
        <v>0.007</v>
      </c>
      <c r="O127" s="426">
        <v>0</v>
      </c>
      <c r="P127" s="426">
        <v>0.007</v>
      </c>
      <c r="Q127" s="426"/>
      <c r="R127" s="426">
        <v>4000</v>
      </c>
      <c r="S127" s="426">
        <v>0</v>
      </c>
      <c r="T127" s="426">
        <v>4000</v>
      </c>
      <c r="U127" s="426"/>
      <c r="V127" s="426">
        <v>0</v>
      </c>
      <c r="W127" s="426">
        <v>0</v>
      </c>
      <c r="X127" s="426">
        <v>0</v>
      </c>
      <c r="Y127" s="428" t="s">
        <v>512</v>
      </c>
      <c r="Z127" s="426">
        <v>0</v>
      </c>
      <c r="AA127" s="426">
        <v>0</v>
      </c>
      <c r="AB127" s="426">
        <v>0</v>
      </c>
      <c r="AC127" s="426"/>
      <c r="AD127" s="426">
        <v>0.777</v>
      </c>
      <c r="AE127" s="426">
        <v>0</v>
      </c>
      <c r="AF127" s="426">
        <v>0.777</v>
      </c>
      <c r="AG127" s="426"/>
      <c r="AH127" s="426">
        <v>4264.898</v>
      </c>
      <c r="AI127" s="426">
        <v>0</v>
      </c>
      <c r="AJ127" s="426">
        <v>4264.898</v>
      </c>
      <c r="AK127" s="428" t="s">
        <v>512</v>
      </c>
      <c r="AL127" s="426">
        <v>4848.422</v>
      </c>
      <c r="AM127" s="426">
        <v>0</v>
      </c>
      <c r="AN127" s="426">
        <v>4848.422</v>
      </c>
      <c r="AO127" s="426"/>
      <c r="AP127" s="426">
        <v>52460.641</v>
      </c>
      <c r="AQ127" s="426">
        <v>0</v>
      </c>
      <c r="AR127" s="426">
        <v>52460.641</v>
      </c>
    </row>
    <row r="128" spans="1:44" s="424" customFormat="1" ht="9.95" customHeight="1">
      <c r="A128" s="428" t="s">
        <v>513</v>
      </c>
      <c r="B128" s="426">
        <v>63247.943</v>
      </c>
      <c r="C128" s="426">
        <v>0</v>
      </c>
      <c r="D128" s="426">
        <v>63247.943</v>
      </c>
      <c r="E128" s="426"/>
      <c r="F128" s="426">
        <v>78955.107</v>
      </c>
      <c r="G128" s="426">
        <v>0</v>
      </c>
      <c r="H128" s="426">
        <v>78955.107</v>
      </c>
      <c r="I128" s="426"/>
      <c r="J128" s="426">
        <v>72913.182</v>
      </c>
      <c r="K128" s="426">
        <v>0</v>
      </c>
      <c r="L128" s="426">
        <v>72913.182</v>
      </c>
      <c r="M128" s="428" t="s">
        <v>513</v>
      </c>
      <c r="N128" s="426">
        <v>2115.928</v>
      </c>
      <c r="O128" s="426">
        <v>0</v>
      </c>
      <c r="P128" s="426">
        <v>2115.928</v>
      </c>
      <c r="Q128" s="426"/>
      <c r="R128" s="426">
        <v>2235.054</v>
      </c>
      <c r="S128" s="426">
        <v>0</v>
      </c>
      <c r="T128" s="426">
        <v>2235.054</v>
      </c>
      <c r="U128" s="426"/>
      <c r="V128" s="426">
        <v>16637.141</v>
      </c>
      <c r="W128" s="426">
        <v>0</v>
      </c>
      <c r="X128" s="426">
        <v>16637.141</v>
      </c>
      <c r="Y128" s="428" t="s">
        <v>513</v>
      </c>
      <c r="Z128" s="426">
        <v>4598.302</v>
      </c>
      <c r="AA128" s="426">
        <v>0</v>
      </c>
      <c r="AB128" s="426">
        <v>4598.302</v>
      </c>
      <c r="AC128" s="426"/>
      <c r="AD128" s="426">
        <v>46276.076</v>
      </c>
      <c r="AE128" s="426">
        <v>0</v>
      </c>
      <c r="AF128" s="426">
        <v>46276.076</v>
      </c>
      <c r="AG128" s="426"/>
      <c r="AH128" s="426">
        <v>7037.834</v>
      </c>
      <c r="AI128" s="426">
        <v>0</v>
      </c>
      <c r="AJ128" s="426">
        <v>7037.834</v>
      </c>
      <c r="AK128" s="428" t="s">
        <v>513</v>
      </c>
      <c r="AL128" s="426">
        <v>14486.558</v>
      </c>
      <c r="AM128" s="426">
        <v>0</v>
      </c>
      <c r="AN128" s="426">
        <v>14486.558</v>
      </c>
      <c r="AO128" s="426"/>
      <c r="AP128" s="426">
        <v>308503.125</v>
      </c>
      <c r="AQ128" s="426">
        <v>0</v>
      </c>
      <c r="AR128" s="426">
        <v>308503.125</v>
      </c>
    </row>
    <row r="129" spans="1:44" s="424" customFormat="1" ht="9.95" customHeight="1">
      <c r="A129" s="428" t="s">
        <v>514</v>
      </c>
      <c r="B129" s="426">
        <v>-195.73</v>
      </c>
      <c r="C129" s="426">
        <v>0</v>
      </c>
      <c r="D129" s="426">
        <v>-195.73</v>
      </c>
      <c r="E129" s="426"/>
      <c r="F129" s="426">
        <v>-419.834</v>
      </c>
      <c r="G129" s="426">
        <v>0</v>
      </c>
      <c r="H129" s="426">
        <v>-419.834</v>
      </c>
      <c r="I129" s="426"/>
      <c r="J129" s="426">
        <v>-85.568</v>
      </c>
      <c r="K129" s="426">
        <v>0</v>
      </c>
      <c r="L129" s="426">
        <v>-85.568</v>
      </c>
      <c r="M129" s="428" t="s">
        <v>514</v>
      </c>
      <c r="N129" s="426">
        <v>-306.944</v>
      </c>
      <c r="O129" s="426">
        <v>0</v>
      </c>
      <c r="P129" s="426">
        <v>-306.944</v>
      </c>
      <c r="Q129" s="426"/>
      <c r="R129" s="426">
        <v>0</v>
      </c>
      <c r="S129" s="426">
        <v>0</v>
      </c>
      <c r="T129" s="426">
        <v>0</v>
      </c>
      <c r="U129" s="426"/>
      <c r="V129" s="426">
        <v>0</v>
      </c>
      <c r="W129" s="426">
        <v>0</v>
      </c>
      <c r="X129" s="426">
        <v>0</v>
      </c>
      <c r="Y129" s="428" t="s">
        <v>514</v>
      </c>
      <c r="Z129" s="426">
        <v>-4.448</v>
      </c>
      <c r="AA129" s="426">
        <v>0</v>
      </c>
      <c r="AB129" s="426">
        <v>-4.448</v>
      </c>
      <c r="AC129" s="426"/>
      <c r="AD129" s="426">
        <v>0</v>
      </c>
      <c r="AE129" s="426">
        <v>0</v>
      </c>
      <c r="AF129" s="426">
        <v>0</v>
      </c>
      <c r="AG129" s="426"/>
      <c r="AH129" s="426">
        <v>0</v>
      </c>
      <c r="AI129" s="426">
        <v>0</v>
      </c>
      <c r="AJ129" s="426">
        <v>0</v>
      </c>
      <c r="AK129" s="428" t="s">
        <v>514</v>
      </c>
      <c r="AL129" s="426">
        <v>0</v>
      </c>
      <c r="AM129" s="426">
        <v>0</v>
      </c>
      <c r="AN129" s="426">
        <v>0</v>
      </c>
      <c r="AO129" s="426"/>
      <c r="AP129" s="426">
        <v>-1012.524</v>
      </c>
      <c r="AQ129" s="426">
        <v>0</v>
      </c>
      <c r="AR129" s="426">
        <v>-1012.524</v>
      </c>
    </row>
    <row r="130" spans="1:44" s="424" customFormat="1" ht="9.95" customHeight="1">
      <c r="A130" s="428" t="s">
        <v>515</v>
      </c>
      <c r="B130" s="426">
        <v>0</v>
      </c>
      <c r="C130" s="426">
        <v>0</v>
      </c>
      <c r="D130" s="426">
        <v>0</v>
      </c>
      <c r="E130" s="426"/>
      <c r="F130" s="426">
        <v>3434.27</v>
      </c>
      <c r="G130" s="426">
        <v>0</v>
      </c>
      <c r="H130" s="426">
        <v>3434.27</v>
      </c>
      <c r="I130" s="426"/>
      <c r="J130" s="426">
        <v>0</v>
      </c>
      <c r="K130" s="426">
        <v>0</v>
      </c>
      <c r="L130" s="426">
        <v>0</v>
      </c>
      <c r="M130" s="428" t="s">
        <v>515</v>
      </c>
      <c r="N130" s="426">
        <v>9891.101</v>
      </c>
      <c r="O130" s="426">
        <v>0</v>
      </c>
      <c r="P130" s="426">
        <v>9891.101</v>
      </c>
      <c r="Q130" s="426"/>
      <c r="R130" s="426">
        <v>-35437.048</v>
      </c>
      <c r="S130" s="426">
        <v>0</v>
      </c>
      <c r="T130" s="426">
        <v>-35437.048</v>
      </c>
      <c r="U130" s="426"/>
      <c r="V130" s="426">
        <v>-22897.769</v>
      </c>
      <c r="W130" s="426">
        <v>0</v>
      </c>
      <c r="X130" s="426">
        <v>-22897.769</v>
      </c>
      <c r="Y130" s="428" t="s">
        <v>515</v>
      </c>
      <c r="Z130" s="426">
        <v>-2516.292</v>
      </c>
      <c r="AA130" s="426">
        <v>0</v>
      </c>
      <c r="AB130" s="426">
        <v>-2516.292</v>
      </c>
      <c r="AC130" s="426"/>
      <c r="AD130" s="426">
        <v>8574.466</v>
      </c>
      <c r="AE130" s="426">
        <v>0</v>
      </c>
      <c r="AF130" s="426">
        <v>8574.466</v>
      </c>
      <c r="AG130" s="426"/>
      <c r="AH130" s="426">
        <v>0</v>
      </c>
      <c r="AI130" s="426">
        <v>0</v>
      </c>
      <c r="AJ130" s="426">
        <v>0</v>
      </c>
      <c r="AK130" s="428" t="s">
        <v>515</v>
      </c>
      <c r="AL130" s="426">
        <v>-24599.306</v>
      </c>
      <c r="AM130" s="426">
        <v>0</v>
      </c>
      <c r="AN130" s="426">
        <v>-24599.306</v>
      </c>
      <c r="AO130" s="426"/>
      <c r="AP130" s="426">
        <v>-63550.57800000001</v>
      </c>
      <c r="AQ130" s="426">
        <v>0</v>
      </c>
      <c r="AR130" s="426">
        <v>-63550.57800000001</v>
      </c>
    </row>
    <row r="131" spans="1:44" s="429" customFormat="1" ht="9.95" customHeight="1">
      <c r="A131" s="428" t="s">
        <v>516</v>
      </c>
      <c r="B131" s="426">
        <v>-23172.406</v>
      </c>
      <c r="C131" s="426">
        <v>0</v>
      </c>
      <c r="D131" s="426">
        <v>-23172.406</v>
      </c>
      <c r="E131" s="426"/>
      <c r="F131" s="426">
        <v>1987.584</v>
      </c>
      <c r="G131" s="426">
        <v>0</v>
      </c>
      <c r="H131" s="426">
        <v>1987.584</v>
      </c>
      <c r="I131" s="426"/>
      <c r="J131" s="426">
        <v>664.651</v>
      </c>
      <c r="K131" s="426">
        <v>0</v>
      </c>
      <c r="L131" s="426">
        <v>664.651</v>
      </c>
      <c r="M131" s="428" t="s">
        <v>516</v>
      </c>
      <c r="N131" s="426">
        <v>25978.358</v>
      </c>
      <c r="O131" s="426">
        <v>0</v>
      </c>
      <c r="P131" s="426">
        <v>25978.358</v>
      </c>
      <c r="Q131" s="426"/>
      <c r="R131" s="426">
        <v>-23560.443</v>
      </c>
      <c r="S131" s="426">
        <v>0</v>
      </c>
      <c r="T131" s="426">
        <v>-23560.443</v>
      </c>
      <c r="U131" s="426"/>
      <c r="V131" s="426">
        <v>16562.036</v>
      </c>
      <c r="W131" s="426">
        <v>0</v>
      </c>
      <c r="X131" s="426">
        <v>16562.036</v>
      </c>
      <c r="Y131" s="428" t="s">
        <v>516</v>
      </c>
      <c r="Z131" s="426">
        <v>-181.639</v>
      </c>
      <c r="AA131" s="426">
        <v>0</v>
      </c>
      <c r="AB131" s="426">
        <v>-181.639</v>
      </c>
      <c r="AC131" s="426"/>
      <c r="AD131" s="426">
        <v>39030.345</v>
      </c>
      <c r="AE131" s="426">
        <v>0</v>
      </c>
      <c r="AF131" s="426">
        <v>39030.345</v>
      </c>
      <c r="AG131" s="426"/>
      <c r="AH131" s="426">
        <v>-2443.733</v>
      </c>
      <c r="AI131" s="426">
        <v>0</v>
      </c>
      <c r="AJ131" s="426">
        <v>-2443.733</v>
      </c>
      <c r="AK131" s="428" t="s">
        <v>516</v>
      </c>
      <c r="AL131" s="426">
        <v>-43498.054</v>
      </c>
      <c r="AM131" s="426">
        <v>0</v>
      </c>
      <c r="AN131" s="426">
        <v>-43498.054</v>
      </c>
      <c r="AO131" s="426"/>
      <c r="AP131" s="426">
        <v>-8633.300999999992</v>
      </c>
      <c r="AQ131" s="426">
        <v>0</v>
      </c>
      <c r="AR131" s="426">
        <v>-8633.300999999992</v>
      </c>
    </row>
    <row r="132" spans="1:44" s="424" customFormat="1" ht="5.1" customHeight="1">
      <c r="A132" s="428"/>
      <c r="B132" s="431"/>
      <c r="C132" s="431"/>
      <c r="D132" s="431"/>
      <c r="E132" s="431"/>
      <c r="F132" s="431"/>
      <c r="G132" s="431"/>
      <c r="H132" s="431"/>
      <c r="I132" s="431"/>
      <c r="J132" s="431">
        <v>0</v>
      </c>
      <c r="K132" s="431">
        <v>0</v>
      </c>
      <c r="L132" s="431">
        <v>0</v>
      </c>
      <c r="M132" s="428"/>
      <c r="N132" s="431"/>
      <c r="O132" s="431"/>
      <c r="P132" s="431"/>
      <c r="Q132" s="431"/>
      <c r="R132" s="431"/>
      <c r="S132" s="431"/>
      <c r="T132" s="431"/>
      <c r="U132" s="431"/>
      <c r="V132" s="431">
        <v>0</v>
      </c>
      <c r="W132" s="431">
        <v>0</v>
      </c>
      <c r="X132" s="431">
        <v>0</v>
      </c>
      <c r="Y132" s="428"/>
      <c r="Z132" s="431"/>
      <c r="AA132" s="431"/>
      <c r="AB132" s="431"/>
      <c r="AC132" s="431"/>
      <c r="AD132" s="431"/>
      <c r="AE132" s="431"/>
      <c r="AF132" s="431"/>
      <c r="AG132" s="431"/>
      <c r="AH132" s="431">
        <v>0</v>
      </c>
      <c r="AI132" s="431">
        <v>0</v>
      </c>
      <c r="AJ132" s="431">
        <v>0</v>
      </c>
      <c r="AK132" s="428"/>
      <c r="AL132" s="431"/>
      <c r="AM132" s="431"/>
      <c r="AN132" s="431"/>
      <c r="AO132" s="431"/>
      <c r="AP132" s="431"/>
      <c r="AQ132" s="431"/>
      <c r="AR132" s="431"/>
    </row>
    <row r="133" spans="1:44" s="429" customFormat="1" ht="9.95" customHeight="1">
      <c r="A133" s="422" t="s">
        <v>517</v>
      </c>
      <c r="B133" s="423">
        <v>2548823.11</v>
      </c>
      <c r="C133" s="423">
        <v>112503.824</v>
      </c>
      <c r="D133" s="423">
        <v>2661326.934</v>
      </c>
      <c r="E133" s="423"/>
      <c r="F133" s="423">
        <v>3515170.11</v>
      </c>
      <c r="G133" s="423">
        <v>24133.492</v>
      </c>
      <c r="H133" s="423">
        <v>3539303.603</v>
      </c>
      <c r="I133" s="423"/>
      <c r="J133" s="423">
        <v>2403876.963</v>
      </c>
      <c r="K133" s="423">
        <v>69332.631</v>
      </c>
      <c r="L133" s="423">
        <v>2473209.595</v>
      </c>
      <c r="M133" s="422" t="s">
        <v>517</v>
      </c>
      <c r="N133" s="423">
        <v>1117760.588</v>
      </c>
      <c r="O133" s="423">
        <v>548.869</v>
      </c>
      <c r="P133" s="423">
        <v>1118309.458</v>
      </c>
      <c r="Q133" s="423"/>
      <c r="R133" s="423">
        <v>368383.485</v>
      </c>
      <c r="S133" s="423">
        <v>2433.326</v>
      </c>
      <c r="T133" s="423">
        <v>370816.812</v>
      </c>
      <c r="U133" s="423"/>
      <c r="V133" s="423">
        <v>1658893.223</v>
      </c>
      <c r="W133" s="423">
        <v>12549.101</v>
      </c>
      <c r="X133" s="423">
        <v>1671442.324</v>
      </c>
      <c r="Y133" s="422" t="s">
        <v>517</v>
      </c>
      <c r="Z133" s="423">
        <v>21476.399</v>
      </c>
      <c r="AA133" s="423">
        <v>9.014</v>
      </c>
      <c r="AB133" s="423">
        <v>21485.414</v>
      </c>
      <c r="AC133" s="423"/>
      <c r="AD133" s="423">
        <v>615733.873</v>
      </c>
      <c r="AE133" s="423">
        <v>451347.892</v>
      </c>
      <c r="AF133" s="423">
        <v>1067081.766</v>
      </c>
      <c r="AG133" s="423"/>
      <c r="AH133" s="423">
        <v>664066.767</v>
      </c>
      <c r="AI133" s="423">
        <v>7596.931</v>
      </c>
      <c r="AJ133" s="423">
        <v>671663.698</v>
      </c>
      <c r="AK133" s="422" t="s">
        <v>517</v>
      </c>
      <c r="AL133" s="423">
        <v>1016173.603</v>
      </c>
      <c r="AM133" s="423">
        <v>56091.817</v>
      </c>
      <c r="AN133" s="423">
        <v>1072265.42</v>
      </c>
      <c r="AO133" s="423"/>
      <c r="AP133" s="423">
        <v>13930358.121</v>
      </c>
      <c r="AQ133" s="423">
        <v>736546.897</v>
      </c>
      <c r="AR133" s="423">
        <v>14666905.024000006</v>
      </c>
    </row>
    <row r="134" spans="1:44" s="424" customFormat="1" ht="2.25" customHeight="1">
      <c r="A134" s="435"/>
      <c r="B134" s="423"/>
      <c r="C134" s="423"/>
      <c r="D134" s="423"/>
      <c r="E134" s="423"/>
      <c r="F134" s="423"/>
      <c r="G134" s="423"/>
      <c r="H134" s="423"/>
      <c r="I134" s="423"/>
      <c r="J134" s="423">
        <v>0</v>
      </c>
      <c r="K134" s="423">
        <v>0</v>
      </c>
      <c r="L134" s="423">
        <v>0</v>
      </c>
      <c r="M134" s="435"/>
      <c r="N134" s="423"/>
      <c r="O134" s="423"/>
      <c r="P134" s="423"/>
      <c r="Q134" s="423"/>
      <c r="R134" s="423"/>
      <c r="S134" s="423"/>
      <c r="T134" s="423"/>
      <c r="U134" s="423"/>
      <c r="V134" s="423">
        <v>0</v>
      </c>
      <c r="W134" s="423">
        <v>0</v>
      </c>
      <c r="X134" s="423">
        <v>0</v>
      </c>
      <c r="Y134" s="435"/>
      <c r="Z134" s="423"/>
      <c r="AA134" s="423"/>
      <c r="AB134" s="423"/>
      <c r="AC134" s="423"/>
      <c r="AD134" s="423"/>
      <c r="AE134" s="423"/>
      <c r="AF134" s="423"/>
      <c r="AG134" s="423"/>
      <c r="AH134" s="423">
        <v>0</v>
      </c>
      <c r="AI134" s="423">
        <v>0</v>
      </c>
      <c r="AJ134" s="423">
        <v>0</v>
      </c>
      <c r="AK134" s="435"/>
      <c r="AL134" s="423"/>
      <c r="AM134" s="423"/>
      <c r="AN134" s="423"/>
      <c r="AO134" s="423"/>
      <c r="AP134" s="423"/>
      <c r="AQ134" s="423"/>
      <c r="AR134" s="423"/>
    </row>
    <row r="135" spans="1:44" s="424" customFormat="1" ht="12.75" customHeight="1">
      <c r="A135" s="435" t="s">
        <v>518</v>
      </c>
      <c r="B135" s="436">
        <v>2056587.709</v>
      </c>
      <c r="C135" s="436">
        <v>0</v>
      </c>
      <c r="D135" s="436">
        <v>2056587.709</v>
      </c>
      <c r="E135" s="436"/>
      <c r="F135" s="436">
        <v>0</v>
      </c>
      <c r="G135" s="436">
        <v>0</v>
      </c>
      <c r="H135" s="436">
        <v>0</v>
      </c>
      <c r="I135" s="423"/>
      <c r="J135" s="436">
        <v>203.824</v>
      </c>
      <c r="K135" s="436">
        <v>0</v>
      </c>
      <c r="L135" s="436">
        <v>203.824</v>
      </c>
      <c r="M135" s="422" t="s">
        <v>518</v>
      </c>
      <c r="N135" s="436">
        <v>40281.494</v>
      </c>
      <c r="O135" s="436">
        <v>446.472</v>
      </c>
      <c r="P135" s="436">
        <v>40727.966</v>
      </c>
      <c r="Q135" s="436"/>
      <c r="R135" s="436">
        <v>0</v>
      </c>
      <c r="S135" s="436">
        <v>0</v>
      </c>
      <c r="T135" s="436">
        <v>0</v>
      </c>
      <c r="U135" s="423"/>
      <c r="V135" s="436">
        <v>4138801.231</v>
      </c>
      <c r="W135" s="436">
        <v>0</v>
      </c>
      <c r="X135" s="436">
        <v>4138801.231</v>
      </c>
      <c r="Y135" s="422" t="s">
        <v>518</v>
      </c>
      <c r="Z135" s="436">
        <v>0</v>
      </c>
      <c r="AA135" s="436">
        <v>0</v>
      </c>
      <c r="AB135" s="436">
        <v>0</v>
      </c>
      <c r="AC135" s="436"/>
      <c r="AD135" s="436">
        <v>0</v>
      </c>
      <c r="AE135" s="436">
        <v>0</v>
      </c>
      <c r="AF135" s="436">
        <v>0</v>
      </c>
      <c r="AG135" s="423"/>
      <c r="AH135" s="436">
        <v>0</v>
      </c>
      <c r="AI135" s="436">
        <v>0</v>
      </c>
      <c r="AJ135" s="436">
        <v>0</v>
      </c>
      <c r="AK135" s="422" t="s">
        <v>518</v>
      </c>
      <c r="AL135" s="436">
        <v>4662.999</v>
      </c>
      <c r="AM135" s="436">
        <v>0</v>
      </c>
      <c r="AN135" s="436">
        <v>4662.999</v>
      </c>
      <c r="AO135" s="436"/>
      <c r="AP135" s="436">
        <v>6240537.257</v>
      </c>
      <c r="AQ135" s="436">
        <v>446.472</v>
      </c>
      <c r="AR135" s="436">
        <v>6240983.729</v>
      </c>
    </row>
    <row r="136" spans="1:44" s="424" customFormat="1" ht="9.95" customHeight="1">
      <c r="A136" s="428" t="s">
        <v>519</v>
      </c>
      <c r="B136" s="426">
        <v>144068.32</v>
      </c>
      <c r="C136" s="426">
        <v>0</v>
      </c>
      <c r="D136" s="426">
        <v>144068.32</v>
      </c>
      <c r="E136" s="426"/>
      <c r="F136" s="426">
        <v>0</v>
      </c>
      <c r="G136" s="426">
        <v>0</v>
      </c>
      <c r="H136" s="426">
        <v>0</v>
      </c>
      <c r="I136" s="426"/>
      <c r="J136" s="426">
        <v>0</v>
      </c>
      <c r="K136" s="426">
        <v>0</v>
      </c>
      <c r="L136" s="426">
        <v>0</v>
      </c>
      <c r="M136" s="428" t="s">
        <v>519</v>
      </c>
      <c r="N136" s="426">
        <v>7000</v>
      </c>
      <c r="O136" s="426">
        <v>446.472</v>
      </c>
      <c r="P136" s="426">
        <v>7446.472</v>
      </c>
      <c r="Q136" s="426"/>
      <c r="R136" s="426">
        <v>0</v>
      </c>
      <c r="S136" s="426">
        <v>0</v>
      </c>
      <c r="T136" s="426">
        <v>0</v>
      </c>
      <c r="U136" s="426"/>
      <c r="V136" s="426">
        <v>0</v>
      </c>
      <c r="W136" s="426">
        <v>0</v>
      </c>
      <c r="X136" s="426">
        <v>0</v>
      </c>
      <c r="Y136" s="428" t="s">
        <v>519</v>
      </c>
      <c r="Z136" s="426">
        <v>0</v>
      </c>
      <c r="AA136" s="426">
        <v>0</v>
      </c>
      <c r="AB136" s="426">
        <v>0</v>
      </c>
      <c r="AC136" s="426"/>
      <c r="AD136" s="426">
        <v>0</v>
      </c>
      <c r="AE136" s="426">
        <v>0</v>
      </c>
      <c r="AF136" s="426">
        <v>0</v>
      </c>
      <c r="AG136" s="426"/>
      <c r="AH136" s="426">
        <v>0</v>
      </c>
      <c r="AI136" s="426">
        <v>0</v>
      </c>
      <c r="AJ136" s="426">
        <v>0</v>
      </c>
      <c r="AK136" s="428" t="s">
        <v>519</v>
      </c>
      <c r="AL136" s="426">
        <v>4662.999</v>
      </c>
      <c r="AM136" s="426">
        <v>0</v>
      </c>
      <c r="AN136" s="426">
        <v>4662.999</v>
      </c>
      <c r="AO136" s="426"/>
      <c r="AP136" s="426">
        <v>155731.31900000002</v>
      </c>
      <c r="AQ136" s="426">
        <v>446.472</v>
      </c>
      <c r="AR136" s="426">
        <v>156177.79100000003</v>
      </c>
    </row>
    <row r="137" spans="1:44" s="424" customFormat="1" ht="9.95" customHeight="1">
      <c r="A137" s="428" t="s">
        <v>520</v>
      </c>
      <c r="B137" s="426">
        <v>1912519.389</v>
      </c>
      <c r="C137" s="426">
        <v>0</v>
      </c>
      <c r="D137" s="426">
        <v>1912519.389</v>
      </c>
      <c r="E137" s="426"/>
      <c r="F137" s="426">
        <v>0</v>
      </c>
      <c r="G137" s="426">
        <v>0</v>
      </c>
      <c r="H137" s="426">
        <v>0</v>
      </c>
      <c r="I137" s="426"/>
      <c r="J137" s="426">
        <v>203.824</v>
      </c>
      <c r="K137" s="426">
        <v>0</v>
      </c>
      <c r="L137" s="426">
        <v>203.824</v>
      </c>
      <c r="M137" s="428" t="s">
        <v>520</v>
      </c>
      <c r="N137" s="426">
        <v>33281.494</v>
      </c>
      <c r="O137" s="426">
        <v>0</v>
      </c>
      <c r="P137" s="426">
        <v>33281.494</v>
      </c>
      <c r="Q137" s="426"/>
      <c r="R137" s="426">
        <v>0</v>
      </c>
      <c r="S137" s="426">
        <v>0</v>
      </c>
      <c r="T137" s="426">
        <v>0</v>
      </c>
      <c r="U137" s="426"/>
      <c r="V137" s="426">
        <v>4138801.231</v>
      </c>
      <c r="W137" s="426">
        <v>0</v>
      </c>
      <c r="X137" s="426">
        <v>4138801.231</v>
      </c>
      <c r="Y137" s="428" t="s">
        <v>520</v>
      </c>
      <c r="Z137" s="426">
        <v>0</v>
      </c>
      <c r="AA137" s="426">
        <v>0</v>
      </c>
      <c r="AB137" s="426">
        <v>0</v>
      </c>
      <c r="AC137" s="426"/>
      <c r="AD137" s="426">
        <v>0</v>
      </c>
      <c r="AE137" s="426">
        <v>0</v>
      </c>
      <c r="AF137" s="426">
        <v>0</v>
      </c>
      <c r="AG137" s="426"/>
      <c r="AH137" s="426">
        <v>0</v>
      </c>
      <c r="AI137" s="426">
        <v>0</v>
      </c>
      <c r="AJ137" s="426">
        <v>0</v>
      </c>
      <c r="AK137" s="428" t="s">
        <v>520</v>
      </c>
      <c r="AL137" s="426">
        <v>0</v>
      </c>
      <c r="AM137" s="426">
        <v>0</v>
      </c>
      <c r="AN137" s="426">
        <v>0</v>
      </c>
      <c r="AO137" s="426"/>
      <c r="AP137" s="426">
        <v>6084805.938</v>
      </c>
      <c r="AQ137" s="426">
        <v>0</v>
      </c>
      <c r="AR137" s="426">
        <v>6084805.938</v>
      </c>
    </row>
    <row r="138" spans="1:44" s="424" customFormat="1" ht="9.95" customHeight="1">
      <c r="A138" s="428" t="s">
        <v>521</v>
      </c>
      <c r="B138" s="426">
        <v>0</v>
      </c>
      <c r="C138" s="426">
        <v>0</v>
      </c>
      <c r="D138" s="426">
        <v>0</v>
      </c>
      <c r="E138" s="426"/>
      <c r="F138" s="426">
        <v>0</v>
      </c>
      <c r="G138" s="426">
        <v>0</v>
      </c>
      <c r="H138" s="426">
        <v>0</v>
      </c>
      <c r="I138" s="426"/>
      <c r="J138" s="426">
        <v>0</v>
      </c>
      <c r="K138" s="426">
        <v>0</v>
      </c>
      <c r="L138" s="426">
        <v>0</v>
      </c>
      <c r="M138" s="428" t="s">
        <v>521</v>
      </c>
      <c r="N138" s="426">
        <v>0</v>
      </c>
      <c r="O138" s="426">
        <v>0</v>
      </c>
      <c r="P138" s="426">
        <v>0</v>
      </c>
      <c r="Q138" s="426"/>
      <c r="R138" s="426">
        <v>0</v>
      </c>
      <c r="S138" s="426">
        <v>0</v>
      </c>
      <c r="T138" s="426">
        <v>0</v>
      </c>
      <c r="U138" s="426"/>
      <c r="V138" s="426">
        <v>0</v>
      </c>
      <c r="W138" s="426">
        <v>0</v>
      </c>
      <c r="X138" s="426">
        <v>0</v>
      </c>
      <c r="Y138" s="428" t="s">
        <v>521</v>
      </c>
      <c r="Z138" s="426">
        <v>0</v>
      </c>
      <c r="AA138" s="426">
        <v>0</v>
      </c>
      <c r="AB138" s="426">
        <v>0</v>
      </c>
      <c r="AC138" s="426"/>
      <c r="AD138" s="426">
        <v>0</v>
      </c>
      <c r="AE138" s="426">
        <v>0</v>
      </c>
      <c r="AF138" s="426">
        <v>0</v>
      </c>
      <c r="AG138" s="426"/>
      <c r="AH138" s="426">
        <v>0</v>
      </c>
      <c r="AI138" s="426">
        <v>0</v>
      </c>
      <c r="AJ138" s="426">
        <v>0</v>
      </c>
      <c r="AK138" s="428" t="s">
        <v>521</v>
      </c>
      <c r="AL138" s="426">
        <v>0</v>
      </c>
      <c r="AM138" s="426">
        <v>0</v>
      </c>
      <c r="AN138" s="426">
        <v>0</v>
      </c>
      <c r="AO138" s="426"/>
      <c r="AP138" s="426">
        <v>0</v>
      </c>
      <c r="AQ138" s="426">
        <v>0</v>
      </c>
      <c r="AR138" s="426">
        <v>0</v>
      </c>
    </row>
    <row r="139" spans="1:44" s="424" customFormat="1" ht="9.95" customHeight="1">
      <c r="A139" s="428" t="s">
        <v>522</v>
      </c>
      <c r="B139" s="426">
        <v>0</v>
      </c>
      <c r="C139" s="426">
        <v>0</v>
      </c>
      <c r="D139" s="426">
        <v>0</v>
      </c>
      <c r="E139" s="426"/>
      <c r="F139" s="426">
        <v>0</v>
      </c>
      <c r="G139" s="426">
        <v>0</v>
      </c>
      <c r="H139" s="426">
        <v>0</v>
      </c>
      <c r="I139" s="426"/>
      <c r="J139" s="426">
        <v>0</v>
      </c>
      <c r="K139" s="426">
        <v>0</v>
      </c>
      <c r="L139" s="426">
        <v>0</v>
      </c>
      <c r="M139" s="428" t="s">
        <v>522</v>
      </c>
      <c r="N139" s="426">
        <v>0</v>
      </c>
      <c r="O139" s="426">
        <v>0</v>
      </c>
      <c r="P139" s="426">
        <v>0</v>
      </c>
      <c r="Q139" s="426"/>
      <c r="R139" s="426">
        <v>0</v>
      </c>
      <c r="S139" s="426">
        <v>0</v>
      </c>
      <c r="T139" s="426">
        <v>0</v>
      </c>
      <c r="U139" s="426"/>
      <c r="V139" s="426">
        <v>0</v>
      </c>
      <c r="W139" s="426">
        <v>0</v>
      </c>
      <c r="X139" s="426">
        <v>0</v>
      </c>
      <c r="Y139" s="428" t="s">
        <v>522</v>
      </c>
      <c r="Z139" s="426">
        <v>0</v>
      </c>
      <c r="AA139" s="426">
        <v>0</v>
      </c>
      <c r="AB139" s="426">
        <v>0</v>
      </c>
      <c r="AC139" s="426"/>
      <c r="AD139" s="426">
        <v>0</v>
      </c>
      <c r="AE139" s="426">
        <v>0</v>
      </c>
      <c r="AF139" s="426">
        <v>0</v>
      </c>
      <c r="AG139" s="426"/>
      <c r="AH139" s="426">
        <v>0</v>
      </c>
      <c r="AI139" s="426">
        <v>0</v>
      </c>
      <c r="AJ139" s="426">
        <v>0</v>
      </c>
      <c r="AK139" s="428" t="s">
        <v>522</v>
      </c>
      <c r="AL139" s="426">
        <v>0</v>
      </c>
      <c r="AM139" s="426">
        <v>0</v>
      </c>
      <c r="AN139" s="426">
        <v>0</v>
      </c>
      <c r="AO139" s="426"/>
      <c r="AP139" s="426">
        <v>0</v>
      </c>
      <c r="AQ139" s="426">
        <v>0</v>
      </c>
      <c r="AR139" s="426">
        <v>0</v>
      </c>
    </row>
    <row r="140" spans="1:44" s="399" customFormat="1" ht="8.25" customHeight="1" thickBot="1">
      <c r="A140" s="477"/>
      <c r="B140" s="437"/>
      <c r="C140" s="437"/>
      <c r="D140" s="437"/>
      <c r="E140" s="437"/>
      <c r="F140" s="437"/>
      <c r="G140" s="437"/>
      <c r="H140" s="437"/>
      <c r="I140" s="437"/>
      <c r="J140" s="437"/>
      <c r="K140" s="437"/>
      <c r="L140" s="437"/>
      <c r="M140" s="477"/>
      <c r="N140" s="439"/>
      <c r="O140" s="439"/>
      <c r="P140" s="439"/>
      <c r="Q140" s="439"/>
      <c r="R140" s="439"/>
      <c r="S140" s="439"/>
      <c r="T140" s="439"/>
      <c r="U140" s="439"/>
      <c r="V140" s="439"/>
      <c r="W140" s="439"/>
      <c r="X140" s="439"/>
      <c r="Y140" s="477"/>
      <c r="Z140" s="439"/>
      <c r="AA140" s="439"/>
      <c r="AB140" s="439"/>
      <c r="AC140" s="439"/>
      <c r="AD140" s="439"/>
      <c r="AE140" s="439"/>
      <c r="AF140" s="439"/>
      <c r="AG140" s="439"/>
      <c r="AH140" s="439"/>
      <c r="AI140" s="439"/>
      <c r="AJ140" s="439"/>
      <c r="AK140" s="477"/>
      <c r="AL140" s="439"/>
      <c r="AM140" s="439"/>
      <c r="AN140" s="439"/>
      <c r="AO140" s="439"/>
      <c r="AP140" s="439"/>
      <c r="AQ140" s="439"/>
      <c r="AR140" s="439"/>
    </row>
    <row r="141" spans="1:44" s="446" customFormat="1" ht="13.5" customHeight="1" thickTop="1">
      <c r="A141" s="478" t="s">
        <v>471</v>
      </c>
      <c r="B141" s="479"/>
      <c r="C141" s="479"/>
      <c r="D141" s="479"/>
      <c r="E141" s="442"/>
      <c r="F141" s="442"/>
      <c r="G141" s="442"/>
      <c r="H141" s="442"/>
      <c r="I141" s="442"/>
      <c r="J141" s="442"/>
      <c r="K141" s="442"/>
      <c r="L141" s="442"/>
      <c r="M141" s="480" t="s">
        <v>471</v>
      </c>
      <c r="N141" s="444"/>
      <c r="O141" s="444"/>
      <c r="P141" s="444"/>
      <c r="Q141" s="444"/>
      <c r="R141" s="444"/>
      <c r="S141" s="444"/>
      <c r="T141" s="444"/>
      <c r="U141" s="444"/>
      <c r="V141" s="444"/>
      <c r="W141" s="444"/>
      <c r="X141" s="444"/>
      <c r="Y141" s="443" t="s">
        <v>471</v>
      </c>
      <c r="Z141" s="445"/>
      <c r="AA141" s="445"/>
      <c r="AB141" s="445"/>
      <c r="AC141" s="445"/>
      <c r="AD141" s="445"/>
      <c r="AE141" s="445"/>
      <c r="AF141" s="445"/>
      <c r="AG141" s="445"/>
      <c r="AH141" s="445"/>
      <c r="AI141" s="445"/>
      <c r="AJ141" s="445"/>
      <c r="AK141" s="443" t="s">
        <v>471</v>
      </c>
      <c r="AL141" s="445"/>
      <c r="AM141" s="445"/>
      <c r="AN141" s="445"/>
      <c r="AO141" s="445"/>
      <c r="AP141" s="445"/>
      <c r="AQ141" s="445"/>
      <c r="AR141" s="445"/>
    </row>
    <row r="142" spans="1:44" s="446" customFormat="1" ht="13.5" customHeight="1">
      <c r="A142" s="480" t="s">
        <v>523</v>
      </c>
      <c r="B142" s="481"/>
      <c r="C142" s="481"/>
      <c r="D142" s="481"/>
      <c r="E142" s="482"/>
      <c r="F142" s="482"/>
      <c r="G142" s="482"/>
      <c r="H142" s="482"/>
      <c r="I142" s="482"/>
      <c r="J142" s="482"/>
      <c r="K142" s="482"/>
      <c r="L142" s="482"/>
      <c r="M142" s="480" t="s">
        <v>523</v>
      </c>
      <c r="N142" s="444"/>
      <c r="O142" s="444"/>
      <c r="P142" s="444"/>
      <c r="Q142" s="444"/>
      <c r="R142" s="444"/>
      <c r="S142" s="444"/>
      <c r="T142" s="444"/>
      <c r="U142" s="444"/>
      <c r="V142" s="444"/>
      <c r="W142" s="444"/>
      <c r="X142" s="444"/>
      <c r="Y142" s="480" t="s">
        <v>523</v>
      </c>
      <c r="Z142" s="444"/>
      <c r="AA142" s="444"/>
      <c r="AB142" s="444"/>
      <c r="AC142" s="444"/>
      <c r="AD142" s="444"/>
      <c r="AE142" s="444"/>
      <c r="AF142" s="444"/>
      <c r="AG142" s="444"/>
      <c r="AH142" s="444"/>
      <c r="AI142" s="444"/>
      <c r="AJ142" s="444"/>
      <c r="AK142" s="480" t="s">
        <v>523</v>
      </c>
      <c r="AL142" s="444"/>
      <c r="AM142" s="444"/>
      <c r="AN142" s="444"/>
      <c r="AO142" s="444"/>
      <c r="AP142" s="444"/>
      <c r="AQ142" s="444"/>
      <c r="AR142" s="444"/>
    </row>
    <row r="143" spans="4:44" ht="13.5">
      <c r="D143" s="484"/>
      <c r="M143" s="480"/>
      <c r="AK143" s="443"/>
      <c r="AR143" s="484"/>
    </row>
    <row r="200" ht="15">
      <c r="C200" s="483" t="s">
        <v>58</v>
      </c>
    </row>
  </sheetData>
  <mergeCells count="57">
    <mergeCell ref="M1:T1"/>
    <mergeCell ref="Y1:AF1"/>
    <mergeCell ref="AK1:AR1"/>
    <mergeCell ref="A2:L2"/>
    <mergeCell ref="M2:X2"/>
    <mergeCell ref="Y2:AJ2"/>
    <mergeCell ref="AK2:AR2"/>
    <mergeCell ref="Y3:AJ3"/>
    <mergeCell ref="AK3:AR3"/>
    <mergeCell ref="A4:L4"/>
    <mergeCell ref="M4:X4"/>
    <mergeCell ref="Y4:AJ4"/>
    <mergeCell ref="AK4:AR4"/>
    <mergeCell ref="J6:L6"/>
    <mergeCell ref="M6:M7"/>
    <mergeCell ref="N6:P6"/>
    <mergeCell ref="A3:L3"/>
    <mergeCell ref="M3:X3"/>
    <mergeCell ref="AK6:AK7"/>
    <mergeCell ref="AL6:AN6"/>
    <mergeCell ref="AP6:AR6"/>
    <mergeCell ref="A68:L68"/>
    <mergeCell ref="M68:X68"/>
    <mergeCell ref="Y68:AJ68"/>
    <mergeCell ref="AK68:AR68"/>
    <mergeCell ref="R6:T6"/>
    <mergeCell ref="V6:X6"/>
    <mergeCell ref="Y6:Y7"/>
    <mergeCell ref="Z6:AB6"/>
    <mergeCell ref="AD6:AF6"/>
    <mergeCell ref="AH6:AJ6"/>
    <mergeCell ref="A6:A7"/>
    <mergeCell ref="B6:D6"/>
    <mergeCell ref="F6:H6"/>
    <mergeCell ref="N72:P72"/>
    <mergeCell ref="A69:L69"/>
    <mergeCell ref="M69:X69"/>
    <mergeCell ref="Y69:AJ69"/>
    <mergeCell ref="AK69:AR69"/>
    <mergeCell ref="A70:L70"/>
    <mergeCell ref="M70:X70"/>
    <mergeCell ref="Y70:AJ70"/>
    <mergeCell ref="AK70:AR70"/>
    <mergeCell ref="A72:A73"/>
    <mergeCell ref="B72:D72"/>
    <mergeCell ref="F72:H72"/>
    <mergeCell ref="J72:L72"/>
    <mergeCell ref="M72:M73"/>
    <mergeCell ref="AK72:AK73"/>
    <mergeCell ref="AL72:AN72"/>
    <mergeCell ref="AP72:AR72"/>
    <mergeCell ref="R72:T72"/>
    <mergeCell ref="V72:X72"/>
    <mergeCell ref="Y72:Y73"/>
    <mergeCell ref="Z72:AB72"/>
    <mergeCell ref="AD72:AF72"/>
    <mergeCell ref="AH72:AJ72"/>
  </mergeCells>
  <hyperlinks>
    <hyperlink ref="A1" location="Índice!A1" display="Volver al Índice"/>
  </hyperlinks>
  <printOptions horizontalCentered="1" verticalCentered="1"/>
  <pageMargins left="0.75" right="0.75" top="1" bottom="1" header="0.5905511811023623" footer="0.5905511811023623"/>
  <pageSetup fitToHeight="12" horizontalDpi="600" verticalDpi="600" orientation="landscape" paperSize="9" scale="64" r:id="rId2"/>
  <rowBreaks count="2" manualBreakCount="2">
    <brk id="67" max="16383" man="1"/>
    <brk id="142" max="16383" man="1"/>
  </rowBreaks>
  <colBreaks count="3" manualBreakCount="3">
    <brk id="12" max="16383" man="1"/>
    <brk id="24" max="16383" man="1"/>
    <brk id="36" max="16383" man="1"/>
  </colBreaks>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5"/>
  <sheetViews>
    <sheetView showGridLines="0" zoomScale="75" zoomScaleNormal="75" workbookViewId="0" topLeftCell="A1"/>
  </sheetViews>
  <sheetFormatPr defaultColWidth="12.28125" defaultRowHeight="15"/>
  <cols>
    <col min="1" max="1" width="32.140625" style="5" customWidth="1"/>
    <col min="2" max="14" width="12.7109375" style="5" customWidth="1"/>
    <col min="15" max="15" width="14.28125" style="5" customWidth="1"/>
    <col min="16" max="16384" width="12.28125" style="5" customWidth="1"/>
  </cols>
  <sheetData>
    <row r="1" spans="1:14" s="371" customFormat="1" ht="18" customHeight="1">
      <c r="A1" s="1232" t="s">
        <v>1054</v>
      </c>
      <c r="B1" s="370"/>
      <c r="C1" s="370"/>
      <c r="D1" s="370"/>
      <c r="E1" s="370"/>
      <c r="F1" s="370"/>
      <c r="G1" s="370"/>
      <c r="H1" s="370"/>
      <c r="I1" s="370"/>
      <c r="J1" s="370"/>
      <c r="K1" s="370"/>
      <c r="L1" s="370"/>
      <c r="M1" s="370"/>
      <c r="N1" s="370"/>
    </row>
    <row r="2" spans="1:19" s="517" customFormat="1" ht="24.95" customHeight="1">
      <c r="A2" s="372" t="s">
        <v>701</v>
      </c>
      <c r="B2" s="372"/>
      <c r="C2" s="372"/>
      <c r="D2" s="372"/>
      <c r="E2" s="372"/>
      <c r="F2" s="372"/>
      <c r="G2" s="372"/>
      <c r="H2" s="372"/>
      <c r="I2" s="372"/>
      <c r="J2" s="372"/>
      <c r="K2" s="372"/>
      <c r="L2" s="372"/>
      <c r="M2" s="372"/>
      <c r="N2" s="372"/>
      <c r="O2" s="659"/>
      <c r="P2" s="554"/>
      <c r="Q2" s="554"/>
      <c r="R2" s="554"/>
      <c r="S2" s="554"/>
    </row>
    <row r="3" spans="1:19" s="518" customFormat="1" ht="18" customHeight="1">
      <c r="A3" s="95">
        <v>44469</v>
      </c>
      <c r="B3" s="95"/>
      <c r="C3" s="95"/>
      <c r="D3" s="95"/>
      <c r="E3" s="95"/>
      <c r="F3" s="95"/>
      <c r="G3" s="95"/>
      <c r="H3" s="95"/>
      <c r="I3" s="95"/>
      <c r="J3" s="95"/>
      <c r="K3" s="95"/>
      <c r="L3" s="95"/>
      <c r="M3" s="95"/>
      <c r="N3" s="95"/>
      <c r="O3" s="660"/>
      <c r="P3" s="555"/>
      <c r="Q3" s="555"/>
      <c r="R3" s="555"/>
      <c r="S3" s="555"/>
    </row>
    <row r="4" spans="1:15" s="99" customFormat="1" ht="18" customHeight="1">
      <c r="A4" s="375" t="s">
        <v>65</v>
      </c>
      <c r="B4" s="375"/>
      <c r="C4" s="375"/>
      <c r="D4" s="375"/>
      <c r="E4" s="375"/>
      <c r="F4" s="375"/>
      <c r="G4" s="375"/>
      <c r="H4" s="375"/>
      <c r="I4" s="375"/>
      <c r="J4" s="375"/>
      <c r="K4" s="375"/>
      <c r="L4" s="375"/>
      <c r="M4" s="375"/>
      <c r="N4" s="375"/>
      <c r="O4" s="611"/>
    </row>
    <row r="5" spans="1:14" ht="11.25" customHeight="1" thickBot="1">
      <c r="A5" s="702"/>
      <c r="B5" s="702"/>
      <c r="C5" s="702"/>
      <c r="D5" s="702"/>
      <c r="E5" s="702"/>
      <c r="F5" s="702"/>
      <c r="G5" s="702"/>
      <c r="H5" s="702"/>
      <c r="I5" s="702"/>
      <c r="J5" s="702"/>
      <c r="K5" s="702"/>
      <c r="L5" s="702"/>
      <c r="M5" s="702"/>
      <c r="N5" s="702"/>
    </row>
    <row r="6" spans="1:15" ht="35.1" customHeight="1">
      <c r="A6" s="1389" t="s">
        <v>1</v>
      </c>
      <c r="B6" s="1464" t="s">
        <v>599</v>
      </c>
      <c r="C6" s="1464"/>
      <c r="D6" s="1464"/>
      <c r="E6" s="1464"/>
      <c r="F6" s="1464"/>
      <c r="G6" s="703"/>
      <c r="H6" s="1391" t="s">
        <v>600</v>
      </c>
      <c r="I6" s="1391" t="s">
        <v>601</v>
      </c>
      <c r="J6" s="1391" t="s">
        <v>702</v>
      </c>
      <c r="K6" s="1391" t="s">
        <v>602</v>
      </c>
      <c r="L6" s="1391" t="s">
        <v>603</v>
      </c>
      <c r="M6" s="1391" t="s">
        <v>604</v>
      </c>
      <c r="N6" s="1387" t="s">
        <v>703</v>
      </c>
      <c r="O6" s="89"/>
    </row>
    <row r="7" spans="1:15" ht="81.75" customHeight="1">
      <c r="A7" s="1481"/>
      <c r="B7" s="704" t="s">
        <v>704</v>
      </c>
      <c r="C7" s="704" t="s">
        <v>705</v>
      </c>
      <c r="D7" s="704" t="s">
        <v>606</v>
      </c>
      <c r="E7" s="704" t="s">
        <v>706</v>
      </c>
      <c r="F7" s="704" t="s">
        <v>707</v>
      </c>
      <c r="G7" s="704" t="s">
        <v>708</v>
      </c>
      <c r="H7" s="1392"/>
      <c r="I7" s="1392"/>
      <c r="J7" s="1392"/>
      <c r="K7" s="1392"/>
      <c r="L7" s="1392"/>
      <c r="M7" s="1392"/>
      <c r="N7" s="1480"/>
      <c r="O7" s="89"/>
    </row>
    <row r="8" spans="1:15" ht="9.75" customHeight="1">
      <c r="A8" s="705"/>
      <c r="B8" s="628"/>
      <c r="C8" s="628"/>
      <c r="D8" s="628"/>
      <c r="E8" s="628"/>
      <c r="F8" s="628"/>
      <c r="G8" s="628"/>
      <c r="H8" s="628"/>
      <c r="I8" s="628"/>
      <c r="J8" s="628"/>
      <c r="K8" s="628"/>
      <c r="L8" s="628"/>
      <c r="M8" s="628"/>
      <c r="N8" s="628"/>
      <c r="O8" s="89"/>
    </row>
    <row r="9" spans="1:15" s="83" customFormat="1" ht="20.1" customHeight="1">
      <c r="A9" s="79" t="s">
        <v>28</v>
      </c>
      <c r="B9" s="706">
        <v>61.930661885063266</v>
      </c>
      <c r="C9" s="706" t="s">
        <v>39</v>
      </c>
      <c r="D9" s="706">
        <v>0.010811961884636916</v>
      </c>
      <c r="E9" s="706">
        <v>13.531215704609092</v>
      </c>
      <c r="F9" s="706" t="s">
        <v>39</v>
      </c>
      <c r="G9" s="706">
        <v>19.07948104016076</v>
      </c>
      <c r="H9" s="706" t="s">
        <v>39</v>
      </c>
      <c r="I9" s="706" t="s">
        <v>39</v>
      </c>
      <c r="J9" s="706">
        <v>5.443743292292721</v>
      </c>
      <c r="K9" s="706" t="s">
        <v>39</v>
      </c>
      <c r="L9" s="706" t="s">
        <v>39</v>
      </c>
      <c r="M9" s="706">
        <v>0.004086115989533887</v>
      </c>
      <c r="N9" s="707">
        <v>37847.43272</v>
      </c>
      <c r="O9" s="667"/>
    </row>
    <row r="10" spans="1:15" s="83" customFormat="1" ht="20.1" customHeight="1">
      <c r="A10" s="21" t="s">
        <v>387</v>
      </c>
      <c r="B10" s="706">
        <v>66.3440669054523</v>
      </c>
      <c r="C10" s="706">
        <v>0.004812195874314391</v>
      </c>
      <c r="D10" s="706" t="s">
        <v>39</v>
      </c>
      <c r="E10" s="706">
        <v>19.650380819643296</v>
      </c>
      <c r="F10" s="706">
        <v>6.712431596634449</v>
      </c>
      <c r="G10" s="706" t="s">
        <v>39</v>
      </c>
      <c r="H10" s="706" t="s">
        <v>39</v>
      </c>
      <c r="I10" s="706">
        <v>2.8092103393736743</v>
      </c>
      <c r="J10" s="706">
        <v>3.959471576252766</v>
      </c>
      <c r="K10" s="706">
        <v>0.519626566769203</v>
      </c>
      <c r="L10" s="706" t="s">
        <v>39</v>
      </c>
      <c r="M10" s="706" t="s">
        <v>39</v>
      </c>
      <c r="N10" s="707">
        <v>78642.06069</v>
      </c>
      <c r="O10" s="667"/>
    </row>
    <row r="11" spans="1:15" s="83" customFormat="1" ht="20.1" customHeight="1">
      <c r="A11" s="21" t="s">
        <v>30</v>
      </c>
      <c r="B11" s="706">
        <v>75.81930512819561</v>
      </c>
      <c r="C11" s="706">
        <v>0.10683066098956844</v>
      </c>
      <c r="D11" s="706">
        <v>0.0041798903410973694</v>
      </c>
      <c r="E11" s="706">
        <v>14.273581448102926</v>
      </c>
      <c r="F11" s="706">
        <v>2.459282496415948</v>
      </c>
      <c r="G11" s="706" t="s">
        <v>39</v>
      </c>
      <c r="H11" s="706" t="s">
        <v>39</v>
      </c>
      <c r="I11" s="706" t="s">
        <v>39</v>
      </c>
      <c r="J11" s="706">
        <v>7.336820375954852</v>
      </c>
      <c r="K11" s="706" t="s">
        <v>39</v>
      </c>
      <c r="L11" s="706" t="s">
        <v>39</v>
      </c>
      <c r="M11" s="706" t="s">
        <v>39</v>
      </c>
      <c r="N11" s="707">
        <v>62943.278060000004</v>
      </c>
      <c r="O11" s="667"/>
    </row>
    <row r="12" spans="1:15" s="83" customFormat="1" ht="20.1" customHeight="1">
      <c r="A12" s="21" t="s">
        <v>31</v>
      </c>
      <c r="B12" s="706">
        <v>45.93037116033058</v>
      </c>
      <c r="C12" s="706">
        <v>0.007982232834271167</v>
      </c>
      <c r="D12" s="706" t="s">
        <v>39</v>
      </c>
      <c r="E12" s="706">
        <v>15.292007562833396</v>
      </c>
      <c r="F12" s="706">
        <v>8.256842078690479</v>
      </c>
      <c r="G12" s="706" t="s">
        <v>39</v>
      </c>
      <c r="H12" s="706" t="s">
        <v>39</v>
      </c>
      <c r="I12" s="706">
        <v>27.521396129933912</v>
      </c>
      <c r="J12" s="706">
        <v>2.991400835377361</v>
      </c>
      <c r="K12" s="706" t="s">
        <v>39</v>
      </c>
      <c r="L12" s="706" t="s">
        <v>39</v>
      </c>
      <c r="M12" s="706" t="s">
        <v>39</v>
      </c>
      <c r="N12" s="707">
        <v>46694.57879</v>
      </c>
      <c r="O12" s="667"/>
    </row>
    <row r="13" spans="1:15" s="83" customFormat="1" ht="20.1" customHeight="1">
      <c r="A13" s="21" t="s">
        <v>32</v>
      </c>
      <c r="B13" s="706">
        <v>82.95966232649198</v>
      </c>
      <c r="C13" s="706" t="s">
        <v>39</v>
      </c>
      <c r="D13" s="706" t="s">
        <v>39</v>
      </c>
      <c r="E13" s="706">
        <v>5.232879947214418</v>
      </c>
      <c r="F13" s="706" t="s">
        <v>39</v>
      </c>
      <c r="G13" s="706" t="s">
        <v>39</v>
      </c>
      <c r="H13" s="706" t="s">
        <v>39</v>
      </c>
      <c r="I13" s="706" t="s">
        <v>39</v>
      </c>
      <c r="J13" s="706">
        <v>8.663611714802002</v>
      </c>
      <c r="K13" s="706" t="s">
        <v>39</v>
      </c>
      <c r="L13" s="706" t="s">
        <v>39</v>
      </c>
      <c r="M13" s="706">
        <v>3.143846011491606</v>
      </c>
      <c r="N13" s="707">
        <v>12070.29602</v>
      </c>
      <c r="O13" s="667"/>
    </row>
    <row r="14" spans="1:15" s="83" customFormat="1" ht="20.1" customHeight="1">
      <c r="A14" s="21" t="s">
        <v>33</v>
      </c>
      <c r="B14" s="706">
        <v>33.307982879222195</v>
      </c>
      <c r="C14" s="706" t="s">
        <v>39</v>
      </c>
      <c r="D14" s="706" t="s">
        <v>39</v>
      </c>
      <c r="E14" s="706">
        <v>8.624719673782701</v>
      </c>
      <c r="F14" s="706">
        <v>51.220537468016346</v>
      </c>
      <c r="G14" s="706" t="s">
        <v>39</v>
      </c>
      <c r="H14" s="706" t="s">
        <v>39</v>
      </c>
      <c r="I14" s="706" t="s">
        <v>39</v>
      </c>
      <c r="J14" s="706">
        <v>3.1072980294201114</v>
      </c>
      <c r="K14" s="706" t="s">
        <v>39</v>
      </c>
      <c r="L14" s="706" t="s">
        <v>39</v>
      </c>
      <c r="M14" s="706">
        <v>3.739461949558643</v>
      </c>
      <c r="N14" s="707">
        <v>42932.22238</v>
      </c>
      <c r="O14" s="667"/>
    </row>
    <row r="15" spans="1:15" s="83" customFormat="1" ht="20.1" customHeight="1">
      <c r="A15" s="21" t="s">
        <v>34</v>
      </c>
      <c r="B15" s="706" t="s">
        <v>39</v>
      </c>
      <c r="C15" s="706" t="s">
        <v>39</v>
      </c>
      <c r="D15" s="706" t="s">
        <v>39</v>
      </c>
      <c r="E15" s="706" t="s">
        <v>39</v>
      </c>
      <c r="F15" s="706" t="s">
        <v>39</v>
      </c>
      <c r="G15" s="706" t="s">
        <v>39</v>
      </c>
      <c r="H15" s="706" t="s">
        <v>39</v>
      </c>
      <c r="I15" s="706" t="s">
        <v>39</v>
      </c>
      <c r="J15" s="706" t="s">
        <v>39</v>
      </c>
      <c r="K15" s="706" t="s">
        <v>39</v>
      </c>
      <c r="L15" s="706" t="s">
        <v>39</v>
      </c>
      <c r="M15" s="706">
        <v>100</v>
      </c>
      <c r="N15" s="707">
        <v>1E-05</v>
      </c>
      <c r="O15" s="667"/>
    </row>
    <row r="16" spans="1:15" s="83" customFormat="1" ht="20.1" customHeight="1">
      <c r="A16" s="21" t="s">
        <v>35</v>
      </c>
      <c r="B16" s="706" t="s">
        <v>39</v>
      </c>
      <c r="C16" s="706" t="s">
        <v>39</v>
      </c>
      <c r="D16" s="706" t="s">
        <v>39</v>
      </c>
      <c r="E16" s="706">
        <v>100</v>
      </c>
      <c r="F16" s="706" t="s">
        <v>39</v>
      </c>
      <c r="G16" s="706" t="s">
        <v>39</v>
      </c>
      <c r="H16" s="706" t="s">
        <v>39</v>
      </c>
      <c r="I16" s="706" t="s">
        <v>39</v>
      </c>
      <c r="J16" s="706" t="s">
        <v>39</v>
      </c>
      <c r="K16" s="706" t="s">
        <v>39</v>
      </c>
      <c r="L16" s="706" t="s">
        <v>39</v>
      </c>
      <c r="M16" s="706" t="s">
        <v>39</v>
      </c>
      <c r="N16" s="707">
        <v>19913.31125</v>
      </c>
      <c r="O16" s="667"/>
    </row>
    <row r="17" spans="1:15" s="83" customFormat="1" ht="20.1" customHeight="1">
      <c r="A17" s="21" t="s">
        <v>36</v>
      </c>
      <c r="B17" s="706">
        <v>86.08237350510124</v>
      </c>
      <c r="C17" s="706">
        <v>0.02870184952324187</v>
      </c>
      <c r="D17" s="706" t="s">
        <v>39</v>
      </c>
      <c r="E17" s="706">
        <v>5.328126124288503</v>
      </c>
      <c r="F17" s="706" t="s">
        <v>39</v>
      </c>
      <c r="G17" s="706" t="s">
        <v>39</v>
      </c>
      <c r="H17" s="706" t="s">
        <v>39</v>
      </c>
      <c r="I17" s="706" t="s">
        <v>39</v>
      </c>
      <c r="J17" s="706">
        <v>8.500182104010465</v>
      </c>
      <c r="K17" s="706" t="s">
        <v>39</v>
      </c>
      <c r="L17" s="706" t="s">
        <v>39</v>
      </c>
      <c r="M17" s="706">
        <v>0.06061641707654516</v>
      </c>
      <c r="N17" s="707">
        <v>21804.901439999998</v>
      </c>
      <c r="O17" s="667"/>
    </row>
    <row r="18" spans="1:15" s="83" customFormat="1" ht="20.1" customHeight="1">
      <c r="A18" s="21" t="s">
        <v>37</v>
      </c>
      <c r="B18" s="706">
        <v>71.42015832833422</v>
      </c>
      <c r="C18" s="706">
        <v>0.14133621855916084</v>
      </c>
      <c r="D18" s="706" t="s">
        <v>39</v>
      </c>
      <c r="E18" s="706">
        <v>14.760121865988914</v>
      </c>
      <c r="F18" s="706" t="s">
        <v>39</v>
      </c>
      <c r="G18" s="706">
        <v>6.035567680374205</v>
      </c>
      <c r="H18" s="706">
        <v>0.07478912191930656</v>
      </c>
      <c r="I18" s="706" t="s">
        <v>39</v>
      </c>
      <c r="J18" s="706">
        <v>7.568026784824204</v>
      </c>
      <c r="K18" s="706" t="s">
        <v>39</v>
      </c>
      <c r="L18" s="706" t="s">
        <v>39</v>
      </c>
      <c r="M18" s="706" t="s">
        <v>39</v>
      </c>
      <c r="N18" s="707">
        <v>35649.36893999999</v>
      </c>
      <c r="O18" s="667"/>
    </row>
    <row r="19" spans="1:15" s="83" customFormat="1" ht="20.1" customHeight="1" thickBot="1">
      <c r="A19" s="85" t="s">
        <v>38</v>
      </c>
      <c r="B19" s="708">
        <v>59.50614229235984</v>
      </c>
      <c r="C19" s="708">
        <v>0.03665250056591546</v>
      </c>
      <c r="D19" s="708">
        <v>0.0018753299345292442</v>
      </c>
      <c r="E19" s="708">
        <v>18.79256960506199</v>
      </c>
      <c r="F19" s="708">
        <v>9.113693891730309</v>
      </c>
      <c r="G19" s="708">
        <v>2.614449707287081</v>
      </c>
      <c r="H19" s="708">
        <v>0.007437110076428344</v>
      </c>
      <c r="I19" s="708">
        <v>4.200928315500491</v>
      </c>
      <c r="J19" s="708">
        <v>5.0544711475176705</v>
      </c>
      <c r="K19" s="708">
        <v>0.11398826955618098</v>
      </c>
      <c r="L19" s="708" t="s">
        <v>39</v>
      </c>
      <c r="M19" s="708">
        <v>0.5577918304095676</v>
      </c>
      <c r="N19" s="709">
        <v>358497.4503</v>
      </c>
      <c r="O19" s="667"/>
    </row>
    <row r="20" spans="1:15" ht="9.75" customHeight="1">
      <c r="A20" s="15"/>
      <c r="B20" s="710"/>
      <c r="C20" s="710"/>
      <c r="D20" s="710"/>
      <c r="E20" s="710"/>
      <c r="F20" s="710"/>
      <c r="G20" s="710"/>
      <c r="H20" s="710"/>
      <c r="I20" s="710"/>
      <c r="J20" s="710"/>
      <c r="K20" s="710"/>
      <c r="L20" s="710"/>
      <c r="M20" s="710"/>
      <c r="N20" s="710"/>
      <c r="O20" s="711"/>
    </row>
    <row r="21" spans="1:15" ht="13.5">
      <c r="A21" s="572" t="s">
        <v>584</v>
      </c>
      <c r="B21" s="712"/>
      <c r="C21" s="27"/>
      <c r="D21" s="27"/>
      <c r="E21" s="27"/>
      <c r="F21" s="27"/>
      <c r="G21" s="27"/>
      <c r="H21" s="27"/>
      <c r="I21" s="27"/>
      <c r="J21" s="27"/>
      <c r="K21" s="27"/>
      <c r="L21" s="27"/>
      <c r="M21" s="27"/>
      <c r="N21" s="27"/>
      <c r="O21" s="89"/>
    </row>
    <row r="22" spans="1:15" ht="13.5">
      <c r="A22" s="226"/>
      <c r="B22" s="89"/>
      <c r="C22" s="89"/>
      <c r="D22" s="89"/>
      <c r="E22" s="89"/>
      <c r="F22" s="89"/>
      <c r="G22" s="89"/>
      <c r="H22" s="89"/>
      <c r="I22" s="89"/>
      <c r="J22" s="89"/>
      <c r="K22" s="89"/>
      <c r="L22" s="89"/>
      <c r="M22" s="89"/>
      <c r="N22" s="89"/>
      <c r="O22" s="89"/>
    </row>
    <row r="23" spans="1:15" ht="15">
      <c r="A23" s="89"/>
      <c r="B23" s="89"/>
      <c r="C23" s="89"/>
      <c r="D23" s="89"/>
      <c r="E23" s="89"/>
      <c r="F23" s="89"/>
      <c r="G23" s="89"/>
      <c r="H23" s="89"/>
      <c r="I23" s="89"/>
      <c r="J23" s="89"/>
      <c r="K23" s="89"/>
      <c r="L23" s="89"/>
      <c r="M23" s="89"/>
      <c r="N23" s="89"/>
      <c r="O23" s="89"/>
    </row>
    <row r="24" spans="1:15" ht="15">
      <c r="A24" s="89"/>
      <c r="B24" s="89"/>
      <c r="C24" s="89"/>
      <c r="D24" s="89"/>
      <c r="E24" s="89"/>
      <c r="F24" s="89"/>
      <c r="G24" s="89"/>
      <c r="H24" s="89"/>
      <c r="I24" s="89"/>
      <c r="J24" s="89"/>
      <c r="K24" s="89"/>
      <c r="L24" s="89"/>
      <c r="M24" s="89"/>
      <c r="N24" s="89"/>
      <c r="O24" s="89"/>
    </row>
    <row r="25" spans="1:15" ht="15">
      <c r="A25" s="89"/>
      <c r="B25" s="89"/>
      <c r="C25" s="89"/>
      <c r="D25" s="89"/>
      <c r="E25" s="89"/>
      <c r="F25" s="89"/>
      <c r="G25" s="89"/>
      <c r="H25" s="89"/>
      <c r="I25" s="89"/>
      <c r="J25" s="89"/>
      <c r="K25" s="89"/>
      <c r="L25" s="89"/>
      <c r="M25" s="89"/>
      <c r="N25" s="89"/>
      <c r="O25" s="89"/>
    </row>
  </sheetData>
  <mergeCells count="9">
    <mergeCell ref="L6:L7"/>
    <mergeCell ref="M6:M7"/>
    <mergeCell ref="N6:N7"/>
    <mergeCell ref="A6:A7"/>
    <mergeCell ref="B6:F6"/>
    <mergeCell ref="H6:H7"/>
    <mergeCell ref="I6:I7"/>
    <mergeCell ref="J6:J7"/>
    <mergeCell ref="K6:K7"/>
  </mergeCells>
  <hyperlinks>
    <hyperlink ref="A1" location="Índice!A1" display="Volver al Índice"/>
  </hyperlinks>
  <printOptions horizontalCentered="1" verticalCentered="1"/>
  <pageMargins left="0.984251968503937" right="0.984251968503937" top="0.984251968503937" bottom="0.984251968503937" header="0.4330708661417323" footer="0.4330708661417323"/>
  <pageSetup fitToHeight="0" fitToWidth="0" horizontalDpi="600" verticalDpi="600" orientation="landscape" paperSize="9" scale="68"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2"/>
  <sheetViews>
    <sheetView showGridLines="0" workbookViewId="0" topLeftCell="A1"/>
  </sheetViews>
  <sheetFormatPr defaultColWidth="10.8515625" defaultRowHeight="15"/>
  <cols>
    <col min="1" max="1" width="33.57421875" style="6" customWidth="1"/>
    <col min="2" max="7" width="16.28125" style="5" customWidth="1"/>
    <col min="8" max="8" width="17.00390625" style="5" customWidth="1"/>
    <col min="9" max="9" width="16.8515625" style="5" bestFit="1" customWidth="1"/>
    <col min="10" max="16384" width="10.8515625" style="5" customWidth="1"/>
  </cols>
  <sheetData>
    <row r="1" spans="1:8" s="2" customFormat="1" ht="26.25" customHeight="1">
      <c r="A1" s="1232" t="s">
        <v>1054</v>
      </c>
      <c r="B1" s="65"/>
      <c r="C1" s="65"/>
      <c r="D1" s="65"/>
      <c r="E1" s="65"/>
      <c r="F1" s="65"/>
      <c r="G1" s="65"/>
      <c r="H1" s="65"/>
    </row>
    <row r="2" spans="1:8" s="517" customFormat="1" ht="26.25" customHeight="1">
      <c r="A2" s="1369" t="s">
        <v>609</v>
      </c>
      <c r="B2" s="1369"/>
      <c r="C2" s="1369"/>
      <c r="D2" s="1369"/>
      <c r="E2" s="1369"/>
      <c r="F2" s="1369"/>
      <c r="G2" s="1369"/>
      <c r="H2" s="1369"/>
    </row>
    <row r="3" spans="1:8" s="518" customFormat="1" ht="21.75" customHeight="1">
      <c r="A3" s="1403">
        <v>44469</v>
      </c>
      <c r="B3" s="1403"/>
      <c r="C3" s="1403"/>
      <c r="D3" s="1403"/>
      <c r="E3" s="1403"/>
      <c r="F3" s="1403"/>
      <c r="G3" s="1403"/>
      <c r="H3" s="1403"/>
    </row>
    <row r="4" spans="1:8" s="519" customFormat="1" ht="21.75" customHeight="1">
      <c r="A4" s="1379" t="s">
        <v>610</v>
      </c>
      <c r="B4" s="1379"/>
      <c r="C4" s="1379"/>
      <c r="D4" s="1379"/>
      <c r="E4" s="1379"/>
      <c r="F4" s="1379"/>
      <c r="G4" s="1379"/>
      <c r="H4" s="1379"/>
    </row>
    <row r="5" s="521" customFormat="1" ht="9.75" customHeight="1" thickBot="1"/>
    <row r="6" spans="1:8" s="521" customFormat="1" ht="77.25" customHeight="1">
      <c r="A6" s="564" t="s">
        <v>1</v>
      </c>
      <c r="B6" s="565" t="s">
        <v>611</v>
      </c>
      <c r="C6" s="565" t="s">
        <v>612</v>
      </c>
      <c r="D6" s="565" t="s">
        <v>613</v>
      </c>
      <c r="E6" s="565" t="s">
        <v>614</v>
      </c>
      <c r="F6" s="565" t="s">
        <v>615</v>
      </c>
      <c r="G6" s="565" t="s">
        <v>616</v>
      </c>
      <c r="H6" s="162" t="s">
        <v>617</v>
      </c>
    </row>
    <row r="7" spans="1:8" s="521" customFormat="1" ht="12" customHeight="1">
      <c r="A7" s="566"/>
      <c r="B7" s="14"/>
      <c r="C7" s="14"/>
      <c r="D7" s="14"/>
      <c r="E7" s="14"/>
      <c r="F7" s="14"/>
      <c r="G7" s="14"/>
      <c r="H7" s="15"/>
    </row>
    <row r="8" spans="1:9" s="14" customFormat="1" ht="21.95" customHeight="1">
      <c r="A8" s="79" t="s">
        <v>28</v>
      </c>
      <c r="B8" s="567">
        <v>21.402315183010565</v>
      </c>
      <c r="C8" s="567">
        <v>9.003833991835416</v>
      </c>
      <c r="D8" s="567">
        <v>0.055120045758016545</v>
      </c>
      <c r="E8" s="567">
        <v>0.9407652939236556</v>
      </c>
      <c r="F8" s="567">
        <v>65.99876407784447</v>
      </c>
      <c r="G8" s="567">
        <v>2.5992014076278904</v>
      </c>
      <c r="H8" s="568">
        <v>265081.42</v>
      </c>
      <c r="I8" s="569"/>
    </row>
    <row r="9" spans="1:9" s="14" customFormat="1" ht="21.95" customHeight="1">
      <c r="A9" s="21" t="s">
        <v>387</v>
      </c>
      <c r="B9" s="567">
        <v>58.226466798658905</v>
      </c>
      <c r="C9" s="567">
        <v>15.620370736108327</v>
      </c>
      <c r="D9" s="567">
        <v>0.11514559582027</v>
      </c>
      <c r="E9" s="567">
        <v>3.8865353525810162</v>
      </c>
      <c r="F9" s="567">
        <v>21.670178304243287</v>
      </c>
      <c r="G9" s="567">
        <v>0.4813032125882084</v>
      </c>
      <c r="H9" s="568">
        <v>298255.437</v>
      </c>
      <c r="I9" s="569"/>
    </row>
    <row r="10" spans="1:9" s="14" customFormat="1" ht="21.95" customHeight="1">
      <c r="A10" s="21" t="s">
        <v>30</v>
      </c>
      <c r="B10" s="567">
        <v>53.72009665163365</v>
      </c>
      <c r="C10" s="567">
        <v>18.705208219549128</v>
      </c>
      <c r="D10" s="567">
        <v>0.22077685553907608</v>
      </c>
      <c r="E10" s="567">
        <v>0.4325386498402027</v>
      </c>
      <c r="F10" s="567">
        <v>26.356767919694857</v>
      </c>
      <c r="G10" s="567">
        <v>0.564611703743083</v>
      </c>
      <c r="H10" s="568">
        <v>145423.305</v>
      </c>
      <c r="I10" s="569"/>
    </row>
    <row r="11" spans="1:9" s="14" customFormat="1" ht="21.95" customHeight="1">
      <c r="A11" s="21" t="s">
        <v>31</v>
      </c>
      <c r="B11" s="567">
        <v>51.688318190175494</v>
      </c>
      <c r="C11" s="567">
        <v>17.957022984359757</v>
      </c>
      <c r="D11" s="567">
        <v>2.651839379295353</v>
      </c>
      <c r="E11" s="567">
        <v>5.656492246160225</v>
      </c>
      <c r="F11" s="567">
        <v>21.06408571178442</v>
      </c>
      <c r="G11" s="567">
        <v>0.9822414882247502</v>
      </c>
      <c r="H11" s="568">
        <v>89165.242</v>
      </c>
      <c r="I11" s="569"/>
    </row>
    <row r="12" spans="1:9" s="14" customFormat="1" ht="21.95" customHeight="1">
      <c r="A12" s="21" t="s">
        <v>32</v>
      </c>
      <c r="B12" s="567">
        <v>51.353001293285224</v>
      </c>
      <c r="C12" s="567">
        <v>14.494336680439046</v>
      </c>
      <c r="D12" s="567">
        <v>0.8943268609393537</v>
      </c>
      <c r="E12" s="567">
        <v>4.304927977429649</v>
      </c>
      <c r="F12" s="567">
        <v>28.414098077580302</v>
      </c>
      <c r="G12" s="567">
        <v>0.5393091103264176</v>
      </c>
      <c r="H12" s="568">
        <v>36417.334</v>
      </c>
      <c r="I12" s="569"/>
    </row>
    <row r="13" spans="1:9" s="14" customFormat="1" ht="21.95" customHeight="1">
      <c r="A13" s="21" t="s">
        <v>33</v>
      </c>
      <c r="B13" s="567">
        <v>22.03517460999706</v>
      </c>
      <c r="C13" s="567">
        <v>5.673329008161949</v>
      </c>
      <c r="D13" s="567">
        <v>0.062152123343859104</v>
      </c>
      <c r="E13" s="567">
        <v>1.4552215285146513</v>
      </c>
      <c r="F13" s="567">
        <v>69.36037569150419</v>
      </c>
      <c r="G13" s="567">
        <v>1.4137470384782909</v>
      </c>
      <c r="H13" s="568">
        <v>209690.342</v>
      </c>
      <c r="I13" s="569"/>
    </row>
    <row r="14" spans="1:9" s="14" customFormat="1" ht="21.95" customHeight="1">
      <c r="A14" s="21" t="s">
        <v>34</v>
      </c>
      <c r="B14" s="567">
        <v>23.46884802263362</v>
      </c>
      <c r="C14" s="567">
        <v>6.6654365787153775</v>
      </c>
      <c r="D14" s="567" t="s">
        <v>39</v>
      </c>
      <c r="E14" s="567">
        <v>45.09010394243188</v>
      </c>
      <c r="F14" s="567">
        <v>22.56842364229042</v>
      </c>
      <c r="G14" s="567">
        <v>2.207187813928696</v>
      </c>
      <c r="H14" s="568">
        <v>243.88500000000002</v>
      </c>
      <c r="I14" s="569"/>
    </row>
    <row r="15" spans="1:9" s="14" customFormat="1" ht="21.95" customHeight="1">
      <c r="A15" s="21" t="s">
        <v>35</v>
      </c>
      <c r="B15" s="567">
        <v>23.144809449781754</v>
      </c>
      <c r="C15" s="567">
        <v>11.329937575213732</v>
      </c>
      <c r="D15" s="567">
        <v>0.4229657242944604</v>
      </c>
      <c r="E15" s="567">
        <v>7.508710573048803</v>
      </c>
      <c r="F15" s="567">
        <v>46.99241288300462</v>
      </c>
      <c r="G15" s="567">
        <v>10.601163794656637</v>
      </c>
      <c r="H15" s="568">
        <v>73014.427</v>
      </c>
      <c r="I15" s="569"/>
    </row>
    <row r="16" spans="1:9" s="14" customFormat="1" ht="21.95" customHeight="1">
      <c r="A16" s="21" t="s">
        <v>36</v>
      </c>
      <c r="B16" s="567">
        <v>57.923913035301425</v>
      </c>
      <c r="C16" s="567">
        <v>16.761860519164454</v>
      </c>
      <c r="D16" s="567">
        <v>1.3526144232349084</v>
      </c>
      <c r="E16" s="567">
        <v>1.9166044237097235</v>
      </c>
      <c r="F16" s="567">
        <v>21.409673650725438</v>
      </c>
      <c r="G16" s="567">
        <v>0.6353339478640692</v>
      </c>
      <c r="H16" s="568">
        <v>45196.545999999995</v>
      </c>
      <c r="I16" s="569"/>
    </row>
    <row r="17" spans="1:9" s="14" customFormat="1" ht="21.95" customHeight="1">
      <c r="A17" s="21" t="s">
        <v>37</v>
      </c>
      <c r="B17" s="567">
        <v>51.65166460583549</v>
      </c>
      <c r="C17" s="567">
        <v>14.064482826651572</v>
      </c>
      <c r="D17" s="567">
        <v>0.3765590071187984</v>
      </c>
      <c r="E17" s="567">
        <v>0.4290346646930115</v>
      </c>
      <c r="F17" s="567">
        <v>32.51608501668646</v>
      </c>
      <c r="G17" s="567">
        <v>0.9621738790146526</v>
      </c>
      <c r="H17" s="568">
        <v>58812.03100000001</v>
      </c>
      <c r="I17" s="569"/>
    </row>
    <row r="18" spans="1:9" s="14" customFormat="1" ht="28.5" customHeight="1" thickBot="1">
      <c r="A18" s="85" t="s">
        <v>38</v>
      </c>
      <c r="B18" s="570">
        <v>40.369036724343026</v>
      </c>
      <c r="C18" s="570">
        <v>12.6897784273996</v>
      </c>
      <c r="D18" s="570">
        <v>0.3907935086502897</v>
      </c>
      <c r="E18" s="570">
        <v>2.545517627864609</v>
      </c>
      <c r="F18" s="570">
        <v>42.221357249539075</v>
      </c>
      <c r="G18" s="570">
        <v>1.783516462203398</v>
      </c>
      <c r="H18" s="571">
        <v>1221299.969</v>
      </c>
      <c r="I18" s="569"/>
    </row>
    <row r="19" spans="1:8" s="521" customFormat="1" ht="6" customHeight="1">
      <c r="A19" s="14"/>
      <c r="B19" s="14"/>
      <c r="C19" s="14"/>
      <c r="D19" s="14"/>
      <c r="E19" s="14"/>
      <c r="F19" s="14"/>
      <c r="G19" s="14"/>
      <c r="H19" s="14"/>
    </row>
    <row r="20" spans="1:8" s="539" customFormat="1" ht="11.1" customHeight="1">
      <c r="A20" s="572" t="s">
        <v>584</v>
      </c>
      <c r="B20" s="14"/>
      <c r="C20" s="14"/>
      <c r="D20" s="14"/>
      <c r="E20" s="14"/>
      <c r="F20" s="14"/>
      <c r="G20" s="14"/>
      <c r="H20" s="573"/>
    </row>
    <row r="21" spans="1:8" s="539" customFormat="1" ht="11.1" customHeight="1">
      <c r="A21" s="572" t="s">
        <v>618</v>
      </c>
      <c r="B21" s="14"/>
      <c r="C21" s="14"/>
      <c r="D21" s="14"/>
      <c r="E21" s="14"/>
      <c r="F21" s="14"/>
      <c r="G21" s="14"/>
      <c r="H21" s="14"/>
    </row>
    <row r="22" spans="1:8" s="539" customFormat="1" ht="11.1" customHeight="1">
      <c r="A22" s="572" t="s">
        <v>619</v>
      </c>
      <c r="B22" s="14"/>
      <c r="C22" s="14"/>
      <c r="D22" s="14"/>
      <c r="E22" s="14"/>
      <c r="F22" s="14"/>
      <c r="G22" s="14"/>
      <c r="H22" s="14"/>
    </row>
    <row r="23" spans="1:8" s="539" customFormat="1" ht="11.1" customHeight="1">
      <c r="A23" s="572" t="s">
        <v>620</v>
      </c>
      <c r="B23" s="14"/>
      <c r="C23" s="14"/>
      <c r="D23" s="14"/>
      <c r="E23" s="14"/>
      <c r="F23" s="14"/>
      <c r="G23" s="14"/>
      <c r="H23" s="14"/>
    </row>
    <row r="24" spans="1:8" s="521" customFormat="1" ht="13.5">
      <c r="A24" s="226"/>
      <c r="B24" s="14"/>
      <c r="C24" s="14"/>
      <c r="D24" s="14"/>
      <c r="E24" s="14"/>
      <c r="F24" s="14"/>
      <c r="G24" s="14"/>
      <c r="H24" s="14"/>
    </row>
    <row r="25" spans="1:8" s="521" customFormat="1" ht="13.5">
      <c r="A25" s="14"/>
      <c r="B25" s="14"/>
      <c r="C25" s="14"/>
      <c r="D25" s="14"/>
      <c r="E25" s="14"/>
      <c r="F25" s="14"/>
      <c r="G25" s="14"/>
      <c r="H25" s="14"/>
    </row>
    <row r="26" spans="1:8" s="521" customFormat="1" ht="13.5">
      <c r="A26" s="14"/>
      <c r="B26" s="14"/>
      <c r="C26" s="14"/>
      <c r="D26" s="14"/>
      <c r="E26" s="14"/>
      <c r="F26" s="14"/>
      <c r="G26" s="14"/>
      <c r="H26" s="14"/>
    </row>
    <row r="27" s="521" customFormat="1" ht="15"/>
    <row r="28" s="521" customFormat="1" ht="15"/>
    <row r="29" s="521" customFormat="1" ht="15"/>
    <row r="30" s="7" customFormat="1" ht="15">
      <c r="A30" s="563"/>
    </row>
    <row r="31" s="7" customFormat="1" ht="15">
      <c r="A31" s="563"/>
    </row>
    <row r="32" s="7" customFormat="1" ht="15">
      <c r="A32" s="563"/>
    </row>
    <row r="33" s="7" customFormat="1" ht="15">
      <c r="A33" s="563"/>
    </row>
    <row r="34" s="7" customFormat="1" ht="15">
      <c r="A34" s="563"/>
    </row>
    <row r="35" s="7" customFormat="1" ht="15">
      <c r="A35" s="563"/>
    </row>
    <row r="36" s="7" customFormat="1" ht="15">
      <c r="A36" s="563"/>
    </row>
    <row r="37" s="7" customFormat="1" ht="15">
      <c r="A37" s="563"/>
    </row>
    <row r="38" s="7" customFormat="1" ht="15">
      <c r="A38" s="563"/>
    </row>
    <row r="39" s="7" customFormat="1" ht="15">
      <c r="A39" s="563"/>
    </row>
    <row r="40" s="7" customFormat="1" ht="15">
      <c r="A40" s="563"/>
    </row>
    <row r="41" s="7" customFormat="1" ht="15">
      <c r="A41" s="563"/>
    </row>
    <row r="42" s="7" customFormat="1" ht="15">
      <c r="A42" s="563"/>
    </row>
    <row r="43" s="7" customFormat="1" ht="15">
      <c r="A43" s="563"/>
    </row>
    <row r="44" s="7" customFormat="1" ht="15">
      <c r="A44" s="563"/>
    </row>
    <row r="45" s="7" customFormat="1" ht="15">
      <c r="A45" s="563"/>
    </row>
    <row r="46" s="7" customFormat="1" ht="15">
      <c r="A46" s="563"/>
    </row>
    <row r="47" s="7" customFormat="1" ht="15">
      <c r="A47" s="563"/>
    </row>
    <row r="48" s="7" customFormat="1" ht="15">
      <c r="A48" s="563"/>
    </row>
    <row r="49" s="7" customFormat="1" ht="15">
      <c r="A49" s="563"/>
    </row>
    <row r="50" s="7" customFormat="1" ht="15">
      <c r="A50" s="563"/>
    </row>
    <row r="51" s="7" customFormat="1" ht="15">
      <c r="A51" s="563"/>
    </row>
    <row r="52" s="7" customFormat="1" ht="15">
      <c r="A52" s="563"/>
    </row>
    <row r="53" s="7" customFormat="1" ht="15">
      <c r="A53" s="563"/>
    </row>
    <row r="54" s="7" customFormat="1" ht="15">
      <c r="A54" s="563"/>
    </row>
    <row r="55" s="7" customFormat="1" ht="15">
      <c r="A55" s="563"/>
    </row>
    <row r="56" s="7" customFormat="1" ht="15">
      <c r="A56" s="563"/>
    </row>
    <row r="57" s="7" customFormat="1" ht="15">
      <c r="A57" s="563"/>
    </row>
    <row r="58" s="7" customFormat="1" ht="15">
      <c r="A58" s="563"/>
    </row>
    <row r="59" s="7" customFormat="1" ht="15">
      <c r="A59" s="563"/>
    </row>
    <row r="60" s="7" customFormat="1" ht="15">
      <c r="A60" s="563"/>
    </row>
    <row r="61" s="7" customFormat="1" ht="15">
      <c r="A61" s="563"/>
    </row>
    <row r="62" s="7" customFormat="1" ht="15">
      <c r="A62" s="563"/>
    </row>
    <row r="63" s="7" customFormat="1" ht="15">
      <c r="A63" s="563"/>
    </row>
    <row r="64" s="7" customFormat="1" ht="15">
      <c r="A64" s="563"/>
    </row>
    <row r="65" s="7" customFormat="1" ht="15">
      <c r="A65" s="563"/>
    </row>
    <row r="66" s="7" customFormat="1" ht="15">
      <c r="A66" s="563"/>
    </row>
    <row r="67" s="7" customFormat="1" ht="15">
      <c r="A67" s="563"/>
    </row>
    <row r="68" s="7" customFormat="1" ht="15">
      <c r="A68" s="563"/>
    </row>
    <row r="69" s="7" customFormat="1" ht="15">
      <c r="A69" s="563"/>
    </row>
    <row r="70" s="7" customFormat="1" ht="15">
      <c r="A70" s="563"/>
    </row>
    <row r="71" s="7" customFormat="1" ht="15">
      <c r="A71" s="563"/>
    </row>
    <row r="72" s="7" customFormat="1" ht="15">
      <c r="A72" s="563"/>
    </row>
    <row r="73" s="7" customFormat="1" ht="15">
      <c r="A73" s="563"/>
    </row>
    <row r="74" s="7" customFormat="1" ht="15">
      <c r="A74" s="563"/>
    </row>
    <row r="75" s="7" customFormat="1" ht="15">
      <c r="A75" s="563"/>
    </row>
    <row r="76" s="7" customFormat="1" ht="15">
      <c r="A76" s="563"/>
    </row>
    <row r="77" s="7" customFormat="1" ht="15">
      <c r="A77" s="563"/>
    </row>
    <row r="78" s="7" customFormat="1" ht="15">
      <c r="A78" s="563"/>
    </row>
    <row r="79" s="7" customFormat="1" ht="15">
      <c r="A79" s="563"/>
    </row>
    <row r="80" s="7" customFormat="1" ht="15">
      <c r="A80" s="563"/>
    </row>
    <row r="81" s="7" customFormat="1" ht="15">
      <c r="A81" s="563"/>
    </row>
    <row r="82" s="7" customFormat="1" ht="15">
      <c r="A82" s="563"/>
    </row>
  </sheetData>
  <mergeCells count="3">
    <mergeCell ref="A2:H2"/>
    <mergeCell ref="A3:H3"/>
    <mergeCell ref="A4:H4"/>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600" verticalDpi="600" orientation="landscape" paperSize="9" scale="78"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00"/>
  <sheetViews>
    <sheetView showGridLines="0" workbookViewId="0" topLeftCell="A1"/>
  </sheetViews>
  <sheetFormatPr defaultColWidth="10.8515625" defaultRowHeight="15"/>
  <cols>
    <col min="1" max="1" width="51.28125" style="5" customWidth="1"/>
    <col min="2" max="9" width="15.7109375" style="5" customWidth="1"/>
    <col min="10" max="16384" width="10.8515625" style="5" customWidth="1"/>
  </cols>
  <sheetData>
    <row r="1" spans="1:9" s="623" customFormat="1" ht="18.75" customHeight="1">
      <c r="A1" s="1232" t="s">
        <v>1054</v>
      </c>
      <c r="B1" s="678"/>
      <c r="C1" s="678"/>
      <c r="D1" s="678"/>
      <c r="E1" s="678"/>
      <c r="F1" s="678"/>
      <c r="G1" s="678"/>
      <c r="H1" s="678"/>
      <c r="I1" s="678"/>
    </row>
    <row r="2" spans="1:9" s="517" customFormat="1" ht="24.95" customHeight="1">
      <c r="A2" s="1446" t="s">
        <v>679</v>
      </c>
      <c r="B2" s="1446"/>
      <c r="C2" s="1446"/>
      <c r="D2" s="1446"/>
      <c r="E2" s="1446"/>
      <c r="F2" s="1446"/>
      <c r="G2" s="1446"/>
      <c r="H2" s="1446"/>
      <c r="I2" s="1446"/>
    </row>
    <row r="3" spans="1:9" s="624" customFormat="1" ht="18" customHeight="1">
      <c r="A3" s="1483">
        <v>44469</v>
      </c>
      <c r="B3" s="1483"/>
      <c r="C3" s="1483"/>
      <c r="D3" s="1483"/>
      <c r="E3" s="1483"/>
      <c r="F3" s="1483"/>
      <c r="G3" s="1483"/>
      <c r="H3" s="1483"/>
      <c r="I3" s="1483"/>
    </row>
    <row r="4" spans="1:9" s="99" customFormat="1" ht="18" customHeight="1">
      <c r="A4" s="1451" t="s">
        <v>70</v>
      </c>
      <c r="B4" s="1451"/>
      <c r="C4" s="1451"/>
      <c r="D4" s="1451"/>
      <c r="E4" s="1451"/>
      <c r="F4" s="1451"/>
      <c r="G4" s="1451"/>
      <c r="H4" s="1451"/>
      <c r="I4" s="1451"/>
    </row>
    <row r="5" spans="1:6" ht="6.75" customHeight="1" thickBot="1">
      <c r="A5" s="625"/>
      <c r="B5" s="625"/>
      <c r="C5" s="625"/>
      <c r="D5" s="625"/>
      <c r="E5" s="625"/>
      <c r="F5" s="625"/>
    </row>
    <row r="6" spans="1:32" ht="27" customHeight="1">
      <c r="A6" s="1387" t="s">
        <v>1</v>
      </c>
      <c r="B6" s="1391" t="s">
        <v>680</v>
      </c>
      <c r="C6" s="1391" t="s">
        <v>681</v>
      </c>
      <c r="D6" s="1391" t="s">
        <v>682</v>
      </c>
      <c r="E6" s="1391" t="s">
        <v>683</v>
      </c>
      <c r="F6" s="1391" t="s">
        <v>684</v>
      </c>
      <c r="G6" s="1391" t="s">
        <v>685</v>
      </c>
      <c r="H6" s="1482" t="s">
        <v>686</v>
      </c>
      <c r="I6" s="1482"/>
      <c r="J6" s="625"/>
      <c r="K6" s="625"/>
      <c r="L6" s="625"/>
      <c r="M6" s="625"/>
      <c r="N6" s="625"/>
      <c r="O6" s="625"/>
      <c r="P6" s="625"/>
      <c r="Q6" s="625"/>
      <c r="R6" s="625"/>
      <c r="S6" s="625"/>
      <c r="T6" s="625"/>
      <c r="U6" s="625"/>
      <c r="V6" s="625"/>
      <c r="W6" s="625"/>
      <c r="X6" s="625"/>
      <c r="Y6" s="625"/>
      <c r="Z6" s="625"/>
      <c r="AA6" s="625"/>
      <c r="AB6" s="625"/>
      <c r="AC6" s="625"/>
      <c r="AD6" s="625"/>
      <c r="AE6" s="625"/>
      <c r="AF6" s="625"/>
    </row>
    <row r="7" spans="1:32" ht="26.25" customHeight="1">
      <c r="A7" s="1388"/>
      <c r="B7" s="1392"/>
      <c r="C7" s="1392"/>
      <c r="D7" s="1392"/>
      <c r="E7" s="1392"/>
      <c r="F7" s="1392"/>
      <c r="G7" s="1392"/>
      <c r="H7" s="679" t="s">
        <v>687</v>
      </c>
      <c r="I7" s="679" t="s">
        <v>688</v>
      </c>
      <c r="J7" s="626"/>
      <c r="K7" s="626"/>
      <c r="L7" s="626"/>
      <c r="M7" s="626"/>
      <c r="N7" s="626"/>
      <c r="O7" s="626"/>
      <c r="P7" s="626"/>
      <c r="Q7" s="626"/>
      <c r="R7" s="626"/>
      <c r="S7" s="626"/>
      <c r="T7" s="625"/>
      <c r="U7" s="625"/>
      <c r="V7" s="625"/>
      <c r="W7" s="625"/>
      <c r="X7" s="625"/>
      <c r="Y7" s="625"/>
      <c r="Z7" s="625"/>
      <c r="AA7" s="625"/>
      <c r="AB7" s="625"/>
      <c r="AC7" s="625"/>
      <c r="AD7" s="625"/>
      <c r="AE7" s="625"/>
      <c r="AF7" s="625"/>
    </row>
    <row r="8" spans="1:19" s="83" customFormat="1" ht="9" customHeight="1">
      <c r="A8" s="629"/>
      <c r="B8" s="630"/>
      <c r="C8" s="630"/>
      <c r="D8" s="630"/>
      <c r="E8" s="630"/>
      <c r="F8" s="630"/>
      <c r="G8" s="630"/>
      <c r="H8" s="630"/>
      <c r="I8" s="630"/>
      <c r="J8" s="632"/>
      <c r="K8" s="632"/>
      <c r="L8" s="632"/>
      <c r="M8" s="632"/>
      <c r="N8" s="632"/>
      <c r="O8" s="632"/>
      <c r="P8" s="633"/>
      <c r="Q8" s="633"/>
      <c r="R8" s="20"/>
      <c r="S8" s="20"/>
    </row>
    <row r="9" spans="1:19" s="83" customFormat="1" ht="18" customHeight="1">
      <c r="A9" s="79" t="s">
        <v>28</v>
      </c>
      <c r="B9" s="680" t="s">
        <v>39</v>
      </c>
      <c r="C9" s="680" t="s">
        <v>39</v>
      </c>
      <c r="D9" s="680" t="s">
        <v>39</v>
      </c>
      <c r="E9" s="680" t="s">
        <v>39</v>
      </c>
      <c r="F9" s="680" t="s">
        <v>39</v>
      </c>
      <c r="G9" s="680" t="s">
        <v>39</v>
      </c>
      <c r="H9" s="680" t="s">
        <v>39</v>
      </c>
      <c r="I9" s="680" t="s">
        <v>39</v>
      </c>
      <c r="J9" s="632"/>
      <c r="K9" s="632"/>
      <c r="L9" s="632"/>
      <c r="M9" s="632"/>
      <c r="N9" s="632"/>
      <c r="O9" s="632"/>
      <c r="P9" s="633"/>
      <c r="Q9" s="633"/>
      <c r="R9" s="20"/>
      <c r="S9" s="20"/>
    </row>
    <row r="10" spans="1:19" s="83" customFormat="1" ht="18" customHeight="1">
      <c r="A10" s="21" t="s">
        <v>387</v>
      </c>
      <c r="B10" s="680" t="s">
        <v>39</v>
      </c>
      <c r="C10" s="680" t="s">
        <v>39</v>
      </c>
      <c r="D10" s="680" t="s">
        <v>39</v>
      </c>
      <c r="E10" s="680" t="s">
        <v>39</v>
      </c>
      <c r="F10" s="680" t="s">
        <v>39</v>
      </c>
      <c r="G10" s="680" t="s">
        <v>39</v>
      </c>
      <c r="H10" s="680" t="s">
        <v>39</v>
      </c>
      <c r="I10" s="680" t="s">
        <v>39</v>
      </c>
      <c r="J10" s="632"/>
      <c r="K10" s="632"/>
      <c r="L10" s="632"/>
      <c r="M10" s="632"/>
      <c r="N10" s="632"/>
      <c r="O10" s="632"/>
      <c r="P10" s="633"/>
      <c r="Q10" s="633"/>
      <c r="R10" s="20"/>
      <c r="S10" s="20"/>
    </row>
    <row r="11" spans="1:19" s="83" customFormat="1" ht="18" customHeight="1">
      <c r="A11" s="21" t="s">
        <v>30</v>
      </c>
      <c r="B11" s="680" t="s">
        <v>39</v>
      </c>
      <c r="C11" s="680" t="s">
        <v>39</v>
      </c>
      <c r="D11" s="680" t="s">
        <v>39</v>
      </c>
      <c r="E11" s="680" t="s">
        <v>39</v>
      </c>
      <c r="F11" s="680" t="s">
        <v>39</v>
      </c>
      <c r="G11" s="680" t="s">
        <v>39</v>
      </c>
      <c r="H11" s="680" t="s">
        <v>39</v>
      </c>
      <c r="I11" s="680" t="s">
        <v>39</v>
      </c>
      <c r="J11" s="632"/>
      <c r="K11" s="632"/>
      <c r="L11" s="632"/>
      <c r="M11" s="632"/>
      <c r="N11" s="632"/>
      <c r="O11" s="632"/>
      <c r="P11" s="633"/>
      <c r="Q11" s="633"/>
      <c r="R11" s="20"/>
      <c r="S11" s="20"/>
    </row>
    <row r="12" spans="1:19" s="83" customFormat="1" ht="18" customHeight="1">
      <c r="A12" s="21" t="s">
        <v>31</v>
      </c>
      <c r="B12" s="680" t="s">
        <v>39</v>
      </c>
      <c r="C12" s="680" t="s">
        <v>39</v>
      </c>
      <c r="D12" s="680" t="s">
        <v>39</v>
      </c>
      <c r="E12" s="680" t="s">
        <v>39</v>
      </c>
      <c r="F12" s="680" t="s">
        <v>39</v>
      </c>
      <c r="G12" s="680" t="s">
        <v>39</v>
      </c>
      <c r="H12" s="680" t="s">
        <v>39</v>
      </c>
      <c r="I12" s="680" t="s">
        <v>39</v>
      </c>
      <c r="J12" s="632"/>
      <c r="K12" s="632"/>
      <c r="L12" s="632"/>
      <c r="M12" s="632"/>
      <c r="N12" s="632"/>
      <c r="O12" s="632"/>
      <c r="P12" s="633"/>
      <c r="Q12" s="633"/>
      <c r="R12" s="20"/>
      <c r="S12" s="20"/>
    </row>
    <row r="13" spans="1:19" s="83" customFormat="1" ht="18" customHeight="1">
      <c r="A13" s="21" t="s">
        <v>32</v>
      </c>
      <c r="B13" s="680" t="s">
        <v>39</v>
      </c>
      <c r="C13" s="680" t="s">
        <v>39</v>
      </c>
      <c r="D13" s="680" t="s">
        <v>39</v>
      </c>
      <c r="E13" s="680" t="s">
        <v>39</v>
      </c>
      <c r="F13" s="680" t="s">
        <v>39</v>
      </c>
      <c r="G13" s="680" t="s">
        <v>39</v>
      </c>
      <c r="H13" s="680" t="s">
        <v>39</v>
      </c>
      <c r="I13" s="680" t="s">
        <v>39</v>
      </c>
      <c r="J13" s="632"/>
      <c r="K13" s="632"/>
      <c r="L13" s="632"/>
      <c r="M13" s="632"/>
      <c r="N13" s="632"/>
      <c r="O13" s="632"/>
      <c r="P13" s="633"/>
      <c r="Q13" s="633"/>
      <c r="R13" s="20"/>
      <c r="S13" s="20"/>
    </row>
    <row r="14" spans="1:19" s="83" customFormat="1" ht="18" customHeight="1">
      <c r="A14" s="21" t="s">
        <v>33</v>
      </c>
      <c r="B14" s="680" t="s">
        <v>39</v>
      </c>
      <c r="C14" s="680" t="s">
        <v>39</v>
      </c>
      <c r="D14" s="680" t="s">
        <v>39</v>
      </c>
      <c r="E14" s="680" t="s">
        <v>39</v>
      </c>
      <c r="F14" s="680" t="s">
        <v>39</v>
      </c>
      <c r="G14" s="680" t="s">
        <v>39</v>
      </c>
      <c r="H14" s="680" t="s">
        <v>39</v>
      </c>
      <c r="I14" s="680" t="s">
        <v>39</v>
      </c>
      <c r="J14" s="632"/>
      <c r="K14" s="632"/>
      <c r="L14" s="632"/>
      <c r="M14" s="632"/>
      <c r="N14" s="632"/>
      <c r="O14" s="632"/>
      <c r="P14" s="633"/>
      <c r="Q14" s="633"/>
      <c r="R14" s="20"/>
      <c r="S14" s="20"/>
    </row>
    <row r="15" spans="1:19" s="83" customFormat="1" ht="18" customHeight="1">
      <c r="A15" s="21" t="s">
        <v>34</v>
      </c>
      <c r="B15" s="680" t="s">
        <v>39</v>
      </c>
      <c r="C15" s="680" t="s">
        <v>39</v>
      </c>
      <c r="D15" s="680" t="s">
        <v>39</v>
      </c>
      <c r="E15" s="680" t="s">
        <v>39</v>
      </c>
      <c r="F15" s="680" t="s">
        <v>39</v>
      </c>
      <c r="G15" s="680" t="s">
        <v>39</v>
      </c>
      <c r="H15" s="680" t="s">
        <v>39</v>
      </c>
      <c r="I15" s="680" t="s">
        <v>39</v>
      </c>
      <c r="J15" s="632"/>
      <c r="K15" s="632"/>
      <c r="L15" s="632"/>
      <c r="M15" s="632"/>
      <c r="N15" s="632"/>
      <c r="O15" s="632"/>
      <c r="P15" s="633"/>
      <c r="Q15" s="633"/>
      <c r="R15" s="20"/>
      <c r="S15" s="20"/>
    </row>
    <row r="16" spans="1:19" s="83" customFormat="1" ht="18" customHeight="1">
      <c r="A16" s="21" t="s">
        <v>35</v>
      </c>
      <c r="B16" s="680" t="s">
        <v>39</v>
      </c>
      <c r="C16" s="680" t="s">
        <v>39</v>
      </c>
      <c r="D16" s="680" t="s">
        <v>39</v>
      </c>
      <c r="E16" s="680" t="s">
        <v>39</v>
      </c>
      <c r="F16" s="680" t="s">
        <v>39</v>
      </c>
      <c r="G16" s="680" t="s">
        <v>39</v>
      </c>
      <c r="H16" s="680" t="s">
        <v>39</v>
      </c>
      <c r="I16" s="680" t="s">
        <v>39</v>
      </c>
      <c r="J16" s="632"/>
      <c r="K16" s="632"/>
      <c r="L16" s="632"/>
      <c r="M16" s="632"/>
      <c r="N16" s="632"/>
      <c r="O16" s="632"/>
      <c r="P16" s="633"/>
      <c r="Q16" s="633"/>
      <c r="R16" s="20"/>
      <c r="S16" s="20"/>
    </row>
    <row r="17" spans="1:19" s="83" customFormat="1" ht="18" customHeight="1">
      <c r="A17" s="21" t="s">
        <v>36</v>
      </c>
      <c r="B17" s="680">
        <v>70507.29731000001</v>
      </c>
      <c r="C17" s="680">
        <v>685.8766899999999</v>
      </c>
      <c r="D17" s="680">
        <v>6439.88174</v>
      </c>
      <c r="E17" s="680">
        <v>137.48426</v>
      </c>
      <c r="F17" s="680">
        <v>64067.41557</v>
      </c>
      <c r="G17" s="680" t="s">
        <v>39</v>
      </c>
      <c r="H17" s="680">
        <v>987.2304399999999</v>
      </c>
      <c r="I17" s="680" t="s">
        <v>39</v>
      </c>
      <c r="J17" s="632"/>
      <c r="K17" s="632"/>
      <c r="L17" s="632"/>
      <c r="M17" s="632"/>
      <c r="N17" s="632"/>
      <c r="O17" s="632"/>
      <c r="P17" s="633"/>
      <c r="Q17" s="633"/>
      <c r="R17" s="20"/>
      <c r="S17" s="20"/>
    </row>
    <row r="18" spans="1:19" s="83" customFormat="1" ht="18" customHeight="1">
      <c r="A18" s="21" t="s">
        <v>37</v>
      </c>
      <c r="B18" s="680" t="s">
        <v>39</v>
      </c>
      <c r="C18" s="680" t="s">
        <v>39</v>
      </c>
      <c r="D18" s="680" t="s">
        <v>39</v>
      </c>
      <c r="E18" s="680" t="s">
        <v>39</v>
      </c>
      <c r="F18" s="680" t="s">
        <v>39</v>
      </c>
      <c r="G18" s="680" t="s">
        <v>39</v>
      </c>
      <c r="H18" s="680">
        <v>0.02418</v>
      </c>
      <c r="I18" s="680" t="s">
        <v>39</v>
      </c>
      <c r="J18" s="632"/>
      <c r="K18" s="632"/>
      <c r="L18" s="632"/>
      <c r="M18" s="632"/>
      <c r="N18" s="632"/>
      <c r="O18" s="632"/>
      <c r="P18" s="633"/>
      <c r="Q18" s="633"/>
      <c r="R18" s="20"/>
      <c r="S18" s="20"/>
    </row>
    <row r="19" spans="1:19" s="640" customFormat="1" ht="24.75" customHeight="1" thickBot="1">
      <c r="A19" s="85" t="s">
        <v>38</v>
      </c>
      <c r="B19" s="637">
        <v>70507.29731000001</v>
      </c>
      <c r="C19" s="637">
        <v>685.8766899999999</v>
      </c>
      <c r="D19" s="637">
        <v>6439.88174</v>
      </c>
      <c r="E19" s="637">
        <v>137.48426</v>
      </c>
      <c r="F19" s="637">
        <v>64067.41557</v>
      </c>
      <c r="G19" s="637" t="s">
        <v>39</v>
      </c>
      <c r="H19" s="637">
        <v>987.2546199999999</v>
      </c>
      <c r="I19" s="637" t="s">
        <v>39</v>
      </c>
      <c r="J19" s="638"/>
      <c r="K19" s="638"/>
      <c r="L19" s="638"/>
      <c r="M19" s="638"/>
      <c r="N19" s="638"/>
      <c r="O19" s="638"/>
      <c r="P19" s="639"/>
      <c r="Q19" s="639"/>
      <c r="R19" s="639"/>
      <c r="S19" s="639"/>
    </row>
    <row r="20" spans="1:18" s="70" customFormat="1" ht="6" customHeight="1">
      <c r="A20" s="123"/>
      <c r="B20" s="641"/>
      <c r="C20" s="641"/>
      <c r="D20" s="642"/>
      <c r="E20" s="642"/>
      <c r="F20" s="642"/>
      <c r="G20" s="641"/>
      <c r="H20" s="641"/>
      <c r="I20" s="641"/>
      <c r="J20" s="639"/>
      <c r="K20" s="644"/>
      <c r="L20" s="644"/>
      <c r="M20" s="644"/>
      <c r="N20" s="644"/>
      <c r="O20" s="644"/>
      <c r="P20" s="644"/>
      <c r="Q20" s="644"/>
      <c r="R20" s="644"/>
    </row>
    <row r="21" spans="1:10" s="174" customFormat="1" ht="11.25" customHeight="1">
      <c r="A21" s="134" t="s">
        <v>662</v>
      </c>
      <c r="B21" s="123"/>
      <c r="C21" s="123"/>
      <c r="D21" s="123"/>
      <c r="E21" s="123"/>
      <c r="F21" s="123"/>
      <c r="G21" s="123"/>
      <c r="H21" s="645"/>
      <c r="I21" s="645"/>
      <c r="J21" s="640"/>
    </row>
    <row r="22" spans="1:18" s="70" customFormat="1" ht="13.5">
      <c r="A22" s="226"/>
      <c r="B22" s="72"/>
      <c r="C22" s="72"/>
      <c r="D22" s="72"/>
      <c r="E22" s="72"/>
      <c r="F22" s="72"/>
      <c r="G22" s="72"/>
      <c r="H22" s="72"/>
      <c r="I22" s="681"/>
      <c r="J22" s="644"/>
      <c r="K22" s="644"/>
      <c r="L22" s="644"/>
      <c r="M22" s="644"/>
      <c r="N22" s="644"/>
      <c r="O22" s="644"/>
      <c r="P22" s="644"/>
      <c r="Q22" s="644"/>
      <c r="R22" s="644"/>
    </row>
    <row r="23" spans="1:18" s="70" customFormat="1" ht="15">
      <c r="A23" s="72"/>
      <c r="B23" s="72"/>
      <c r="C23" s="72"/>
      <c r="D23" s="72"/>
      <c r="E23" s="72"/>
      <c r="F23" s="72"/>
      <c r="G23" s="72"/>
      <c r="H23" s="72"/>
      <c r="I23" s="72"/>
      <c r="J23" s="644"/>
      <c r="K23" s="644"/>
      <c r="L23" s="644"/>
      <c r="M23" s="644"/>
      <c r="N23" s="644"/>
      <c r="O23" s="644"/>
      <c r="P23" s="644"/>
      <c r="Q23" s="644"/>
      <c r="R23" s="644"/>
    </row>
    <row r="24" spans="1:9" s="70" customFormat="1" ht="15">
      <c r="A24" s="72"/>
      <c r="B24" s="72"/>
      <c r="C24" s="72"/>
      <c r="D24" s="72"/>
      <c r="E24" s="72"/>
      <c r="F24" s="72"/>
      <c r="G24" s="72"/>
      <c r="H24" s="72"/>
      <c r="I24" s="72"/>
    </row>
    <row r="25" s="70" customFormat="1" ht="15"/>
    <row r="26" s="70" customFormat="1" ht="15"/>
    <row r="27" s="70" customFormat="1" ht="15"/>
    <row r="28" s="70" customFormat="1" ht="15"/>
    <row r="29" s="70" customFormat="1" ht="15"/>
    <row r="30" s="70" customFormat="1" ht="15"/>
    <row r="31" s="70" customFormat="1" ht="15"/>
    <row r="32" s="70" customFormat="1" ht="15"/>
    <row r="33" s="70" customFormat="1" ht="15"/>
    <row r="34" s="70" customFormat="1" ht="15"/>
    <row r="35" s="70" customFormat="1" ht="15"/>
    <row r="36" s="70" customFormat="1" ht="15"/>
    <row r="37" s="70" customFormat="1" ht="15"/>
    <row r="38" s="70" customFormat="1" ht="15"/>
    <row r="39" s="70" customFormat="1" ht="15"/>
    <row r="40" s="70" customFormat="1" ht="15"/>
    <row r="41" s="70" customFormat="1" ht="15"/>
    <row r="42" s="70" customFormat="1" ht="15"/>
    <row r="43" s="70" customFormat="1" ht="15"/>
    <row r="44" s="70" customFormat="1" ht="15"/>
    <row r="45" s="70" customFormat="1" ht="15"/>
    <row r="46" s="70" customFormat="1" ht="15"/>
    <row r="47" s="70" customFormat="1" ht="15"/>
    <row r="48" s="70" customFormat="1" ht="15"/>
    <row r="49" s="70" customFormat="1" ht="15"/>
    <row r="50" s="70" customFormat="1" ht="15"/>
    <row r="51" s="70" customFormat="1" ht="15"/>
    <row r="52" s="70" customFormat="1" ht="15"/>
    <row r="53" s="70" customFormat="1" ht="15"/>
    <row r="54" s="70" customFormat="1" ht="15"/>
    <row r="55" s="70" customFormat="1" ht="15"/>
    <row r="56" s="70" customFormat="1" ht="15"/>
    <row r="57" s="70" customFormat="1" ht="15"/>
    <row r="58" s="70" customFormat="1" ht="15"/>
    <row r="59" s="70" customFormat="1" ht="15"/>
    <row r="60" s="70" customFormat="1" ht="15"/>
    <row r="61" s="70" customFormat="1" ht="15"/>
    <row r="62" s="70" customFormat="1" ht="15"/>
    <row r="63" s="70" customFormat="1" ht="15"/>
    <row r="64" s="70" customFormat="1" ht="15"/>
    <row r="65" s="70" customFormat="1" ht="15"/>
    <row r="66" s="70" customFormat="1" ht="15"/>
    <row r="67" s="70" customFormat="1" ht="15"/>
    <row r="68" s="70" customFormat="1" ht="15"/>
    <row r="69" s="70" customFormat="1" ht="15"/>
    <row r="70" s="70" customFormat="1" ht="15"/>
    <row r="71" s="70" customFormat="1" ht="15"/>
    <row r="72" s="70" customFormat="1" ht="15"/>
    <row r="73" s="70" customFormat="1" ht="15"/>
    <row r="74" s="70" customFormat="1" ht="15"/>
    <row r="75" s="70" customFormat="1" ht="15"/>
    <row r="76" s="70" customFormat="1" ht="15"/>
    <row r="77" s="70" customFormat="1" ht="15"/>
    <row r="78" s="70" customFormat="1" ht="15"/>
    <row r="79" s="70" customFormat="1" ht="15"/>
    <row r="80" s="70" customFormat="1" ht="15"/>
    <row r="81" s="70" customFormat="1" ht="15"/>
    <row r="82" s="70" customFormat="1" ht="15"/>
    <row r="83" s="70" customFormat="1" ht="15"/>
    <row r="84" s="70" customFormat="1" ht="15"/>
    <row r="85" s="70" customFormat="1" ht="15"/>
    <row r="86" s="70" customFormat="1" ht="15"/>
    <row r="87" s="70" customFormat="1" ht="15"/>
    <row r="88" s="70" customFormat="1" ht="15"/>
    <row r="89" s="70" customFormat="1" ht="15"/>
    <row r="90" s="70" customFormat="1" ht="15"/>
    <row r="91" s="70" customFormat="1" ht="15"/>
    <row r="92" s="70" customFormat="1" ht="15"/>
    <row r="93" s="70" customFormat="1" ht="15"/>
    <row r="94" s="70" customFormat="1" ht="15"/>
    <row r="95" s="70" customFormat="1" ht="15"/>
    <row r="96" s="70" customFormat="1" ht="15"/>
    <row r="97" s="70" customFormat="1" ht="15"/>
    <row r="98" s="70" customFormat="1" ht="15"/>
    <row r="99" s="70" customFormat="1" ht="15"/>
    <row r="100" s="70" customFormat="1" ht="15"/>
    <row r="101" s="70" customFormat="1" ht="15"/>
    <row r="102" s="70" customFormat="1" ht="15"/>
    <row r="103" s="70" customFormat="1" ht="15"/>
    <row r="104" s="70" customFormat="1" ht="15"/>
    <row r="105" s="70" customFormat="1" ht="15"/>
    <row r="106" s="70" customFormat="1" ht="15"/>
    <row r="107" s="70" customFormat="1" ht="15"/>
    <row r="108" s="70" customFormat="1" ht="15"/>
    <row r="109" s="70" customFormat="1" ht="15"/>
    <row r="110" s="70" customFormat="1" ht="15"/>
    <row r="111" s="70" customFormat="1" ht="15"/>
    <row r="112" s="70" customFormat="1" ht="15"/>
    <row r="113" s="70" customFormat="1" ht="15"/>
    <row r="114" s="70" customFormat="1" ht="15"/>
    <row r="115" s="70" customFormat="1" ht="15"/>
    <row r="116" s="70" customFormat="1" ht="15"/>
    <row r="117" s="70" customFormat="1" ht="15"/>
    <row r="118" s="70" customFormat="1" ht="15"/>
    <row r="119" s="70" customFormat="1" ht="15"/>
    <row r="120" s="70" customFormat="1" ht="15"/>
    <row r="121" s="70" customFormat="1" ht="15"/>
    <row r="122" s="70" customFormat="1" ht="15"/>
    <row r="123" s="70" customFormat="1" ht="15"/>
    <row r="124" s="70" customFormat="1" ht="15"/>
    <row r="125" s="70" customFormat="1" ht="15"/>
    <row r="126" s="70" customFormat="1" ht="15"/>
    <row r="127" s="70" customFormat="1" ht="15"/>
    <row r="128" s="70" customFormat="1" ht="15"/>
    <row r="129" s="70" customFormat="1" ht="15"/>
    <row r="130" s="70" customFormat="1" ht="15"/>
    <row r="131" s="70" customFormat="1" ht="15"/>
    <row r="132" s="70" customFormat="1" ht="15"/>
    <row r="133" s="70" customFormat="1" ht="15"/>
    <row r="134" s="70" customFormat="1" ht="15"/>
    <row r="135" s="70" customFormat="1" ht="15"/>
    <row r="136" s="70" customFormat="1" ht="15"/>
    <row r="137" s="70" customFormat="1" ht="15"/>
    <row r="138" s="70" customFormat="1" ht="15"/>
    <row r="139" s="70" customFormat="1" ht="15"/>
    <row r="140" s="70" customFormat="1" ht="15"/>
    <row r="141" s="70" customFormat="1" ht="15"/>
    <row r="142" s="70" customFormat="1" ht="15"/>
    <row r="143" s="70" customFormat="1" ht="15"/>
    <row r="144" s="70" customFormat="1" ht="15"/>
    <row r="145" s="70" customFormat="1" ht="15"/>
    <row r="146" s="70" customFormat="1" ht="15"/>
    <row r="147" s="70" customFormat="1" ht="15"/>
    <row r="148" s="70" customFormat="1" ht="15"/>
    <row r="149" s="70" customFormat="1" ht="15"/>
    <row r="150" s="70" customFormat="1" ht="15"/>
    <row r="151" s="70" customFormat="1" ht="15"/>
    <row r="152" s="70" customFormat="1" ht="15"/>
    <row r="153" s="70" customFormat="1" ht="15"/>
    <row r="154" s="70" customFormat="1" ht="15"/>
    <row r="155" s="70" customFormat="1" ht="15"/>
    <row r="156" s="70" customFormat="1" ht="15"/>
    <row r="157" s="70" customFormat="1" ht="15"/>
    <row r="158" s="70" customFormat="1" ht="15"/>
    <row r="159" s="70" customFormat="1" ht="15"/>
    <row r="160" s="70" customFormat="1" ht="15"/>
    <row r="161" s="70" customFormat="1" ht="15"/>
    <row r="162" s="70" customFormat="1" ht="15"/>
    <row r="163" s="70" customFormat="1" ht="15"/>
    <row r="164" s="70" customFormat="1" ht="15"/>
    <row r="165" s="70" customFormat="1" ht="15"/>
    <row r="166" s="70" customFormat="1" ht="15"/>
    <row r="167" s="70" customFormat="1" ht="15"/>
    <row r="168" s="70" customFormat="1" ht="15"/>
    <row r="169" s="70" customFormat="1" ht="15"/>
    <row r="170" s="70" customFormat="1" ht="15"/>
    <row r="171" s="70" customFormat="1" ht="15"/>
    <row r="172" s="70" customFormat="1" ht="15"/>
    <row r="173" s="70" customFormat="1" ht="15"/>
    <row r="174" s="70" customFormat="1" ht="15"/>
    <row r="175" s="70" customFormat="1" ht="15"/>
    <row r="176" s="70" customFormat="1" ht="15"/>
    <row r="177" s="70" customFormat="1" ht="15"/>
    <row r="178" s="70" customFormat="1" ht="15"/>
    <row r="179" s="70" customFormat="1" ht="15"/>
    <row r="180" s="70" customFormat="1" ht="15"/>
    <row r="181" s="70" customFormat="1" ht="15"/>
    <row r="182" s="70" customFormat="1" ht="15"/>
    <row r="183" s="70" customFormat="1" ht="15"/>
    <row r="184" s="70" customFormat="1" ht="15"/>
    <row r="185" s="70" customFormat="1" ht="15"/>
    <row r="186" s="70" customFormat="1" ht="15"/>
    <row r="187" s="70" customFormat="1" ht="15"/>
    <row r="188" s="70" customFormat="1" ht="15"/>
    <row r="189" s="70" customFormat="1" ht="15"/>
    <row r="190" s="70" customFormat="1" ht="15"/>
    <row r="191" s="70" customFormat="1" ht="15"/>
    <row r="192" s="70" customFormat="1" ht="15"/>
    <row r="193" s="70" customFormat="1" ht="15"/>
    <row r="194" s="70" customFormat="1" ht="15"/>
    <row r="195" s="70" customFormat="1" ht="15"/>
    <row r="196" s="70" customFormat="1" ht="15"/>
    <row r="197" s="70" customFormat="1" ht="15"/>
    <row r="198" s="70" customFormat="1" ht="15"/>
    <row r="199" s="70" customFormat="1" ht="15"/>
    <row r="200" s="70" customFormat="1" ht="15">
      <c r="C200" s="70" t="s">
        <v>58</v>
      </c>
    </row>
    <row r="201" s="70" customFormat="1" ht="15"/>
    <row r="202" s="70" customFormat="1" ht="15"/>
    <row r="203" s="70" customFormat="1" ht="15"/>
    <row r="204" s="70" customFormat="1" ht="15"/>
    <row r="205" s="70" customFormat="1" ht="15"/>
    <row r="206" s="70" customFormat="1" ht="15"/>
    <row r="207" s="70" customFormat="1" ht="15"/>
    <row r="208" s="70" customFormat="1" ht="15"/>
    <row r="209" s="70" customFormat="1" ht="15"/>
    <row r="210" s="70" customFormat="1" ht="15"/>
    <row r="211" s="70" customFormat="1" ht="15"/>
    <row r="212" s="70" customFormat="1" ht="15"/>
    <row r="213" s="70" customFormat="1" ht="15"/>
    <row r="214" s="70" customFormat="1" ht="15"/>
    <row r="215" s="70" customFormat="1" ht="15"/>
    <row r="216" s="70" customFormat="1" ht="15"/>
    <row r="217" s="70" customFormat="1" ht="15"/>
    <row r="218" s="70" customFormat="1" ht="15"/>
    <row r="219" s="70" customFormat="1" ht="15"/>
    <row r="220" s="70" customFormat="1" ht="15"/>
    <row r="221" s="70" customFormat="1" ht="15"/>
    <row r="222" s="70" customFormat="1" ht="15"/>
    <row r="223" s="70" customFormat="1" ht="15"/>
    <row r="224" s="70" customFormat="1" ht="15"/>
    <row r="225" s="70" customFormat="1" ht="15"/>
    <row r="226" s="70" customFormat="1" ht="15"/>
    <row r="227" s="70" customFormat="1" ht="15"/>
    <row r="228" s="70" customFormat="1" ht="15"/>
    <row r="229" s="70" customFormat="1" ht="15"/>
    <row r="230" s="70" customFormat="1" ht="15"/>
    <row r="231" s="70" customFormat="1" ht="15"/>
    <row r="232" s="70" customFormat="1" ht="15"/>
    <row r="233" s="70" customFormat="1" ht="15"/>
    <row r="234" s="70" customFormat="1" ht="15"/>
    <row r="235" s="70" customFormat="1" ht="15"/>
    <row r="236" s="70" customFormat="1" ht="15"/>
    <row r="237" s="70" customFormat="1" ht="15"/>
    <row r="238" s="70" customFormat="1" ht="15"/>
    <row r="239" s="70" customFormat="1" ht="15"/>
    <row r="240" s="70" customFormat="1" ht="15"/>
    <row r="241" s="70" customFormat="1" ht="15"/>
    <row r="242" s="70" customFormat="1" ht="15"/>
    <row r="243" s="70" customFormat="1" ht="15"/>
    <row r="244" s="70" customFormat="1" ht="15"/>
    <row r="245" s="70" customFormat="1" ht="15"/>
    <row r="246" s="70" customFormat="1" ht="15"/>
    <row r="247" s="70" customFormat="1" ht="15"/>
    <row r="248" s="70" customFormat="1" ht="15"/>
    <row r="249" s="70" customFormat="1" ht="15"/>
    <row r="250" s="70" customFormat="1" ht="15"/>
    <row r="251" s="70" customFormat="1" ht="15"/>
    <row r="252" s="70" customFormat="1" ht="15"/>
    <row r="253" s="70" customFormat="1" ht="15"/>
    <row r="254" s="70" customFormat="1" ht="15"/>
    <row r="255" s="70" customFormat="1" ht="15"/>
    <row r="256" s="70" customFormat="1" ht="15"/>
    <row r="257" s="70" customFormat="1" ht="15"/>
    <row r="258" s="70" customFormat="1" ht="15"/>
    <row r="259" s="70" customFormat="1" ht="15"/>
    <row r="260" s="70" customFormat="1" ht="15"/>
    <row r="261" s="70" customFormat="1" ht="15"/>
    <row r="262" s="70" customFormat="1" ht="15"/>
    <row r="263" s="70" customFormat="1" ht="15"/>
    <row r="264" s="70" customFormat="1" ht="15"/>
    <row r="265" s="70" customFormat="1" ht="15"/>
    <row r="266" s="70" customFormat="1" ht="15"/>
    <row r="267" s="70" customFormat="1" ht="15"/>
    <row r="268" s="70" customFormat="1" ht="15"/>
    <row r="269" s="70" customFormat="1" ht="15"/>
    <row r="270" s="70" customFormat="1" ht="15"/>
    <row r="271" s="70" customFormat="1" ht="15"/>
    <row r="272" s="70" customFormat="1" ht="15"/>
    <row r="273" s="70" customFormat="1" ht="15"/>
    <row r="274" s="70" customFormat="1" ht="15"/>
    <row r="275" s="70" customFormat="1" ht="15"/>
    <row r="276" s="70" customFormat="1" ht="15"/>
    <row r="277" s="70" customFormat="1" ht="15"/>
  </sheetData>
  <mergeCells count="11">
    <mergeCell ref="H6:I6"/>
    <mergeCell ref="A2:I2"/>
    <mergeCell ref="A3:I3"/>
    <mergeCell ref="A4:I4"/>
    <mergeCell ref="A6:A7"/>
    <mergeCell ref="B6:B7"/>
    <mergeCell ref="C6:C7"/>
    <mergeCell ref="D6:D7"/>
    <mergeCell ref="E6:E7"/>
    <mergeCell ref="F6:F7"/>
    <mergeCell ref="G6:G7"/>
  </mergeCells>
  <hyperlinks>
    <hyperlink ref="A1" location="Índice!A1" display="Volver al Índice"/>
  </hyperlinks>
  <printOptions/>
  <pageMargins left="1.1811023622047245" right="1.1811023622047245" top="0.984251968503937" bottom="0.984251968503937" header="0.5905511811023623" footer="0.5905511811023623"/>
  <pageSetup fitToHeight="0" fitToWidth="0" horizontalDpi="300" verticalDpi="300" orientation="landscape" paperSize="9" scale="78"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showGridLines="0" workbookViewId="0" topLeftCell="A1"/>
  </sheetViews>
  <sheetFormatPr defaultColWidth="11.421875" defaultRowHeight="15"/>
  <cols>
    <col min="1" max="1" width="5.00390625" style="217" customWidth="1"/>
    <col min="2" max="2" width="1.1484375" style="217" customWidth="1"/>
    <col min="3" max="3" width="30.140625" style="217" customWidth="1"/>
    <col min="4" max="6" width="20.7109375" style="217" customWidth="1"/>
    <col min="7" max="7" width="14.28125" style="217" bestFit="1" customWidth="1"/>
    <col min="8" max="16384" width="11.421875" style="217" customWidth="1"/>
  </cols>
  <sheetData>
    <row r="1" spans="1:6" s="177" customFormat="1" ht="18" customHeight="1">
      <c r="A1" s="1232" t="s">
        <v>1054</v>
      </c>
      <c r="B1" s="175"/>
      <c r="C1" s="176"/>
      <c r="D1" s="176"/>
      <c r="E1" s="176"/>
      <c r="F1" s="176"/>
    </row>
    <row r="2" spans="1:6" s="180" customFormat="1" ht="24" customHeight="1">
      <c r="A2" s="178" t="s">
        <v>369</v>
      </c>
      <c r="B2" s="178"/>
      <c r="C2" s="179"/>
      <c r="D2" s="179"/>
      <c r="E2" s="179"/>
      <c r="F2" s="179"/>
    </row>
    <row r="3" spans="1:6" s="184" customFormat="1" ht="18" customHeight="1">
      <c r="A3" s="181">
        <v>44469</v>
      </c>
      <c r="B3" s="182"/>
      <c r="C3" s="183"/>
      <c r="D3" s="183"/>
      <c r="E3" s="183"/>
      <c r="F3" s="183"/>
    </row>
    <row r="4" spans="1:6" s="188" customFormat="1" ht="18" customHeight="1">
      <c r="A4" s="185" t="s">
        <v>70</v>
      </c>
      <c r="B4" s="186"/>
      <c r="C4" s="187"/>
      <c r="D4" s="187"/>
      <c r="E4" s="187"/>
      <c r="F4" s="187"/>
    </row>
    <row r="5" spans="1:2" s="190" customFormat="1" ht="6" customHeight="1">
      <c r="A5" s="189"/>
      <c r="B5" s="189"/>
    </row>
    <row r="6" spans="1:6" s="190" customFormat="1" ht="12.75" customHeight="1">
      <c r="A6" s="191" t="s">
        <v>93</v>
      </c>
      <c r="B6" s="191"/>
      <c r="C6" s="192"/>
      <c r="D6" s="192"/>
      <c r="E6" s="192"/>
      <c r="F6" s="192"/>
    </row>
    <row r="7" s="190" customFormat="1" ht="6.95" customHeight="1" thickBot="1"/>
    <row r="8" spans="1:6" s="190" customFormat="1" ht="12.2" customHeight="1">
      <c r="A8" s="1443" t="s">
        <v>1</v>
      </c>
      <c r="B8" s="1443"/>
      <c r="C8" s="1443"/>
      <c r="D8" s="1484" t="s">
        <v>370</v>
      </c>
      <c r="E8" s="193" t="s">
        <v>371</v>
      </c>
      <c r="F8" s="193" t="s">
        <v>372</v>
      </c>
    </row>
    <row r="9" spans="1:6" s="190" customFormat="1" ht="12.2" customHeight="1">
      <c r="A9" s="1444"/>
      <c r="B9" s="1444"/>
      <c r="C9" s="1444"/>
      <c r="D9" s="1485"/>
      <c r="E9" s="194" t="s">
        <v>373</v>
      </c>
      <c r="F9" s="194" t="s">
        <v>374</v>
      </c>
    </row>
    <row r="10" spans="1:6" s="197" customFormat="1" ht="6" customHeight="1">
      <c r="A10" s="195"/>
      <c r="B10" s="195"/>
      <c r="C10" s="195"/>
      <c r="D10" s="196"/>
      <c r="E10" s="195"/>
      <c r="F10" s="195"/>
    </row>
    <row r="11" spans="1:8" s="203" customFormat="1" ht="14.1" customHeight="1">
      <c r="A11" s="198">
        <v>1</v>
      </c>
      <c r="B11" s="198"/>
      <c r="C11" s="84" t="s">
        <v>29</v>
      </c>
      <c r="D11" s="199">
        <v>2888949.207</v>
      </c>
      <c r="E11" s="200">
        <v>23.998119374620895</v>
      </c>
      <c r="F11" s="201">
        <v>23.998119374620895</v>
      </c>
      <c r="G11" s="202"/>
      <c r="H11" s="197"/>
    </row>
    <row r="12" spans="1:8" s="203" customFormat="1" ht="14.1" customHeight="1">
      <c r="A12" s="198">
        <v>2</v>
      </c>
      <c r="B12" s="198"/>
      <c r="C12" s="84" t="s">
        <v>28</v>
      </c>
      <c r="D12" s="199">
        <v>2317697.915</v>
      </c>
      <c r="E12" s="200">
        <v>19.252810365689466</v>
      </c>
      <c r="F12" s="201">
        <v>43.25092974031036</v>
      </c>
      <c r="G12" s="202"/>
      <c r="H12" s="197"/>
    </row>
    <row r="13" spans="1:8" s="203" customFormat="1" ht="14.1" customHeight="1">
      <c r="A13" s="198">
        <v>3</v>
      </c>
      <c r="B13" s="198"/>
      <c r="C13" s="84" t="s">
        <v>30</v>
      </c>
      <c r="D13" s="199">
        <v>2038691.121</v>
      </c>
      <c r="E13" s="200">
        <v>16.935137790305117</v>
      </c>
      <c r="F13" s="201">
        <v>60.186067530615475</v>
      </c>
      <c r="G13" s="202"/>
      <c r="H13" s="197"/>
    </row>
    <row r="14" spans="1:8" s="203" customFormat="1" ht="14.1" customHeight="1">
      <c r="A14" s="198">
        <v>4</v>
      </c>
      <c r="B14" s="198"/>
      <c r="C14" s="84" t="s">
        <v>33</v>
      </c>
      <c r="D14" s="199">
        <v>1187072.073</v>
      </c>
      <c r="E14" s="200">
        <v>9.860850874465616</v>
      </c>
      <c r="F14" s="201">
        <v>70.04691840508109</v>
      </c>
      <c r="G14" s="202"/>
      <c r="H14" s="197"/>
    </row>
    <row r="15" spans="1:8" s="203" customFormat="1" ht="14.1" customHeight="1">
      <c r="A15" s="198">
        <v>5</v>
      </c>
      <c r="B15" s="198"/>
      <c r="C15" s="84" t="s">
        <v>35</v>
      </c>
      <c r="D15" s="199">
        <v>1038410.448</v>
      </c>
      <c r="E15" s="200">
        <v>8.625938396762391</v>
      </c>
      <c r="F15" s="201">
        <v>78.67285680184348</v>
      </c>
      <c r="G15" s="202"/>
      <c r="H15" s="197"/>
    </row>
    <row r="16" spans="1:8" s="203" customFormat="1" ht="14.1" customHeight="1">
      <c r="A16" s="198">
        <v>6</v>
      </c>
      <c r="B16" s="198"/>
      <c r="C16" s="84" t="s">
        <v>31</v>
      </c>
      <c r="D16" s="199">
        <v>899595.563</v>
      </c>
      <c r="E16" s="200">
        <v>7.472821487288023</v>
      </c>
      <c r="F16" s="201">
        <v>86.1456782891315</v>
      </c>
      <c r="G16" s="202"/>
      <c r="H16" s="197"/>
    </row>
    <row r="17" spans="1:8" s="203" customFormat="1" ht="14.1" customHeight="1">
      <c r="A17" s="198">
        <v>7</v>
      </c>
      <c r="B17" s="198"/>
      <c r="C17" s="84" t="s">
        <v>37</v>
      </c>
      <c r="D17" s="199">
        <v>814365.262</v>
      </c>
      <c r="E17" s="200">
        <v>6.764824637507178</v>
      </c>
      <c r="F17" s="201">
        <v>92.91050292663867</v>
      </c>
      <c r="G17" s="202"/>
      <c r="H17" s="197"/>
    </row>
    <row r="18" spans="1:8" s="203" customFormat="1" ht="14.1" customHeight="1">
      <c r="A18" s="198">
        <v>8</v>
      </c>
      <c r="B18" s="198"/>
      <c r="C18" s="84" t="s">
        <v>36</v>
      </c>
      <c r="D18" s="199">
        <v>589628.179</v>
      </c>
      <c r="E18" s="200">
        <v>4.897963381286384</v>
      </c>
      <c r="F18" s="201">
        <v>97.80846630792506</v>
      </c>
      <c r="G18" s="202"/>
      <c r="H18" s="197"/>
    </row>
    <row r="19" spans="1:8" s="203" customFormat="1" ht="14.1" customHeight="1">
      <c r="A19" s="198">
        <v>9</v>
      </c>
      <c r="B19" s="198"/>
      <c r="C19" s="84" t="s">
        <v>32</v>
      </c>
      <c r="D19" s="199">
        <v>263821.903</v>
      </c>
      <c r="E19" s="200">
        <v>2.191533692074931</v>
      </c>
      <c r="F19" s="201">
        <v>99.99999999999999</v>
      </c>
      <c r="G19" s="202"/>
      <c r="H19" s="197"/>
    </row>
    <row r="20" spans="1:8" s="203" customFormat="1" ht="14.1" customHeight="1">
      <c r="A20" s="198">
        <v>10</v>
      </c>
      <c r="B20" s="198"/>
      <c r="C20" s="84" t="s">
        <v>34</v>
      </c>
      <c r="D20" s="199">
        <v>0</v>
      </c>
      <c r="E20" s="200" t="s">
        <v>39</v>
      </c>
      <c r="F20" s="201" t="s">
        <v>39</v>
      </c>
      <c r="G20" s="202"/>
      <c r="H20" s="197"/>
    </row>
    <row r="21" spans="1:7" s="208" customFormat="1" ht="6.75" customHeight="1">
      <c r="A21" s="204"/>
      <c r="B21" s="204"/>
      <c r="C21" s="204"/>
      <c r="D21" s="205"/>
      <c r="E21" s="206"/>
      <c r="F21" s="207"/>
      <c r="G21" s="202"/>
    </row>
    <row r="22" spans="4:7" s="197" customFormat="1" ht="9.75" customHeight="1">
      <c r="D22" s="209"/>
      <c r="E22" s="210"/>
      <c r="G22" s="202"/>
    </row>
    <row r="23" spans="1:7" s="197" customFormat="1" ht="15" customHeight="1">
      <c r="A23" s="211" t="s">
        <v>75</v>
      </c>
      <c r="B23" s="211"/>
      <c r="C23" s="212"/>
      <c r="D23" s="212"/>
      <c r="E23" s="212"/>
      <c r="F23" s="212"/>
      <c r="G23" s="202"/>
    </row>
    <row r="24" s="197" customFormat="1" ht="6.95" customHeight="1" thickBot="1">
      <c r="G24" s="202"/>
    </row>
    <row r="25" spans="1:7" s="197" customFormat="1" ht="12.2" customHeight="1">
      <c r="A25" s="1486" t="s">
        <v>1</v>
      </c>
      <c r="B25" s="1486"/>
      <c r="C25" s="1486"/>
      <c r="D25" s="1488" t="s">
        <v>370</v>
      </c>
      <c r="E25" s="213" t="s">
        <v>371</v>
      </c>
      <c r="F25" s="213" t="s">
        <v>372</v>
      </c>
      <c r="G25" s="202"/>
    </row>
    <row r="26" spans="1:7" s="197" customFormat="1" ht="12.2" customHeight="1">
      <c r="A26" s="1487"/>
      <c r="B26" s="1487"/>
      <c r="C26" s="1487"/>
      <c r="D26" s="1489"/>
      <c r="E26" s="214" t="s">
        <v>373</v>
      </c>
      <c r="F26" s="214" t="s">
        <v>374</v>
      </c>
      <c r="G26" s="202"/>
    </row>
    <row r="27" spans="1:7" s="197" customFormat="1" ht="8.25" customHeight="1">
      <c r="A27" s="195"/>
      <c r="B27" s="195"/>
      <c r="C27" s="195"/>
      <c r="D27" s="196"/>
      <c r="E27" s="198"/>
      <c r="F27" s="198"/>
      <c r="G27" s="202"/>
    </row>
    <row r="28" spans="1:7" s="203" customFormat="1" ht="14.1" customHeight="1">
      <c r="A28" s="198">
        <v>1</v>
      </c>
      <c r="B28" s="198"/>
      <c r="C28" s="84" t="s">
        <v>29</v>
      </c>
      <c r="D28" s="199">
        <v>1967983.12</v>
      </c>
      <c r="E28" s="200">
        <v>26.868055618583092</v>
      </c>
      <c r="F28" s="201">
        <v>26.868055618583092</v>
      </c>
      <c r="G28" s="202"/>
    </row>
    <row r="29" spans="1:7" s="203" customFormat="1" ht="14.1" customHeight="1">
      <c r="A29" s="198">
        <v>2</v>
      </c>
      <c r="B29" s="198"/>
      <c r="C29" s="84" t="s">
        <v>30</v>
      </c>
      <c r="D29" s="199">
        <v>1511751.132</v>
      </c>
      <c r="E29" s="200">
        <v>20.639309902227183</v>
      </c>
      <c r="F29" s="201">
        <v>47.507365520810275</v>
      </c>
      <c r="G29" s="202"/>
    </row>
    <row r="30" spans="1:7" s="203" customFormat="1" ht="14.1" customHeight="1">
      <c r="A30" s="198">
        <v>3</v>
      </c>
      <c r="B30" s="198"/>
      <c r="C30" s="84" t="s">
        <v>28</v>
      </c>
      <c r="D30" s="199">
        <v>1502822.797</v>
      </c>
      <c r="E30" s="200">
        <v>20.517415055201592</v>
      </c>
      <c r="F30" s="201">
        <v>68.02478057601186</v>
      </c>
      <c r="G30" s="202"/>
    </row>
    <row r="31" spans="1:7" s="203" customFormat="1" ht="14.1" customHeight="1">
      <c r="A31" s="198">
        <v>4</v>
      </c>
      <c r="B31" s="198"/>
      <c r="C31" s="84" t="s">
        <v>37</v>
      </c>
      <c r="D31" s="199">
        <v>733264.306</v>
      </c>
      <c r="E31" s="200">
        <v>10.010952815860396</v>
      </c>
      <c r="F31" s="201">
        <v>78.03573339187226</v>
      </c>
      <c r="G31" s="202"/>
    </row>
    <row r="32" spans="1:7" s="203" customFormat="1" ht="14.1" customHeight="1">
      <c r="A32" s="198">
        <v>5</v>
      </c>
      <c r="B32" s="198"/>
      <c r="C32" s="84" t="s">
        <v>36</v>
      </c>
      <c r="D32" s="199">
        <v>460554.033</v>
      </c>
      <c r="E32" s="200">
        <v>6.287752800444117</v>
      </c>
      <c r="F32" s="201">
        <v>84.32348619231638</v>
      </c>
      <c r="G32" s="202"/>
    </row>
    <row r="33" spans="1:7" s="203" customFormat="1" ht="14.1" customHeight="1">
      <c r="A33" s="198">
        <v>6</v>
      </c>
      <c r="B33" s="198"/>
      <c r="C33" s="84" t="s">
        <v>31</v>
      </c>
      <c r="D33" s="199">
        <v>446544.794</v>
      </c>
      <c r="E33" s="200">
        <v>6.096490482794755</v>
      </c>
      <c r="F33" s="201">
        <v>90.41997667511113</v>
      </c>
      <c r="G33" s="202"/>
    </row>
    <row r="34" spans="1:7" s="203" customFormat="1" ht="14.1" customHeight="1">
      <c r="A34" s="198">
        <v>7</v>
      </c>
      <c r="B34" s="198"/>
      <c r="C34" s="84" t="s">
        <v>33</v>
      </c>
      <c r="D34" s="199">
        <v>438402.139</v>
      </c>
      <c r="E34" s="200">
        <v>5.98532219827058</v>
      </c>
      <c r="F34" s="201">
        <v>96.40529887338171</v>
      </c>
      <c r="G34" s="202"/>
    </row>
    <row r="35" spans="1:7" s="203" customFormat="1" ht="14.1" customHeight="1">
      <c r="A35" s="198">
        <v>8</v>
      </c>
      <c r="B35" s="198"/>
      <c r="C35" s="84" t="s">
        <v>32</v>
      </c>
      <c r="D35" s="199">
        <v>263298.217</v>
      </c>
      <c r="E35" s="200">
        <v>3.5947011266182805</v>
      </c>
      <c r="F35" s="201">
        <v>99.99999999999999</v>
      </c>
      <c r="G35" s="202"/>
    </row>
    <row r="36" spans="1:7" s="203" customFormat="1" ht="14.1" customHeight="1">
      <c r="A36" s="198">
        <v>9</v>
      </c>
      <c r="B36" s="198"/>
      <c r="C36" s="84" t="s">
        <v>34</v>
      </c>
      <c r="D36" s="199">
        <v>0</v>
      </c>
      <c r="E36" s="200" t="s">
        <v>39</v>
      </c>
      <c r="F36" s="201" t="s">
        <v>39</v>
      </c>
      <c r="G36" s="202"/>
    </row>
    <row r="37" spans="1:7" s="203" customFormat="1" ht="14.1" customHeight="1">
      <c r="A37" s="198">
        <v>10</v>
      </c>
      <c r="B37" s="198"/>
      <c r="C37" s="84" t="s">
        <v>35</v>
      </c>
      <c r="D37" s="199">
        <v>0</v>
      </c>
      <c r="E37" s="200" t="s">
        <v>39</v>
      </c>
      <c r="F37" s="201" t="s">
        <v>39</v>
      </c>
      <c r="G37" s="202"/>
    </row>
    <row r="38" spans="1:7" s="208" customFormat="1" ht="6.75" customHeight="1">
      <c r="A38" s="204"/>
      <c r="B38" s="204"/>
      <c r="C38" s="204"/>
      <c r="D38" s="205"/>
      <c r="E38" s="206"/>
      <c r="F38" s="206"/>
      <c r="G38" s="202"/>
    </row>
    <row r="39" spans="4:6" s="197" customFormat="1" ht="9.75" customHeight="1">
      <c r="D39" s="210"/>
      <c r="E39" s="210"/>
      <c r="F39" s="202"/>
    </row>
    <row r="40" spans="1:6" s="197" customFormat="1" ht="12.75" customHeight="1">
      <c r="A40" s="211" t="s">
        <v>375</v>
      </c>
      <c r="B40" s="211"/>
      <c r="C40" s="212"/>
      <c r="D40" s="212"/>
      <c r="E40" s="212"/>
      <c r="F40" s="212"/>
    </row>
    <row r="41" s="197" customFormat="1" ht="6.95" customHeight="1" thickBot="1"/>
    <row r="42" spans="1:6" s="197" customFormat="1" ht="12.2" customHeight="1">
      <c r="A42" s="1490" t="s">
        <v>1</v>
      </c>
      <c r="B42" s="1490"/>
      <c r="C42" s="1490"/>
      <c r="D42" s="1488" t="s">
        <v>370</v>
      </c>
      <c r="E42" s="213" t="s">
        <v>371</v>
      </c>
      <c r="F42" s="213" t="s">
        <v>372</v>
      </c>
    </row>
    <row r="43" spans="1:6" s="197" customFormat="1" ht="12.2" customHeight="1">
      <c r="A43" s="1491"/>
      <c r="B43" s="1491"/>
      <c r="C43" s="1491"/>
      <c r="D43" s="1489"/>
      <c r="E43" s="214" t="s">
        <v>373</v>
      </c>
      <c r="F43" s="214" t="s">
        <v>374</v>
      </c>
    </row>
    <row r="44" spans="1:6" s="197" customFormat="1" ht="6" customHeight="1">
      <c r="A44" s="195"/>
      <c r="B44" s="195"/>
      <c r="C44" s="195"/>
      <c r="D44" s="196"/>
      <c r="E44" s="198"/>
      <c r="F44" s="198"/>
    </row>
    <row r="45" spans="1:7" s="203" customFormat="1" ht="14.1" customHeight="1">
      <c r="A45" s="198">
        <v>1</v>
      </c>
      <c r="B45" s="198"/>
      <c r="C45" s="84" t="s">
        <v>29</v>
      </c>
      <c r="D45" s="199">
        <v>597350.834</v>
      </c>
      <c r="E45" s="215">
        <v>23.129721689556483</v>
      </c>
      <c r="F45" s="201">
        <v>23.129721689556483</v>
      </c>
      <c r="G45" s="202"/>
    </row>
    <row r="46" spans="1:7" s="203" customFormat="1" ht="14.1" customHeight="1">
      <c r="A46" s="198">
        <v>2</v>
      </c>
      <c r="B46" s="198"/>
      <c r="C46" s="84" t="s">
        <v>28</v>
      </c>
      <c r="D46" s="199">
        <v>569460.676</v>
      </c>
      <c r="E46" s="215">
        <v>22.049800886402874</v>
      </c>
      <c r="F46" s="201">
        <v>45.17952257595935</v>
      </c>
      <c r="G46" s="202"/>
    </row>
    <row r="47" spans="1:7" s="203" customFormat="1" ht="14.1" customHeight="1">
      <c r="A47" s="198">
        <v>3</v>
      </c>
      <c r="B47" s="198"/>
      <c r="C47" s="84" t="s">
        <v>30</v>
      </c>
      <c r="D47" s="199">
        <v>373663.816</v>
      </c>
      <c r="E47" s="215">
        <v>14.468448987781347</v>
      </c>
      <c r="F47" s="201">
        <v>59.6479715637407</v>
      </c>
      <c r="G47" s="202"/>
    </row>
    <row r="48" spans="1:7" s="203" customFormat="1" ht="14.1" customHeight="1">
      <c r="A48" s="198">
        <v>4</v>
      </c>
      <c r="B48" s="198"/>
      <c r="C48" s="84" t="s">
        <v>33</v>
      </c>
      <c r="D48" s="199">
        <v>298907.313</v>
      </c>
      <c r="E48" s="215">
        <v>11.573839973349981</v>
      </c>
      <c r="F48" s="201">
        <v>71.22181153709067</v>
      </c>
      <c r="G48" s="202"/>
    </row>
    <row r="49" spans="1:7" s="203" customFormat="1" ht="14.1" customHeight="1">
      <c r="A49" s="198">
        <v>5</v>
      </c>
      <c r="B49" s="198"/>
      <c r="C49" s="84" t="s">
        <v>31</v>
      </c>
      <c r="D49" s="199">
        <v>253990.928</v>
      </c>
      <c r="E49" s="215">
        <v>9.834655184079276</v>
      </c>
      <c r="F49" s="201">
        <v>81.05646672116995</v>
      </c>
      <c r="G49" s="202"/>
    </row>
    <row r="50" spans="1:7" s="203" customFormat="1" ht="14.1" customHeight="1">
      <c r="A50" s="198">
        <v>6</v>
      </c>
      <c r="B50" s="198"/>
      <c r="C50" s="84" t="s">
        <v>35</v>
      </c>
      <c r="D50" s="199">
        <v>250628.666</v>
      </c>
      <c r="E50" s="215">
        <v>9.704466725503572</v>
      </c>
      <c r="F50" s="201">
        <v>90.76093344667353</v>
      </c>
      <c r="G50" s="202"/>
    </row>
    <row r="51" spans="1:7" s="203" customFormat="1" ht="14.1" customHeight="1">
      <c r="A51" s="198">
        <v>7</v>
      </c>
      <c r="B51" s="198"/>
      <c r="C51" s="84" t="s">
        <v>37</v>
      </c>
      <c r="D51" s="199">
        <v>108604.197</v>
      </c>
      <c r="E51" s="215">
        <v>4.205208577523749</v>
      </c>
      <c r="F51" s="201">
        <v>94.96614202419728</v>
      </c>
      <c r="G51" s="202"/>
    </row>
    <row r="52" spans="1:7" s="203" customFormat="1" ht="14.1" customHeight="1">
      <c r="A52" s="198">
        <v>8</v>
      </c>
      <c r="B52" s="198"/>
      <c r="C52" s="84" t="s">
        <v>36</v>
      </c>
      <c r="D52" s="199">
        <v>82391.518</v>
      </c>
      <c r="E52" s="215">
        <v>3.1902405963998093</v>
      </c>
      <c r="F52" s="201">
        <v>98.15638262059709</v>
      </c>
      <c r="G52" s="202"/>
    </row>
    <row r="53" spans="1:7" s="203" customFormat="1" ht="14.1" customHeight="1">
      <c r="A53" s="198">
        <v>9</v>
      </c>
      <c r="B53" s="198"/>
      <c r="C53" s="84" t="s">
        <v>32</v>
      </c>
      <c r="D53" s="199">
        <v>30079.543</v>
      </c>
      <c r="E53" s="215">
        <v>1.164694880360788</v>
      </c>
      <c r="F53" s="201">
        <v>99.32107750095787</v>
      </c>
      <c r="G53" s="202"/>
    </row>
    <row r="54" spans="1:7" s="203" customFormat="1" ht="14.1" customHeight="1">
      <c r="A54" s="198">
        <v>10</v>
      </c>
      <c r="B54" s="198"/>
      <c r="C54" s="84" t="s">
        <v>34</v>
      </c>
      <c r="D54" s="199">
        <v>17533.93</v>
      </c>
      <c r="E54" s="215">
        <v>0.6789224990421041</v>
      </c>
      <c r="F54" s="201">
        <v>99.99999999999997</v>
      </c>
      <c r="G54" s="202"/>
    </row>
    <row r="55" spans="1:6" ht="4.5" customHeight="1">
      <c r="A55" s="216"/>
      <c r="B55" s="216"/>
      <c r="C55" s="216"/>
      <c r="D55" s="205"/>
      <c r="E55" s="216"/>
      <c r="F55" s="216"/>
    </row>
    <row r="56" spans="1:6" ht="13.5">
      <c r="A56" s="218" t="s">
        <v>376</v>
      </c>
      <c r="B56" s="219"/>
      <c r="C56" s="220"/>
      <c r="D56" s="221"/>
      <c r="E56" s="220"/>
      <c r="F56" s="220"/>
    </row>
    <row r="57" spans="1:6" ht="13.5">
      <c r="A57" s="84"/>
      <c r="B57" s="220"/>
      <c r="C57" s="220"/>
      <c r="D57" s="222"/>
      <c r="E57" s="220"/>
      <c r="F57" s="220"/>
    </row>
  </sheetData>
  <mergeCells count="6">
    <mergeCell ref="A8:C9"/>
    <mergeCell ref="D8:D9"/>
    <mergeCell ref="A25:C26"/>
    <mergeCell ref="D25:D26"/>
    <mergeCell ref="A42:C43"/>
    <mergeCell ref="D42:D43"/>
  </mergeCells>
  <hyperlinks>
    <hyperlink ref="A1" location="Índice!A1" display="Volver al Índice"/>
  </hyperlinks>
  <printOptions horizontalCentered="1" verticalCentered="1"/>
  <pageMargins left="0.984251968503937" right="0.984251968503937" top="1.141732283464567" bottom="1.141732283464567" header="0.5905511811023623" footer="0.5905511811023623"/>
  <pageSetup fitToHeight="0" fitToWidth="0" horizontalDpi="600" verticalDpi="600" orientation="portrait" paperSize="9" scale="78"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showGridLines="0" workbookViewId="0" topLeftCell="A1"/>
  </sheetViews>
  <sheetFormatPr defaultColWidth="11.421875" defaultRowHeight="15"/>
  <cols>
    <col min="1" max="1" width="3.57421875" style="5" customWidth="1"/>
    <col min="2" max="2" width="1.28515625" style="5" customWidth="1"/>
    <col min="3" max="3" width="19.140625" style="5" customWidth="1"/>
    <col min="4" max="4" width="12.00390625" style="5" bestFit="1" customWidth="1"/>
    <col min="5" max="6" width="9.7109375" style="5" customWidth="1"/>
    <col min="7" max="7" width="1.8515625" style="5" customWidth="1"/>
    <col min="8" max="8" width="3.28125" style="5" customWidth="1"/>
    <col min="9" max="9" width="0.9921875" style="5" customWidth="1"/>
    <col min="10" max="10" width="19.00390625" style="5" customWidth="1"/>
    <col min="11" max="11" width="12.00390625" style="5" bestFit="1" customWidth="1"/>
    <col min="12" max="12" width="9.7109375" style="5" customWidth="1"/>
    <col min="13" max="13" width="10.7109375" style="5" customWidth="1"/>
    <col min="14" max="14" width="1.28515625" style="5" customWidth="1"/>
    <col min="15" max="15" width="2.57421875" style="5" customWidth="1"/>
    <col min="16" max="16" width="1.1484375" style="5" customWidth="1"/>
    <col min="17" max="17" width="17.57421875" style="5" customWidth="1"/>
    <col min="18" max="20" width="9.7109375" style="5" customWidth="1"/>
    <col min="21" max="16384" width="11.421875" style="5" customWidth="1"/>
  </cols>
  <sheetData>
    <row r="1" ht="15">
      <c r="A1" s="1232" t="s">
        <v>1054</v>
      </c>
    </row>
    <row r="2" spans="1:20" s="223" customFormat="1" ht="24.95" customHeight="1">
      <c r="A2" s="1446" t="s">
        <v>377</v>
      </c>
      <c r="B2" s="1446"/>
      <c r="C2" s="1446"/>
      <c r="D2" s="1446"/>
      <c r="E2" s="1446"/>
      <c r="F2" s="1446"/>
      <c r="G2" s="1446"/>
      <c r="H2" s="1446"/>
      <c r="I2" s="1446"/>
      <c r="J2" s="1446"/>
      <c r="K2" s="1446"/>
      <c r="L2" s="1446"/>
      <c r="M2" s="1446"/>
      <c r="N2" s="1446"/>
      <c r="O2" s="1446"/>
      <c r="P2" s="1446"/>
      <c r="Q2" s="1446"/>
      <c r="R2" s="1446"/>
      <c r="S2" s="1446"/>
      <c r="T2" s="1446"/>
    </row>
    <row r="3" spans="1:20" s="224" customFormat="1" ht="18" customHeight="1">
      <c r="A3" s="1483">
        <v>44469</v>
      </c>
      <c r="B3" s="1483"/>
      <c r="C3" s="1483"/>
      <c r="D3" s="1483"/>
      <c r="E3" s="1483"/>
      <c r="F3" s="1483"/>
      <c r="G3" s="1483"/>
      <c r="H3" s="1483"/>
      <c r="I3" s="1483"/>
      <c r="J3" s="1483"/>
      <c r="K3" s="1483"/>
      <c r="L3" s="1483"/>
      <c r="M3" s="1483"/>
      <c r="N3" s="1483"/>
      <c r="O3" s="1483"/>
      <c r="P3" s="1483"/>
      <c r="Q3" s="1483"/>
      <c r="R3" s="1483"/>
      <c r="S3" s="1483"/>
      <c r="T3" s="1483"/>
    </row>
    <row r="4" spans="1:20" s="225" customFormat="1" ht="18" customHeight="1">
      <c r="A4" s="1451" t="s">
        <v>70</v>
      </c>
      <c r="B4" s="1451"/>
      <c r="C4" s="1451"/>
      <c r="D4" s="1451"/>
      <c r="E4" s="1451"/>
      <c r="F4" s="1451"/>
      <c r="G4" s="1451"/>
      <c r="H4" s="1451"/>
      <c r="I4" s="1451"/>
      <c r="J4" s="1451"/>
      <c r="K4" s="1451"/>
      <c r="L4" s="1451"/>
      <c r="M4" s="1451"/>
      <c r="N4" s="1451"/>
      <c r="O4" s="1451"/>
      <c r="P4" s="1451"/>
      <c r="Q4" s="1451"/>
      <c r="R4" s="1451"/>
      <c r="S4" s="1451"/>
      <c r="T4" s="1451"/>
    </row>
    <row r="5" s="226" customFormat="1" ht="9.75" customHeight="1"/>
    <row r="6" spans="1:20" s="228" customFormat="1" ht="12" customHeight="1">
      <c r="A6" s="227" t="s">
        <v>378</v>
      </c>
      <c r="B6" s="227"/>
      <c r="C6" s="227"/>
      <c r="D6" s="227"/>
      <c r="E6" s="227"/>
      <c r="F6" s="227"/>
      <c r="H6" s="227" t="s">
        <v>361</v>
      </c>
      <c r="I6" s="227"/>
      <c r="J6" s="227"/>
      <c r="K6" s="227"/>
      <c r="L6" s="227"/>
      <c r="M6" s="227"/>
      <c r="Q6" s="1499" t="s">
        <v>379</v>
      </c>
      <c r="R6" s="1499"/>
      <c r="S6" s="1499"/>
      <c r="T6" s="1499"/>
    </row>
    <row r="7" s="226" customFormat="1" ht="9" customHeight="1" thickBot="1"/>
    <row r="8" spans="1:20" s="230" customFormat="1" ht="12.95" customHeight="1">
      <c r="A8" s="1389" t="s">
        <v>1</v>
      </c>
      <c r="B8" s="1389"/>
      <c r="C8" s="1495"/>
      <c r="D8" s="1495" t="s">
        <v>370</v>
      </c>
      <c r="E8" s="1391" t="s">
        <v>380</v>
      </c>
      <c r="F8" s="1391" t="s">
        <v>381</v>
      </c>
      <c r="G8" s="229"/>
      <c r="H8" s="1389" t="s">
        <v>1</v>
      </c>
      <c r="I8" s="1389"/>
      <c r="J8" s="1495"/>
      <c r="K8" s="1495" t="s">
        <v>370</v>
      </c>
      <c r="L8" s="1391" t="s">
        <v>380</v>
      </c>
      <c r="M8" s="1391" t="s">
        <v>381</v>
      </c>
      <c r="N8" s="229"/>
      <c r="O8" s="1494" t="s">
        <v>1</v>
      </c>
      <c r="P8" s="1494"/>
      <c r="Q8" s="1495"/>
      <c r="R8" s="1497" t="s">
        <v>370</v>
      </c>
      <c r="S8" s="1391" t="s">
        <v>380</v>
      </c>
      <c r="T8" s="1492" t="s">
        <v>381</v>
      </c>
    </row>
    <row r="9" spans="1:20" s="230" customFormat="1" ht="12.95" customHeight="1">
      <c r="A9" s="1496"/>
      <c r="B9" s="1496"/>
      <c r="C9" s="1496"/>
      <c r="D9" s="1496"/>
      <c r="E9" s="1392" t="s">
        <v>382</v>
      </c>
      <c r="F9" s="1392" t="s">
        <v>383</v>
      </c>
      <c r="G9" s="229"/>
      <c r="H9" s="1496"/>
      <c r="I9" s="1496"/>
      <c r="J9" s="1496"/>
      <c r="K9" s="1496"/>
      <c r="L9" s="1392" t="s">
        <v>382</v>
      </c>
      <c r="M9" s="1392" t="s">
        <v>383</v>
      </c>
      <c r="N9" s="229"/>
      <c r="O9" s="1496"/>
      <c r="P9" s="1496"/>
      <c r="Q9" s="1496"/>
      <c r="R9" s="1498"/>
      <c r="S9" s="1392" t="s">
        <v>382</v>
      </c>
      <c r="T9" s="1493" t="s">
        <v>383</v>
      </c>
    </row>
    <row r="10" spans="1:20" s="232" customFormat="1" ht="4.5" customHeight="1">
      <c r="A10" s="21"/>
      <c r="B10" s="21"/>
      <c r="C10" s="34"/>
      <c r="D10" s="34"/>
      <c r="E10" s="101"/>
      <c r="F10" s="101"/>
      <c r="G10" s="21"/>
      <c r="H10" s="34"/>
      <c r="I10" s="34"/>
      <c r="J10" s="34"/>
      <c r="K10" s="34"/>
      <c r="L10" s="101"/>
      <c r="M10" s="101"/>
      <c r="N10" s="21"/>
      <c r="O10" s="20"/>
      <c r="P10" s="20"/>
      <c r="Q10" s="32"/>
      <c r="R10" s="32"/>
      <c r="S10" s="231"/>
      <c r="T10" s="231"/>
    </row>
    <row r="11" spans="1:20" s="20" customFormat="1" ht="9.95" customHeight="1">
      <c r="A11" s="233">
        <v>1</v>
      </c>
      <c r="B11" s="234"/>
      <c r="C11" s="235" t="s">
        <v>37</v>
      </c>
      <c r="D11" s="167">
        <v>15500</v>
      </c>
      <c r="E11" s="236">
        <v>97.78076769636334</v>
      </c>
      <c r="F11" s="237">
        <v>97.78076769636334</v>
      </c>
      <c r="H11" s="233">
        <v>1</v>
      </c>
      <c r="I11" s="234"/>
      <c r="J11" s="235" t="s">
        <v>35</v>
      </c>
      <c r="K11" s="167">
        <v>10116.369</v>
      </c>
      <c r="L11" s="236">
        <v>100</v>
      </c>
      <c r="M11" s="237">
        <v>100</v>
      </c>
      <c r="O11" s="233">
        <v>1</v>
      </c>
      <c r="P11" s="234"/>
      <c r="Q11" s="235" t="s">
        <v>35</v>
      </c>
      <c r="R11" s="167">
        <v>126255.42077</v>
      </c>
      <c r="S11" s="236">
        <v>54.35950458743769</v>
      </c>
      <c r="T11" s="237">
        <v>54.35950458743769</v>
      </c>
    </row>
    <row r="12" spans="1:20" s="20" customFormat="1" ht="9.95" customHeight="1">
      <c r="A12" s="233">
        <v>2</v>
      </c>
      <c r="B12" s="234"/>
      <c r="C12" s="235" t="s">
        <v>35</v>
      </c>
      <c r="D12" s="167">
        <v>351.788</v>
      </c>
      <c r="E12" s="236">
        <v>2.2192323036366624</v>
      </c>
      <c r="F12" s="237">
        <v>100</v>
      </c>
      <c r="H12" s="233">
        <v>2</v>
      </c>
      <c r="I12" s="234"/>
      <c r="J12" s="235" t="s">
        <v>36</v>
      </c>
      <c r="K12" s="167" t="s">
        <v>39</v>
      </c>
      <c r="L12" s="236" t="s">
        <v>39</v>
      </c>
      <c r="M12" s="237" t="s">
        <v>39</v>
      </c>
      <c r="O12" s="233">
        <v>2</v>
      </c>
      <c r="P12" s="234"/>
      <c r="Q12" s="235" t="s">
        <v>384</v>
      </c>
      <c r="R12" s="167">
        <v>60823.39354</v>
      </c>
      <c r="S12" s="236">
        <v>26.187624420374878</v>
      </c>
      <c r="T12" s="237">
        <v>80.54712900781257</v>
      </c>
    </row>
    <row r="13" spans="1:20" s="20" customFormat="1" ht="9.95" customHeight="1">
      <c r="A13" s="233">
        <v>3</v>
      </c>
      <c r="B13" s="234"/>
      <c r="C13" s="235" t="s">
        <v>36</v>
      </c>
      <c r="D13" s="167" t="s">
        <v>39</v>
      </c>
      <c r="E13" s="236" t="s">
        <v>39</v>
      </c>
      <c r="F13" s="237" t="s">
        <v>39</v>
      </c>
      <c r="H13" s="233">
        <v>3</v>
      </c>
      <c r="I13" s="234"/>
      <c r="J13" s="235" t="s">
        <v>37</v>
      </c>
      <c r="K13" s="167" t="s">
        <v>39</v>
      </c>
      <c r="L13" s="236" t="s">
        <v>39</v>
      </c>
      <c r="M13" s="237" t="s">
        <v>39</v>
      </c>
      <c r="O13" s="233">
        <v>3</v>
      </c>
      <c r="P13" s="234"/>
      <c r="Q13" s="235" t="s">
        <v>36</v>
      </c>
      <c r="R13" s="167">
        <v>20524.17345</v>
      </c>
      <c r="S13" s="236">
        <v>8.83672078398192</v>
      </c>
      <c r="T13" s="237">
        <v>89.38384979179449</v>
      </c>
    </row>
    <row r="14" spans="1:20" s="20" customFormat="1" ht="9.95" customHeight="1">
      <c r="A14" s="233">
        <v>4</v>
      </c>
      <c r="B14" s="234"/>
      <c r="C14" s="235" t="s">
        <v>32</v>
      </c>
      <c r="D14" s="167" t="s">
        <v>39</v>
      </c>
      <c r="E14" s="236" t="s">
        <v>39</v>
      </c>
      <c r="F14" s="237" t="s">
        <v>39</v>
      </c>
      <c r="H14" s="233">
        <v>4</v>
      </c>
      <c r="I14" s="234"/>
      <c r="J14" s="235" t="s">
        <v>31</v>
      </c>
      <c r="K14" s="167" t="s">
        <v>39</v>
      </c>
      <c r="L14" s="236" t="s">
        <v>39</v>
      </c>
      <c r="M14" s="237" t="s">
        <v>39</v>
      </c>
      <c r="O14" s="233">
        <v>4</v>
      </c>
      <c r="P14" s="234"/>
      <c r="Q14" s="235" t="s">
        <v>28</v>
      </c>
      <c r="R14" s="167">
        <v>8273.8395</v>
      </c>
      <c r="S14" s="236">
        <v>3.562316877271401</v>
      </c>
      <c r="T14" s="237">
        <v>92.94616666906589</v>
      </c>
    </row>
    <row r="15" spans="1:20" s="20" customFormat="1" ht="9.95" customHeight="1">
      <c r="A15" s="233">
        <v>5</v>
      </c>
      <c r="B15" s="234"/>
      <c r="C15" s="235" t="s">
        <v>34</v>
      </c>
      <c r="D15" s="167" t="s">
        <v>39</v>
      </c>
      <c r="E15" s="236" t="s">
        <v>39</v>
      </c>
      <c r="F15" s="237" t="s">
        <v>39</v>
      </c>
      <c r="H15" s="233">
        <v>5</v>
      </c>
      <c r="I15" s="234"/>
      <c r="J15" s="235" t="s">
        <v>32</v>
      </c>
      <c r="K15" s="167" t="s">
        <v>39</v>
      </c>
      <c r="L15" s="236" t="s">
        <v>39</v>
      </c>
      <c r="M15" s="237" t="s">
        <v>39</v>
      </c>
      <c r="O15" s="233">
        <v>5</v>
      </c>
      <c r="P15" s="234"/>
      <c r="Q15" s="235" t="s">
        <v>29</v>
      </c>
      <c r="R15" s="167">
        <v>6716.514639999999</v>
      </c>
      <c r="S15" s="236">
        <v>2.891807782651868</v>
      </c>
      <c r="T15" s="237">
        <v>95.83797445171776</v>
      </c>
    </row>
    <row r="16" spans="1:20" s="20" customFormat="1" ht="9.95" customHeight="1">
      <c r="A16" s="233">
        <v>6</v>
      </c>
      <c r="B16" s="234"/>
      <c r="C16" s="235" t="s">
        <v>30</v>
      </c>
      <c r="D16" s="167" t="s">
        <v>39</v>
      </c>
      <c r="E16" s="236" t="s">
        <v>39</v>
      </c>
      <c r="F16" s="237" t="s">
        <v>39</v>
      </c>
      <c r="H16" s="233">
        <v>6</v>
      </c>
      <c r="I16" s="234"/>
      <c r="J16" s="235" t="s">
        <v>34</v>
      </c>
      <c r="K16" s="167" t="s">
        <v>39</v>
      </c>
      <c r="L16" s="236" t="s">
        <v>39</v>
      </c>
      <c r="M16" s="237" t="s">
        <v>39</v>
      </c>
      <c r="O16" s="233">
        <v>6</v>
      </c>
      <c r="P16" s="234"/>
      <c r="Q16" s="235" t="s">
        <v>30</v>
      </c>
      <c r="R16" s="167">
        <v>5061.09833</v>
      </c>
      <c r="S16" s="236">
        <v>2.179065233074572</v>
      </c>
      <c r="T16" s="237">
        <v>98.01703968479232</v>
      </c>
    </row>
    <row r="17" spans="1:20" s="20" customFormat="1" ht="9.95" customHeight="1">
      <c r="A17" s="233">
        <v>7</v>
      </c>
      <c r="B17" s="234"/>
      <c r="C17" s="235" t="s">
        <v>29</v>
      </c>
      <c r="D17" s="167" t="s">
        <v>39</v>
      </c>
      <c r="E17" s="236" t="s">
        <v>39</v>
      </c>
      <c r="F17" s="237" t="s">
        <v>39</v>
      </c>
      <c r="H17" s="233">
        <v>7</v>
      </c>
      <c r="I17" s="234"/>
      <c r="J17" s="235" t="s">
        <v>33</v>
      </c>
      <c r="K17" s="167" t="s">
        <v>39</v>
      </c>
      <c r="L17" s="236" t="s">
        <v>39</v>
      </c>
      <c r="M17" s="237" t="s">
        <v>39</v>
      </c>
      <c r="O17" s="233">
        <v>7</v>
      </c>
      <c r="P17" s="234"/>
      <c r="Q17" s="235" t="s">
        <v>33</v>
      </c>
      <c r="R17" s="167">
        <v>2787.12076</v>
      </c>
      <c r="S17" s="236">
        <v>1.1999999906139698</v>
      </c>
      <c r="T17" s="237">
        <v>99.2170396754063</v>
      </c>
    </row>
    <row r="18" spans="1:20" s="20" customFormat="1" ht="9.95" customHeight="1">
      <c r="A18" s="233">
        <v>8</v>
      </c>
      <c r="B18" s="234"/>
      <c r="C18" s="235" t="s">
        <v>28</v>
      </c>
      <c r="D18" s="167" t="s">
        <v>39</v>
      </c>
      <c r="E18" s="236" t="s">
        <v>39</v>
      </c>
      <c r="F18" s="237" t="s">
        <v>39</v>
      </c>
      <c r="H18" s="233">
        <v>8</v>
      </c>
      <c r="I18" s="234"/>
      <c r="J18" s="235" t="s">
        <v>30</v>
      </c>
      <c r="K18" s="167" t="s">
        <v>39</v>
      </c>
      <c r="L18" s="236" t="s">
        <v>39</v>
      </c>
      <c r="M18" s="237" t="s">
        <v>39</v>
      </c>
      <c r="O18" s="233">
        <v>8</v>
      </c>
      <c r="P18" s="234"/>
      <c r="Q18" s="235" t="s">
        <v>31</v>
      </c>
      <c r="R18" s="167">
        <v>1209.6766100000002</v>
      </c>
      <c r="S18" s="236">
        <v>0.5208284985276128</v>
      </c>
      <c r="T18" s="237">
        <v>99.7378681739339</v>
      </c>
    </row>
    <row r="19" spans="1:20" s="20" customFormat="1" ht="9.95" customHeight="1">
      <c r="A19" s="233">
        <v>9</v>
      </c>
      <c r="B19" s="234"/>
      <c r="C19" s="235" t="s">
        <v>31</v>
      </c>
      <c r="D19" s="167" t="s">
        <v>39</v>
      </c>
      <c r="E19" s="236" t="s">
        <v>39</v>
      </c>
      <c r="F19" s="237" t="s">
        <v>39</v>
      </c>
      <c r="H19" s="233">
        <v>9</v>
      </c>
      <c r="I19" s="234"/>
      <c r="J19" s="235" t="s">
        <v>29</v>
      </c>
      <c r="K19" s="167" t="s">
        <v>39</v>
      </c>
      <c r="L19" s="236" t="s">
        <v>39</v>
      </c>
      <c r="M19" s="237" t="s">
        <v>39</v>
      </c>
      <c r="O19" s="233">
        <v>9</v>
      </c>
      <c r="P19" s="234"/>
      <c r="Q19" s="235" t="s">
        <v>32</v>
      </c>
      <c r="R19" s="167">
        <v>608.8275500000001</v>
      </c>
      <c r="S19" s="236">
        <v>0.26213182606609636</v>
      </c>
      <c r="T19" s="237">
        <v>100</v>
      </c>
    </row>
    <row r="20" spans="1:20" s="20" customFormat="1" ht="9.95" customHeight="1">
      <c r="A20" s="233">
        <v>10</v>
      </c>
      <c r="B20" s="234"/>
      <c r="C20" s="235" t="s">
        <v>33</v>
      </c>
      <c r="D20" s="167" t="s">
        <v>39</v>
      </c>
      <c r="E20" s="236" t="s">
        <v>39</v>
      </c>
      <c r="F20" s="237" t="s">
        <v>39</v>
      </c>
      <c r="H20" s="233">
        <v>10</v>
      </c>
      <c r="I20" s="234"/>
      <c r="J20" s="235" t="s">
        <v>28</v>
      </c>
      <c r="K20" s="167" t="s">
        <v>39</v>
      </c>
      <c r="L20" s="236" t="s">
        <v>39</v>
      </c>
      <c r="M20" s="237" t="s">
        <v>39</v>
      </c>
      <c r="O20" s="233">
        <v>10</v>
      </c>
      <c r="P20" s="234"/>
      <c r="Q20" s="235" t="s">
        <v>34</v>
      </c>
      <c r="R20" s="167" t="s">
        <v>39</v>
      </c>
      <c r="S20" s="236" t="s">
        <v>39</v>
      </c>
      <c r="T20" s="237" t="s">
        <v>39</v>
      </c>
    </row>
    <row r="21" spans="1:20" s="243" customFormat="1" ht="6.75" customHeight="1">
      <c r="A21" s="238"/>
      <c r="B21" s="238"/>
      <c r="C21" s="239"/>
      <c r="D21" s="240"/>
      <c r="E21" s="241"/>
      <c r="F21" s="241"/>
      <c r="G21" s="242"/>
      <c r="H21" s="238"/>
      <c r="I21" s="238"/>
      <c r="J21" s="239"/>
      <c r="K21" s="240"/>
      <c r="L21" s="238"/>
      <c r="M21" s="241"/>
      <c r="O21" s="244"/>
      <c r="P21" s="244"/>
      <c r="Q21" s="245"/>
      <c r="R21" s="240"/>
      <c r="S21" s="246"/>
      <c r="T21" s="246"/>
    </row>
    <row r="22" spans="4:9" s="247" customFormat="1" ht="13.5" customHeight="1">
      <c r="D22" s="248"/>
      <c r="H22" s="242"/>
      <c r="I22" s="242"/>
    </row>
    <row r="23" spans="1:20" s="250" customFormat="1" ht="12" customHeight="1">
      <c r="A23" s="249" t="s">
        <v>363</v>
      </c>
      <c r="B23" s="249"/>
      <c r="C23" s="249"/>
      <c r="D23" s="249"/>
      <c r="E23" s="249"/>
      <c r="F23" s="249"/>
      <c r="H23" s="227" t="s">
        <v>385</v>
      </c>
      <c r="I23" s="249"/>
      <c r="J23" s="249"/>
      <c r="K23" s="249"/>
      <c r="L23" s="249"/>
      <c r="M23" s="249"/>
      <c r="O23" s="249" t="s">
        <v>386</v>
      </c>
      <c r="P23" s="249"/>
      <c r="Q23" s="249"/>
      <c r="R23" s="249"/>
      <c r="S23" s="249"/>
      <c r="T23" s="249"/>
    </row>
    <row r="24" s="247" customFormat="1" ht="9" customHeight="1" thickBot="1"/>
    <row r="25" spans="1:20" s="252" customFormat="1" ht="12.95" customHeight="1">
      <c r="A25" s="1494" t="s">
        <v>1</v>
      </c>
      <c r="B25" s="1494"/>
      <c r="C25" s="1495"/>
      <c r="D25" s="1497" t="s">
        <v>370</v>
      </c>
      <c r="E25" s="1391" t="s">
        <v>380</v>
      </c>
      <c r="F25" s="1492" t="s">
        <v>381</v>
      </c>
      <c r="G25" s="251"/>
      <c r="H25" s="1494" t="s">
        <v>1</v>
      </c>
      <c r="I25" s="1494"/>
      <c r="J25" s="1495"/>
      <c r="K25" s="1497" t="s">
        <v>370</v>
      </c>
      <c r="L25" s="1391" t="s">
        <v>380</v>
      </c>
      <c r="M25" s="1492" t="s">
        <v>381</v>
      </c>
      <c r="N25" s="251"/>
      <c r="O25" s="1494" t="s">
        <v>1</v>
      </c>
      <c r="P25" s="1494"/>
      <c r="Q25" s="1495"/>
      <c r="R25" s="1497" t="s">
        <v>370</v>
      </c>
      <c r="S25" s="1391" t="s">
        <v>380</v>
      </c>
      <c r="T25" s="1492" t="s">
        <v>381</v>
      </c>
    </row>
    <row r="26" spans="1:20" s="242" customFormat="1" ht="12.95" customHeight="1">
      <c r="A26" s="1496"/>
      <c r="B26" s="1496"/>
      <c r="C26" s="1496"/>
      <c r="D26" s="1498"/>
      <c r="E26" s="1392" t="s">
        <v>382</v>
      </c>
      <c r="F26" s="1493" t="s">
        <v>383</v>
      </c>
      <c r="G26" s="251"/>
      <c r="H26" s="1496"/>
      <c r="I26" s="1496"/>
      <c r="J26" s="1496"/>
      <c r="K26" s="1498"/>
      <c r="L26" s="1392" t="s">
        <v>382</v>
      </c>
      <c r="M26" s="1493" t="s">
        <v>383</v>
      </c>
      <c r="N26" s="251"/>
      <c r="O26" s="1496"/>
      <c r="P26" s="1496"/>
      <c r="Q26" s="1496"/>
      <c r="R26" s="1498"/>
      <c r="S26" s="1392" t="s">
        <v>382</v>
      </c>
      <c r="T26" s="1493" t="s">
        <v>383</v>
      </c>
    </row>
    <row r="27" spans="1:20" s="242" customFormat="1" ht="5.25" customHeight="1">
      <c r="A27" s="20"/>
      <c r="B27" s="20"/>
      <c r="C27" s="32"/>
      <c r="D27" s="32"/>
      <c r="E27" s="231"/>
      <c r="F27" s="231"/>
      <c r="G27" s="20"/>
      <c r="H27" s="32"/>
      <c r="I27" s="32"/>
      <c r="J27" s="32"/>
      <c r="K27" s="32"/>
      <c r="L27" s="231"/>
      <c r="M27" s="231"/>
      <c r="N27" s="20"/>
      <c r="O27" s="32"/>
      <c r="P27" s="32"/>
      <c r="Q27" s="32"/>
      <c r="R27" s="32"/>
      <c r="S27" s="231"/>
      <c r="T27" s="231"/>
    </row>
    <row r="28" spans="1:20" s="20" customFormat="1" ht="9.95" customHeight="1">
      <c r="A28" s="233">
        <v>1</v>
      </c>
      <c r="B28" s="234"/>
      <c r="C28" s="235" t="s">
        <v>387</v>
      </c>
      <c r="D28" s="167">
        <v>1524220.615</v>
      </c>
      <c r="E28" s="236">
        <v>41.934729834014966</v>
      </c>
      <c r="F28" s="237">
        <v>41.934729834014966</v>
      </c>
      <c r="H28" s="233">
        <v>1</v>
      </c>
      <c r="I28" s="234"/>
      <c r="J28" s="235" t="s">
        <v>29</v>
      </c>
      <c r="K28" s="167">
        <v>1166869.87491</v>
      </c>
      <c r="L28" s="236">
        <v>46.12652290829896</v>
      </c>
      <c r="M28" s="237">
        <v>46.12652290829896</v>
      </c>
      <c r="O28" s="233">
        <v>1</v>
      </c>
      <c r="P28" s="234"/>
      <c r="Q28" s="235" t="s">
        <v>31</v>
      </c>
      <c r="R28" s="167">
        <v>182163.3873</v>
      </c>
      <c r="S28" s="236">
        <v>86.49082475726118</v>
      </c>
      <c r="T28" s="237">
        <v>86.49082475726118</v>
      </c>
    </row>
    <row r="29" spans="1:20" s="20" customFormat="1" ht="9.95" customHeight="1">
      <c r="A29" s="233">
        <v>2</v>
      </c>
      <c r="B29" s="234"/>
      <c r="C29" s="235" t="s">
        <v>30</v>
      </c>
      <c r="D29" s="167">
        <v>905840.151</v>
      </c>
      <c r="E29" s="236">
        <v>24.921695475814253</v>
      </c>
      <c r="F29" s="237">
        <v>66.85642530982922</v>
      </c>
      <c r="H29" s="233">
        <v>2</v>
      </c>
      <c r="I29" s="234"/>
      <c r="J29" s="235" t="s">
        <v>30</v>
      </c>
      <c r="K29" s="167">
        <v>703382.56894</v>
      </c>
      <c r="L29" s="236">
        <v>27.804807440085394</v>
      </c>
      <c r="M29" s="237">
        <v>73.93133034838435</v>
      </c>
      <c r="O29" s="233">
        <v>2</v>
      </c>
      <c r="P29" s="234"/>
      <c r="Q29" s="235" t="s">
        <v>37</v>
      </c>
      <c r="R29" s="167">
        <v>26272.72373</v>
      </c>
      <c r="S29" s="236">
        <v>12.474238526785273</v>
      </c>
      <c r="T29" s="237">
        <v>98.96506328404645</v>
      </c>
    </row>
    <row r="30" spans="1:20" s="20" customFormat="1" ht="9.95" customHeight="1">
      <c r="A30" s="233">
        <v>3</v>
      </c>
      <c r="B30" s="234"/>
      <c r="C30" s="235" t="s">
        <v>37</v>
      </c>
      <c r="D30" s="167">
        <v>453249.218</v>
      </c>
      <c r="E30" s="236">
        <v>12.469903186756566</v>
      </c>
      <c r="F30" s="237">
        <v>79.32632849658579</v>
      </c>
      <c r="H30" s="233">
        <v>3</v>
      </c>
      <c r="I30" s="234"/>
      <c r="J30" s="235" t="s">
        <v>36</v>
      </c>
      <c r="K30" s="167">
        <v>235804.93609</v>
      </c>
      <c r="L30" s="236">
        <v>9.321400800825613</v>
      </c>
      <c r="M30" s="237">
        <v>83.25273114920996</v>
      </c>
      <c r="O30" s="233">
        <v>3</v>
      </c>
      <c r="P30" s="234"/>
      <c r="Q30" s="235" t="s">
        <v>28</v>
      </c>
      <c r="R30" s="167">
        <v>1333.85445</v>
      </c>
      <c r="S30" s="236">
        <v>0.6333115188325387</v>
      </c>
      <c r="T30" s="237">
        <v>99.598374802879</v>
      </c>
    </row>
    <row r="31" spans="1:20" s="20" customFormat="1" ht="9.95" customHeight="1">
      <c r="A31" s="233">
        <v>4</v>
      </c>
      <c r="B31" s="234"/>
      <c r="C31" s="235" t="s">
        <v>36</v>
      </c>
      <c r="D31" s="167">
        <v>272897.404</v>
      </c>
      <c r="E31" s="236">
        <v>7.508020031039951</v>
      </c>
      <c r="F31" s="237">
        <v>86.83434852762574</v>
      </c>
      <c r="H31" s="233">
        <v>4</v>
      </c>
      <c r="I31" s="234"/>
      <c r="J31" s="235" t="s">
        <v>37</v>
      </c>
      <c r="K31" s="167">
        <v>198717.06938</v>
      </c>
      <c r="L31" s="236">
        <v>7.855312447528548</v>
      </c>
      <c r="M31" s="237">
        <v>91.10804359673851</v>
      </c>
      <c r="O31" s="233">
        <v>4</v>
      </c>
      <c r="P31" s="234"/>
      <c r="Q31" s="235" t="s">
        <v>30</v>
      </c>
      <c r="R31" s="167">
        <v>845.8863299999999</v>
      </c>
      <c r="S31" s="236">
        <v>0.40162519712100664</v>
      </c>
      <c r="T31" s="237">
        <v>100</v>
      </c>
    </row>
    <row r="32" spans="1:20" s="20" customFormat="1" ht="9.95" customHeight="1">
      <c r="A32" s="233">
        <v>5</v>
      </c>
      <c r="B32" s="234"/>
      <c r="C32" s="235" t="s">
        <v>35</v>
      </c>
      <c r="D32" s="167">
        <v>225514.967</v>
      </c>
      <c r="E32" s="236">
        <v>6.204422851656418</v>
      </c>
      <c r="F32" s="237">
        <v>93.03877137928215</v>
      </c>
      <c r="H32" s="233">
        <v>5</v>
      </c>
      <c r="I32" s="234"/>
      <c r="J32" s="235" t="s">
        <v>31</v>
      </c>
      <c r="K32" s="167">
        <v>79002.84577</v>
      </c>
      <c r="L32" s="236">
        <v>3.122993106246559</v>
      </c>
      <c r="M32" s="237">
        <v>94.23103670298507</v>
      </c>
      <c r="O32" s="233">
        <v>5</v>
      </c>
      <c r="P32" s="234"/>
      <c r="Q32" s="235" t="s">
        <v>29</v>
      </c>
      <c r="R32" s="167" t="s">
        <v>39</v>
      </c>
      <c r="S32" s="236" t="s">
        <v>39</v>
      </c>
      <c r="T32" s="237" t="s">
        <v>39</v>
      </c>
    </row>
    <row r="33" spans="1:20" s="20" customFormat="1" ht="9.95" customHeight="1">
      <c r="A33" s="233">
        <v>6</v>
      </c>
      <c r="B33" s="234"/>
      <c r="C33" s="235" t="s">
        <v>28</v>
      </c>
      <c r="D33" s="167">
        <v>122189.835</v>
      </c>
      <c r="E33" s="236">
        <v>3.361716584044408</v>
      </c>
      <c r="F33" s="237">
        <v>96.40048796332655</v>
      </c>
      <c r="H33" s="233">
        <v>6</v>
      </c>
      <c r="I33" s="234"/>
      <c r="J33" s="235" t="s">
        <v>32</v>
      </c>
      <c r="K33" s="167">
        <v>76090.9685</v>
      </c>
      <c r="L33" s="236">
        <v>3.007886206592328</v>
      </c>
      <c r="M33" s="237">
        <v>97.2389229095774</v>
      </c>
      <c r="O33" s="233">
        <v>6</v>
      </c>
      <c r="P33" s="234"/>
      <c r="Q33" s="235" t="s">
        <v>34</v>
      </c>
      <c r="R33" s="167" t="s">
        <v>39</v>
      </c>
      <c r="S33" s="236" t="s">
        <v>39</v>
      </c>
      <c r="T33" s="237" t="s">
        <v>39</v>
      </c>
    </row>
    <row r="34" spans="1:20" s="20" customFormat="1" ht="9.95" customHeight="1">
      <c r="A34" s="233">
        <v>7</v>
      </c>
      <c r="B34" s="234"/>
      <c r="C34" s="235" t="s">
        <v>32</v>
      </c>
      <c r="D34" s="167">
        <v>98297.503</v>
      </c>
      <c r="E34" s="236">
        <v>2.704384910620879</v>
      </c>
      <c r="F34" s="237">
        <v>99.10487287394743</v>
      </c>
      <c r="H34" s="233">
        <v>7</v>
      </c>
      <c r="I34" s="234"/>
      <c r="J34" s="235" t="s">
        <v>28</v>
      </c>
      <c r="K34" s="167">
        <v>51616.17304</v>
      </c>
      <c r="L34" s="236">
        <v>2.040394254202439</v>
      </c>
      <c r="M34" s="237">
        <v>99.27931716377984</v>
      </c>
      <c r="O34" s="233">
        <v>7</v>
      </c>
      <c r="P34" s="234"/>
      <c r="Q34" s="235" t="s">
        <v>32</v>
      </c>
      <c r="R34" s="167" t="s">
        <v>39</v>
      </c>
      <c r="S34" s="236" t="s">
        <v>39</v>
      </c>
      <c r="T34" s="237" t="s">
        <v>39</v>
      </c>
    </row>
    <row r="35" spans="1:20" s="20" customFormat="1" ht="9.95" customHeight="1">
      <c r="A35" s="233">
        <v>8</v>
      </c>
      <c r="B35" s="234"/>
      <c r="C35" s="235" t="s">
        <v>31</v>
      </c>
      <c r="D35" s="167">
        <v>32535.591</v>
      </c>
      <c r="E35" s="236">
        <v>0.8951271260525556</v>
      </c>
      <c r="F35" s="237">
        <v>99.99999999999999</v>
      </c>
      <c r="H35" s="233">
        <v>8</v>
      </c>
      <c r="I35" s="234"/>
      <c r="J35" s="235" t="s">
        <v>35</v>
      </c>
      <c r="K35" s="167">
        <v>18231.22659</v>
      </c>
      <c r="L35" s="236">
        <v>0.7206828362201788</v>
      </c>
      <c r="M35" s="237">
        <v>100.00000000000001</v>
      </c>
      <c r="O35" s="233">
        <v>8</v>
      </c>
      <c r="P35" s="234"/>
      <c r="Q35" s="235" t="s">
        <v>33</v>
      </c>
      <c r="R35" s="167" t="s">
        <v>39</v>
      </c>
      <c r="S35" s="236" t="s">
        <v>39</v>
      </c>
      <c r="T35" s="237" t="s">
        <v>39</v>
      </c>
    </row>
    <row r="36" spans="1:20" s="20" customFormat="1" ht="9.95" customHeight="1">
      <c r="A36" s="233">
        <v>9</v>
      </c>
      <c r="B36" s="234"/>
      <c r="C36" s="235" t="s">
        <v>34</v>
      </c>
      <c r="D36" s="167" t="s">
        <v>39</v>
      </c>
      <c r="E36" s="236" t="s">
        <v>39</v>
      </c>
      <c r="F36" s="237" t="s">
        <v>39</v>
      </c>
      <c r="H36" s="233">
        <v>9</v>
      </c>
      <c r="I36" s="234"/>
      <c r="J36" s="235" t="s">
        <v>34</v>
      </c>
      <c r="K36" s="167" t="s">
        <v>39</v>
      </c>
      <c r="L36" s="236" t="s">
        <v>39</v>
      </c>
      <c r="M36" s="237" t="s">
        <v>39</v>
      </c>
      <c r="O36" s="233">
        <v>9</v>
      </c>
      <c r="P36" s="234"/>
      <c r="Q36" s="235" t="s">
        <v>35</v>
      </c>
      <c r="R36" s="167" t="s">
        <v>39</v>
      </c>
      <c r="S36" s="236" t="s">
        <v>39</v>
      </c>
      <c r="T36" s="237" t="s">
        <v>39</v>
      </c>
    </row>
    <row r="37" spans="1:20" s="20" customFormat="1" ht="9.95" customHeight="1">
      <c r="A37" s="233">
        <v>10</v>
      </c>
      <c r="B37" s="234"/>
      <c r="C37" s="235" t="s">
        <v>33</v>
      </c>
      <c r="D37" s="167" t="s">
        <v>39</v>
      </c>
      <c r="E37" s="236" t="s">
        <v>39</v>
      </c>
      <c r="F37" s="237" t="s">
        <v>39</v>
      </c>
      <c r="H37" s="233">
        <v>10</v>
      </c>
      <c r="I37" s="234"/>
      <c r="J37" s="235" t="s">
        <v>33</v>
      </c>
      <c r="K37" s="167" t="s">
        <v>39</v>
      </c>
      <c r="L37" s="236" t="s">
        <v>39</v>
      </c>
      <c r="M37" s="237" t="s">
        <v>39</v>
      </c>
      <c r="O37" s="233">
        <v>10</v>
      </c>
      <c r="P37" s="234"/>
      <c r="Q37" s="235" t="s">
        <v>36</v>
      </c>
      <c r="R37" s="167" t="s">
        <v>39</v>
      </c>
      <c r="S37" s="236" t="s">
        <v>39</v>
      </c>
      <c r="T37" s="237" t="s">
        <v>39</v>
      </c>
    </row>
    <row r="38" spans="1:20" s="226" customFormat="1" ht="7.5" customHeight="1">
      <c r="A38" s="253"/>
      <c r="B38" s="253"/>
      <c r="C38" s="254"/>
      <c r="D38" s="255"/>
      <c r="E38" s="256"/>
      <c r="F38" s="256"/>
      <c r="G38" s="123"/>
      <c r="H38" s="253"/>
      <c r="I38" s="253"/>
      <c r="J38" s="254"/>
      <c r="K38" s="257"/>
      <c r="L38" s="256"/>
      <c r="M38" s="253"/>
      <c r="N38" s="123"/>
      <c r="O38" s="253"/>
      <c r="P38" s="253"/>
      <c r="Q38" s="254"/>
      <c r="R38" s="257"/>
      <c r="S38" s="256"/>
      <c r="T38" s="253"/>
    </row>
    <row r="39" spans="1:9" s="259" customFormat="1" ht="11.25" customHeight="1">
      <c r="A39" s="258"/>
      <c r="B39" s="258"/>
      <c r="D39" s="260"/>
      <c r="E39" s="261"/>
      <c r="F39" s="260"/>
      <c r="G39" s="262"/>
      <c r="H39" s="263"/>
      <c r="I39" s="263"/>
    </row>
    <row r="40" spans="1:13" ht="16.5">
      <c r="A40" s="227" t="s">
        <v>388</v>
      </c>
      <c r="B40" s="249"/>
      <c r="C40" s="249"/>
      <c r="D40" s="249"/>
      <c r="E40" s="249"/>
      <c r="F40" s="249"/>
      <c r="H40" s="249" t="s">
        <v>389</v>
      </c>
      <c r="I40" s="249"/>
      <c r="J40" s="249"/>
      <c r="K40" s="249"/>
      <c r="L40" s="249"/>
      <c r="M40" s="249"/>
    </row>
    <row r="41" spans="1:17" ht="14.25" thickBot="1">
      <c r="A41" s="247"/>
      <c r="B41" s="247"/>
      <c r="C41" s="247"/>
      <c r="D41" s="247"/>
      <c r="E41" s="247"/>
      <c r="F41" s="247"/>
      <c r="H41" s="247"/>
      <c r="I41" s="247"/>
      <c r="J41" s="247"/>
      <c r="K41" s="247"/>
      <c r="L41" s="247"/>
      <c r="M41" s="247"/>
      <c r="Q41" s="264"/>
    </row>
    <row r="42" spans="1:20" ht="13.5">
      <c r="A42" s="1494" t="s">
        <v>1</v>
      </c>
      <c r="B42" s="1494"/>
      <c r="C42" s="1495"/>
      <c r="D42" s="1497" t="s">
        <v>370</v>
      </c>
      <c r="E42" s="1391" t="s">
        <v>380</v>
      </c>
      <c r="F42" s="1492" t="s">
        <v>381</v>
      </c>
      <c r="G42" s="89"/>
      <c r="H42" s="1494" t="s">
        <v>1</v>
      </c>
      <c r="I42" s="1494"/>
      <c r="J42" s="1495"/>
      <c r="K42" s="1497" t="s">
        <v>370</v>
      </c>
      <c r="L42" s="1391" t="s">
        <v>380</v>
      </c>
      <c r="M42" s="1492" t="s">
        <v>381</v>
      </c>
      <c r="N42" s="27"/>
      <c r="O42" s="27"/>
      <c r="P42" s="27"/>
      <c r="Q42" s="27"/>
      <c r="R42" s="27"/>
      <c r="S42" s="27"/>
      <c r="T42" s="27"/>
    </row>
    <row r="43" spans="1:20" ht="13.5">
      <c r="A43" s="1496"/>
      <c r="B43" s="1496"/>
      <c r="C43" s="1496"/>
      <c r="D43" s="1498"/>
      <c r="E43" s="1392" t="s">
        <v>382</v>
      </c>
      <c r="F43" s="1493" t="s">
        <v>383</v>
      </c>
      <c r="G43" s="89"/>
      <c r="H43" s="1496"/>
      <c r="I43" s="1496"/>
      <c r="J43" s="1496"/>
      <c r="K43" s="1498"/>
      <c r="L43" s="1392" t="s">
        <v>382</v>
      </c>
      <c r="M43" s="1493" t="s">
        <v>383</v>
      </c>
      <c r="N43" s="27"/>
      <c r="O43" s="27"/>
      <c r="P43" s="27"/>
      <c r="Q43" s="27"/>
      <c r="R43" s="27"/>
      <c r="S43" s="27"/>
      <c r="T43" s="27"/>
    </row>
    <row r="44" spans="1:20" ht="13.5">
      <c r="A44" s="20"/>
      <c r="B44" s="20"/>
      <c r="C44" s="32"/>
      <c r="D44" s="32"/>
      <c r="E44" s="231"/>
      <c r="F44" s="231"/>
      <c r="G44" s="27"/>
      <c r="H44" s="20"/>
      <c r="I44" s="20"/>
      <c r="J44" s="32"/>
      <c r="K44" s="32"/>
      <c r="L44" s="231"/>
      <c r="M44" s="231"/>
      <c r="N44" s="27"/>
      <c r="O44" s="27"/>
      <c r="P44" s="27"/>
      <c r="Q44" s="27"/>
      <c r="R44" s="27"/>
      <c r="S44" s="27"/>
      <c r="T44" s="27"/>
    </row>
    <row r="45" spans="1:20" ht="9.95" customHeight="1">
      <c r="A45" s="233">
        <v>1</v>
      </c>
      <c r="B45" s="234"/>
      <c r="C45" s="235" t="s">
        <v>33</v>
      </c>
      <c r="D45" s="167">
        <v>754061.51251</v>
      </c>
      <c r="E45" s="236">
        <v>82.51302047659227</v>
      </c>
      <c r="F45" s="237">
        <v>82.51302047659227</v>
      </c>
      <c r="G45" s="27"/>
      <c r="H45" s="233">
        <v>1</v>
      </c>
      <c r="I45" s="234"/>
      <c r="J45" s="235" t="s">
        <v>28</v>
      </c>
      <c r="K45" s="167">
        <v>1974476.00033</v>
      </c>
      <c r="L45" s="236">
        <v>43.96461760599513</v>
      </c>
      <c r="M45" s="237">
        <v>43.96461760599513</v>
      </c>
      <c r="N45" s="27"/>
      <c r="O45" s="27"/>
      <c r="P45" s="27"/>
      <c r="Q45" s="27"/>
      <c r="R45" s="27"/>
      <c r="S45" s="27"/>
      <c r="T45" s="27"/>
    </row>
    <row r="46" spans="1:16" ht="9.95" customHeight="1">
      <c r="A46" s="233">
        <v>2</v>
      </c>
      <c r="B46" s="234"/>
      <c r="C46" s="235" t="s">
        <v>28</v>
      </c>
      <c r="D46" s="167">
        <v>159808.21151</v>
      </c>
      <c r="E46" s="236">
        <v>17.486979523407715</v>
      </c>
      <c r="F46" s="237">
        <v>99.99999999999999</v>
      </c>
      <c r="G46" s="27"/>
      <c r="H46" s="233">
        <v>2</v>
      </c>
      <c r="I46" s="234"/>
      <c r="J46" s="235" t="s">
        <v>35</v>
      </c>
      <c r="K46" s="167">
        <v>657940.6748500001</v>
      </c>
      <c r="L46" s="236">
        <v>14.650018623865838</v>
      </c>
      <c r="M46" s="237">
        <v>58.61463622986097</v>
      </c>
      <c r="N46" s="27"/>
      <c r="O46" s="27"/>
      <c r="P46" s="27"/>
    </row>
    <row r="47" spans="1:20" ht="9.95" customHeight="1">
      <c r="A47" s="233">
        <v>3</v>
      </c>
      <c r="B47" s="234"/>
      <c r="C47" s="235" t="s">
        <v>31</v>
      </c>
      <c r="D47" s="167" t="s">
        <v>39</v>
      </c>
      <c r="E47" s="236" t="s">
        <v>39</v>
      </c>
      <c r="F47" s="237" t="s">
        <v>39</v>
      </c>
      <c r="G47" s="27"/>
      <c r="H47" s="233">
        <v>3</v>
      </c>
      <c r="I47" s="234"/>
      <c r="J47" s="235" t="s">
        <v>31</v>
      </c>
      <c r="K47" s="167">
        <v>604684.06149</v>
      </c>
      <c r="L47" s="236">
        <v>13.46418165194447</v>
      </c>
      <c r="M47" s="237">
        <v>72.07881788180543</v>
      </c>
      <c r="N47" s="27"/>
      <c r="O47" s="27"/>
      <c r="P47" s="27"/>
      <c r="Q47" s="27"/>
      <c r="R47" s="27"/>
      <c r="S47" s="27"/>
      <c r="T47" s="27"/>
    </row>
    <row r="48" spans="1:20" ht="9.95" customHeight="1">
      <c r="A48" s="233">
        <v>4</v>
      </c>
      <c r="B48" s="234"/>
      <c r="C48" s="235" t="s">
        <v>34</v>
      </c>
      <c r="D48" s="167" t="s">
        <v>39</v>
      </c>
      <c r="E48" s="236" t="s">
        <v>39</v>
      </c>
      <c r="F48" s="237" t="s">
        <v>39</v>
      </c>
      <c r="G48" s="27"/>
      <c r="H48" s="233">
        <v>4</v>
      </c>
      <c r="I48" s="234"/>
      <c r="J48" s="235" t="s">
        <v>33</v>
      </c>
      <c r="K48" s="167">
        <v>430223.44012</v>
      </c>
      <c r="L48" s="236">
        <v>9.579558843384415</v>
      </c>
      <c r="M48" s="237">
        <v>81.65837672518985</v>
      </c>
      <c r="N48" s="27"/>
      <c r="O48" s="27"/>
      <c r="P48" s="27"/>
      <c r="Q48" s="27"/>
      <c r="R48" s="27"/>
      <c r="S48" s="27"/>
      <c r="T48" s="27"/>
    </row>
    <row r="49" spans="1:20" ht="9.95" customHeight="1">
      <c r="A49" s="233">
        <v>5</v>
      </c>
      <c r="B49" s="234"/>
      <c r="C49" s="235" t="s">
        <v>29</v>
      </c>
      <c r="D49" s="167" t="s">
        <v>39</v>
      </c>
      <c r="E49" s="236" t="s">
        <v>39</v>
      </c>
      <c r="F49" s="237" t="s">
        <v>39</v>
      </c>
      <c r="G49" s="27"/>
      <c r="H49" s="233">
        <v>5</v>
      </c>
      <c r="I49" s="234"/>
      <c r="J49" s="235" t="s">
        <v>30</v>
      </c>
      <c r="K49" s="167">
        <v>423561.41524</v>
      </c>
      <c r="L49" s="236">
        <v>9.431219042707237</v>
      </c>
      <c r="M49" s="237">
        <v>91.0895957678971</v>
      </c>
      <c r="N49" s="27"/>
      <c r="O49" s="27"/>
      <c r="P49" s="27"/>
      <c r="Q49" s="27"/>
      <c r="R49" s="27"/>
      <c r="S49" s="27"/>
      <c r="T49" s="27"/>
    </row>
    <row r="50" spans="1:20" ht="9.95" customHeight="1">
      <c r="A50" s="233">
        <v>6</v>
      </c>
      <c r="B50" s="234"/>
      <c r="C50" s="235" t="s">
        <v>30</v>
      </c>
      <c r="D50" s="167" t="s">
        <v>39</v>
      </c>
      <c r="E50" s="236" t="s">
        <v>39</v>
      </c>
      <c r="F50" s="237" t="s">
        <v>39</v>
      </c>
      <c r="G50" s="27"/>
      <c r="H50" s="233">
        <v>6</v>
      </c>
      <c r="I50" s="234"/>
      <c r="J50" s="235" t="s">
        <v>29</v>
      </c>
      <c r="K50" s="167">
        <v>191142.20145</v>
      </c>
      <c r="L50" s="236">
        <v>4.256062769926217</v>
      </c>
      <c r="M50" s="237">
        <v>95.34565853782331</v>
      </c>
      <c r="N50" s="27"/>
      <c r="O50" s="27"/>
      <c r="P50" s="27"/>
      <c r="Q50" s="27"/>
      <c r="R50" s="27"/>
      <c r="S50" s="27"/>
      <c r="T50" s="27"/>
    </row>
    <row r="51" spans="1:20" ht="9.95" customHeight="1">
      <c r="A51" s="233">
        <v>7</v>
      </c>
      <c r="B51" s="234"/>
      <c r="C51" s="235" t="s">
        <v>32</v>
      </c>
      <c r="D51" s="167" t="s">
        <v>39</v>
      </c>
      <c r="E51" s="236" t="s">
        <v>39</v>
      </c>
      <c r="F51" s="237" t="s">
        <v>39</v>
      </c>
      <c r="G51" s="27"/>
      <c r="H51" s="233">
        <v>7</v>
      </c>
      <c r="I51" s="234"/>
      <c r="J51" s="235" t="s">
        <v>32</v>
      </c>
      <c r="K51" s="167">
        <v>88824.603</v>
      </c>
      <c r="L51" s="236">
        <v>1.977810671918347</v>
      </c>
      <c r="M51" s="237">
        <v>97.32346920974166</v>
      </c>
      <c r="N51" s="27"/>
      <c r="O51" s="27"/>
      <c r="P51" s="27"/>
      <c r="Q51" s="27"/>
      <c r="R51" s="27"/>
      <c r="S51" s="27"/>
      <c r="T51" s="27"/>
    </row>
    <row r="52" spans="1:20" ht="9.95" customHeight="1">
      <c r="A52" s="233">
        <v>8</v>
      </c>
      <c r="B52" s="234"/>
      <c r="C52" s="235" t="s">
        <v>35</v>
      </c>
      <c r="D52" s="167" t="s">
        <v>39</v>
      </c>
      <c r="E52" s="236" t="s">
        <v>39</v>
      </c>
      <c r="F52" s="237" t="s">
        <v>39</v>
      </c>
      <c r="G52" s="27"/>
      <c r="H52" s="233">
        <v>8</v>
      </c>
      <c r="I52" s="234"/>
      <c r="J52" s="235" t="s">
        <v>36</v>
      </c>
      <c r="K52" s="167">
        <v>60401.66481</v>
      </c>
      <c r="L52" s="236">
        <v>1.344932070935942</v>
      </c>
      <c r="M52" s="237">
        <v>98.6684012806776</v>
      </c>
      <c r="N52" s="27"/>
      <c r="O52" s="27"/>
      <c r="P52" s="27"/>
      <c r="Q52" s="27"/>
      <c r="R52" s="27"/>
      <c r="S52" s="27"/>
      <c r="T52" s="27"/>
    </row>
    <row r="53" spans="1:20" ht="9.95" customHeight="1">
      <c r="A53" s="233">
        <v>9</v>
      </c>
      <c r="B53" s="234"/>
      <c r="C53" s="235" t="s">
        <v>36</v>
      </c>
      <c r="D53" s="167" t="s">
        <v>39</v>
      </c>
      <c r="E53" s="236" t="s">
        <v>39</v>
      </c>
      <c r="F53" s="237" t="s">
        <v>39</v>
      </c>
      <c r="G53" s="27"/>
      <c r="H53" s="233">
        <v>9</v>
      </c>
      <c r="I53" s="234"/>
      <c r="J53" s="235" t="s">
        <v>37</v>
      </c>
      <c r="K53" s="167">
        <v>59802.8564</v>
      </c>
      <c r="L53" s="236">
        <v>1.3315987193223977</v>
      </c>
      <c r="M53" s="237">
        <v>100</v>
      </c>
      <c r="N53" s="27"/>
      <c r="O53" s="27"/>
      <c r="P53" s="27"/>
      <c r="Q53" s="27"/>
      <c r="R53" s="27"/>
      <c r="S53" s="27"/>
      <c r="T53" s="27"/>
    </row>
    <row r="54" spans="1:20" ht="9.95" customHeight="1">
      <c r="A54" s="233">
        <v>10</v>
      </c>
      <c r="B54" s="234"/>
      <c r="C54" s="235" t="s">
        <v>37</v>
      </c>
      <c r="D54" s="167" t="s">
        <v>39</v>
      </c>
      <c r="E54" s="236" t="s">
        <v>39</v>
      </c>
      <c r="F54" s="237" t="s">
        <v>39</v>
      </c>
      <c r="G54" s="27"/>
      <c r="H54" s="233">
        <v>10</v>
      </c>
      <c r="I54" s="234"/>
      <c r="J54" s="235" t="s">
        <v>34</v>
      </c>
      <c r="K54" s="167" t="s">
        <v>39</v>
      </c>
      <c r="L54" s="236" t="s">
        <v>39</v>
      </c>
      <c r="M54" s="237" t="s">
        <v>39</v>
      </c>
      <c r="N54" s="27"/>
      <c r="O54" s="27"/>
      <c r="P54" s="27"/>
      <c r="Q54" s="27"/>
      <c r="R54" s="27"/>
      <c r="S54" s="27"/>
      <c r="T54" s="27"/>
    </row>
    <row r="55" spans="1:20" ht="6.75" customHeight="1">
      <c r="A55" s="253"/>
      <c r="B55" s="253"/>
      <c r="C55" s="254"/>
      <c r="D55" s="255"/>
      <c r="E55" s="256"/>
      <c r="F55" s="256"/>
      <c r="G55" s="27"/>
      <c r="H55" s="253"/>
      <c r="I55" s="253"/>
      <c r="J55" s="254"/>
      <c r="K55" s="255"/>
      <c r="L55" s="256"/>
      <c r="M55" s="256"/>
      <c r="N55" s="27"/>
      <c r="O55" s="27"/>
      <c r="P55" s="27"/>
      <c r="Q55" s="27"/>
      <c r="R55" s="27"/>
      <c r="S55" s="27"/>
      <c r="T55" s="27"/>
    </row>
    <row r="56" spans="1:20" ht="13.5">
      <c r="A56" s="115" t="s">
        <v>390</v>
      </c>
      <c r="B56" s="112"/>
      <c r="C56" s="115"/>
      <c r="D56" s="27"/>
      <c r="E56" s="27"/>
      <c r="F56" s="27"/>
      <c r="G56" s="27"/>
      <c r="H56" s="27"/>
      <c r="I56" s="27"/>
      <c r="J56" s="27"/>
      <c r="K56" s="27"/>
      <c r="L56" s="27"/>
      <c r="M56" s="27"/>
      <c r="N56" s="27"/>
      <c r="O56" s="27"/>
      <c r="P56" s="27"/>
      <c r="Q56" s="265"/>
      <c r="R56" s="27"/>
      <c r="S56" s="27"/>
      <c r="T56" s="27"/>
    </row>
    <row r="57" spans="1:20" ht="13.5">
      <c r="A57" s="115" t="s">
        <v>391</v>
      </c>
      <c r="B57" s="31"/>
      <c r="C57" s="27"/>
      <c r="D57" s="27"/>
      <c r="E57" s="27"/>
      <c r="F57" s="27"/>
      <c r="G57" s="27"/>
      <c r="H57" s="27"/>
      <c r="I57" s="27"/>
      <c r="J57" s="27"/>
      <c r="K57" s="27"/>
      <c r="L57" s="27"/>
      <c r="M57" s="27"/>
      <c r="N57" s="27"/>
      <c r="O57" s="27"/>
      <c r="P57" s="27"/>
      <c r="Q57" s="27"/>
      <c r="R57" s="27"/>
      <c r="S57" s="27"/>
      <c r="T57" s="27"/>
    </row>
    <row r="58" spans="1:20" ht="13.5">
      <c r="A58" s="115" t="s">
        <v>368</v>
      </c>
      <c r="B58" s="27"/>
      <c r="C58" s="27"/>
      <c r="D58" s="27"/>
      <c r="E58" s="27"/>
      <c r="F58" s="27"/>
      <c r="G58" s="27"/>
      <c r="H58" s="27"/>
      <c r="I58" s="27"/>
      <c r="J58" s="27"/>
      <c r="K58" s="27"/>
      <c r="L58" s="27"/>
      <c r="M58" s="27"/>
      <c r="N58" s="27"/>
      <c r="O58" s="27"/>
      <c r="P58" s="27"/>
      <c r="Q58" s="27"/>
      <c r="R58" s="27"/>
      <c r="S58" s="27"/>
      <c r="T58" s="27"/>
    </row>
    <row r="59" spans="1:20" ht="13.5">
      <c r="A59" s="84"/>
      <c r="B59" s="27"/>
      <c r="C59" s="27"/>
      <c r="D59" s="27"/>
      <c r="E59" s="27"/>
      <c r="F59" s="27"/>
      <c r="G59" s="27"/>
      <c r="H59" s="27"/>
      <c r="I59" s="27"/>
      <c r="J59" s="27"/>
      <c r="K59" s="27"/>
      <c r="L59" s="27"/>
      <c r="M59" s="27"/>
      <c r="N59" s="27"/>
      <c r="O59" s="27"/>
      <c r="P59" s="27"/>
      <c r="Q59" s="27"/>
      <c r="R59" s="27"/>
      <c r="S59" s="27"/>
      <c r="T59" s="27"/>
    </row>
    <row r="60" spans="1:20" ht="13.5">
      <c r="A60" s="27"/>
      <c r="B60" s="27"/>
      <c r="C60" s="27"/>
      <c r="D60" s="27"/>
      <c r="E60" s="27"/>
      <c r="F60" s="27"/>
      <c r="G60" s="27"/>
      <c r="H60" s="27"/>
      <c r="I60" s="27"/>
      <c r="J60" s="27"/>
      <c r="K60" s="27"/>
      <c r="L60" s="27"/>
      <c r="M60" s="27"/>
      <c r="N60" s="27"/>
      <c r="O60" s="27"/>
      <c r="P60" s="27"/>
      <c r="Q60" s="27"/>
      <c r="R60" s="27"/>
      <c r="S60" s="27"/>
      <c r="T60" s="27"/>
    </row>
  </sheetData>
  <mergeCells count="36">
    <mergeCell ref="T8:T9"/>
    <mergeCell ref="A2:T2"/>
    <mergeCell ref="A3:T3"/>
    <mergeCell ref="A4:T4"/>
    <mergeCell ref="Q6:T6"/>
    <mergeCell ref="A8:C9"/>
    <mergeCell ref="D8:D9"/>
    <mergeCell ref="E8:E9"/>
    <mergeCell ref="F8:F9"/>
    <mergeCell ref="H8:J9"/>
    <mergeCell ref="K8:K9"/>
    <mergeCell ref="L8:L9"/>
    <mergeCell ref="M8:M9"/>
    <mergeCell ref="O8:Q9"/>
    <mergeCell ref="R8:R9"/>
    <mergeCell ref="S8:S9"/>
    <mergeCell ref="T25:T26"/>
    <mergeCell ref="A25:C26"/>
    <mergeCell ref="D25:D26"/>
    <mergeCell ref="E25:E26"/>
    <mergeCell ref="F25:F26"/>
    <mergeCell ref="H25:J26"/>
    <mergeCell ref="K25:K26"/>
    <mergeCell ref="L25:L26"/>
    <mergeCell ref="M25:M26"/>
    <mergeCell ref="O25:Q26"/>
    <mergeCell ref="R25:R26"/>
    <mergeCell ref="S25:S26"/>
    <mergeCell ref="L42:L43"/>
    <mergeCell ref="M42:M43"/>
    <mergeCell ref="A42:C43"/>
    <mergeCell ref="D42:D43"/>
    <mergeCell ref="E42:E43"/>
    <mergeCell ref="F42:F43"/>
    <mergeCell ref="H42:J43"/>
    <mergeCell ref="K42:K43"/>
  </mergeCells>
  <hyperlinks>
    <hyperlink ref="A57" r:id="rId1" display="Resolución SBS N° 11356-2008"/>
    <hyperlink ref="A1" location="Índice!A1" display="Volver al Índice"/>
  </hyperlinks>
  <printOptions horizontalCentered="1" verticalCentered="1"/>
  <pageMargins left="0.7874015748031497" right="0.7874015748031497" top="0.7874015748031497" bottom="0.7874015748031497" header="0.5905511811023623" footer="0.5905511811023623"/>
  <pageSetup fitToHeight="0" fitToWidth="0" horizontalDpi="600" verticalDpi="600" orientation="landscape" paperSize="9" scale="75"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6"/>
  <sheetViews>
    <sheetView showGridLines="0" workbookViewId="0" topLeftCell="A1"/>
  </sheetViews>
  <sheetFormatPr defaultColWidth="11.421875" defaultRowHeight="15"/>
  <cols>
    <col min="1" max="1" width="4.57421875" style="311" customWidth="1"/>
    <col min="2" max="2" width="1.28515625" style="311" customWidth="1"/>
    <col min="3" max="3" width="30.57421875" style="311" customWidth="1"/>
    <col min="4" max="6" width="21.7109375" style="311" customWidth="1"/>
    <col min="7" max="16384" width="11.421875" style="311" customWidth="1"/>
  </cols>
  <sheetData>
    <row r="1" spans="1:6" s="267" customFormat="1" ht="17.1" customHeight="1">
      <c r="A1" s="1237" t="s">
        <v>1054</v>
      </c>
      <c r="B1" s="266"/>
      <c r="C1" s="266"/>
      <c r="D1" s="266"/>
      <c r="E1" s="266"/>
      <c r="F1" s="266"/>
    </row>
    <row r="2" spans="1:6" s="269" customFormat="1" ht="24" customHeight="1">
      <c r="A2" s="268" t="s">
        <v>392</v>
      </c>
      <c r="B2" s="268"/>
      <c r="C2" s="268"/>
      <c r="D2" s="268"/>
      <c r="E2" s="268"/>
      <c r="F2" s="268"/>
    </row>
    <row r="3" spans="1:6" s="271" customFormat="1" ht="18.95" customHeight="1">
      <c r="A3" s="270">
        <v>44469</v>
      </c>
      <c r="B3" s="270"/>
      <c r="C3" s="270"/>
      <c r="D3" s="270"/>
      <c r="E3" s="270"/>
      <c r="F3" s="270"/>
    </row>
    <row r="4" spans="1:6" s="267" customFormat="1" ht="17.1" customHeight="1">
      <c r="A4" s="272" t="s">
        <v>70</v>
      </c>
      <c r="B4" s="272"/>
      <c r="C4" s="272"/>
      <c r="D4" s="272"/>
      <c r="E4" s="272"/>
      <c r="F4" s="272"/>
    </row>
    <row r="5" spans="1:6" s="274" customFormat="1" ht="15" customHeight="1">
      <c r="A5" s="273" t="s">
        <v>393</v>
      </c>
      <c r="B5" s="273"/>
      <c r="C5" s="273"/>
      <c r="D5" s="273"/>
      <c r="E5" s="273"/>
      <c r="F5" s="273"/>
    </row>
    <row r="6" s="275" customFormat="1" ht="6.95" customHeight="1" thickBot="1"/>
    <row r="7" spans="1:6" s="276" customFormat="1" ht="9.95" customHeight="1">
      <c r="A7" s="1500" t="s">
        <v>1</v>
      </c>
      <c r="B7" s="1500"/>
      <c r="C7" s="1501"/>
      <c r="D7" s="1503" t="s">
        <v>370</v>
      </c>
      <c r="E7" s="1505" t="s">
        <v>394</v>
      </c>
      <c r="F7" s="1505" t="s">
        <v>395</v>
      </c>
    </row>
    <row r="8" spans="1:6" s="276" customFormat="1" ht="16.5" customHeight="1">
      <c r="A8" s="1502"/>
      <c r="B8" s="1502"/>
      <c r="C8" s="1502"/>
      <c r="D8" s="1504"/>
      <c r="E8" s="1506" t="s">
        <v>382</v>
      </c>
      <c r="F8" s="1506" t="s">
        <v>383</v>
      </c>
    </row>
    <row r="9" spans="1:6" s="276" customFormat="1" ht="8.25" customHeight="1">
      <c r="A9" s="277"/>
      <c r="B9" s="277"/>
      <c r="C9" s="278"/>
      <c r="D9" s="277"/>
      <c r="E9" s="279"/>
      <c r="F9" s="279"/>
    </row>
    <row r="10" spans="1:6" s="285" customFormat="1" ht="12" customHeight="1">
      <c r="A10" s="277">
        <v>1</v>
      </c>
      <c r="B10" s="280"/>
      <c r="C10" s="281" t="s">
        <v>28</v>
      </c>
      <c r="D10" s="282">
        <v>0</v>
      </c>
      <c r="E10" s="283" t="s">
        <v>39</v>
      </c>
      <c r="F10" s="284" t="s">
        <v>39</v>
      </c>
    </row>
    <row r="11" spans="1:6" s="285" customFormat="1" ht="12" customHeight="1">
      <c r="A11" s="277">
        <v>2</v>
      </c>
      <c r="B11" s="280"/>
      <c r="C11" s="281" t="s">
        <v>30</v>
      </c>
      <c r="D11" s="282">
        <v>0</v>
      </c>
      <c r="E11" s="283" t="s">
        <v>39</v>
      </c>
      <c r="F11" s="284" t="s">
        <v>39</v>
      </c>
    </row>
    <row r="12" spans="1:6" s="285" customFormat="1" ht="12" customHeight="1">
      <c r="A12" s="277">
        <v>3</v>
      </c>
      <c r="B12" s="280"/>
      <c r="C12" s="281" t="s">
        <v>29</v>
      </c>
      <c r="D12" s="282">
        <v>0</v>
      </c>
      <c r="E12" s="283" t="s">
        <v>39</v>
      </c>
      <c r="F12" s="284" t="s">
        <v>39</v>
      </c>
    </row>
    <row r="13" spans="1:6" s="285" customFormat="1" ht="12" customHeight="1">
      <c r="A13" s="277">
        <v>4</v>
      </c>
      <c r="B13" s="280"/>
      <c r="C13" s="281" t="s">
        <v>37</v>
      </c>
      <c r="D13" s="282">
        <v>0</v>
      </c>
      <c r="E13" s="283" t="s">
        <v>39</v>
      </c>
      <c r="F13" s="284" t="s">
        <v>39</v>
      </c>
    </row>
    <row r="14" spans="1:6" s="285" customFormat="1" ht="12" customHeight="1">
      <c r="A14" s="277">
        <v>5</v>
      </c>
      <c r="B14" s="280"/>
      <c r="C14" s="281" t="s">
        <v>35</v>
      </c>
      <c r="D14" s="282">
        <v>0</v>
      </c>
      <c r="E14" s="283" t="s">
        <v>39</v>
      </c>
      <c r="F14" s="284" t="s">
        <v>39</v>
      </c>
    </row>
    <row r="15" spans="1:6" s="285" customFormat="1" ht="12" customHeight="1">
      <c r="A15" s="277">
        <v>6</v>
      </c>
      <c r="B15" s="280"/>
      <c r="C15" s="281" t="s">
        <v>33</v>
      </c>
      <c r="D15" s="282">
        <v>0</v>
      </c>
      <c r="E15" s="283" t="s">
        <v>39</v>
      </c>
      <c r="F15" s="284" t="s">
        <v>39</v>
      </c>
    </row>
    <row r="16" spans="1:6" s="285" customFormat="1" ht="12" customHeight="1">
      <c r="A16" s="277">
        <v>7</v>
      </c>
      <c r="B16" s="280"/>
      <c r="C16" s="281" t="s">
        <v>31</v>
      </c>
      <c r="D16" s="282">
        <v>0</v>
      </c>
      <c r="E16" s="283" t="s">
        <v>39</v>
      </c>
      <c r="F16" s="284" t="s">
        <v>39</v>
      </c>
    </row>
    <row r="17" spans="1:6" s="285" customFormat="1" ht="12" customHeight="1">
      <c r="A17" s="277">
        <v>8</v>
      </c>
      <c r="B17" s="280"/>
      <c r="C17" s="281" t="s">
        <v>36</v>
      </c>
      <c r="D17" s="282">
        <v>0</v>
      </c>
      <c r="E17" s="283" t="s">
        <v>39</v>
      </c>
      <c r="F17" s="284" t="s">
        <v>39</v>
      </c>
    </row>
    <row r="18" spans="1:6" s="285" customFormat="1" ht="12" customHeight="1">
      <c r="A18" s="277">
        <v>9</v>
      </c>
      <c r="B18" s="280"/>
      <c r="C18" s="281" t="s">
        <v>32</v>
      </c>
      <c r="D18" s="282">
        <v>0</v>
      </c>
      <c r="E18" s="283" t="s">
        <v>39</v>
      </c>
      <c r="F18" s="284" t="s">
        <v>39</v>
      </c>
    </row>
    <row r="19" spans="1:6" s="285" customFormat="1" ht="12" customHeight="1">
      <c r="A19" s="277">
        <v>10</v>
      </c>
      <c r="B19" s="280"/>
      <c r="C19" s="281" t="s">
        <v>34</v>
      </c>
      <c r="D19" s="282">
        <v>0</v>
      </c>
      <c r="E19" s="283" t="s">
        <v>39</v>
      </c>
      <c r="F19" s="284" t="s">
        <v>39</v>
      </c>
    </row>
    <row r="20" spans="1:6" s="290" customFormat="1" ht="6.75" customHeight="1">
      <c r="A20" s="286"/>
      <c r="B20" s="286"/>
      <c r="C20" s="287"/>
      <c r="D20" s="288"/>
      <c r="E20" s="289"/>
      <c r="F20" s="289"/>
    </row>
    <row r="21" spans="3:6" s="290" customFormat="1" ht="11.65" customHeight="1">
      <c r="C21" s="291"/>
      <c r="D21" s="292"/>
      <c r="E21" s="293"/>
      <c r="F21" s="293"/>
    </row>
    <row r="22" spans="1:6" s="274" customFormat="1" ht="15" customHeight="1">
      <c r="A22" s="273" t="s">
        <v>396</v>
      </c>
      <c r="B22" s="273"/>
      <c r="C22" s="273"/>
      <c r="D22" s="273"/>
      <c r="E22" s="273"/>
      <c r="F22" s="294"/>
    </row>
    <row r="23" s="275" customFormat="1" ht="6.95" customHeight="1" thickBot="1"/>
    <row r="24" spans="1:6" s="276" customFormat="1" ht="9.95" customHeight="1">
      <c r="A24" s="1500" t="s">
        <v>1</v>
      </c>
      <c r="B24" s="1500"/>
      <c r="C24" s="1501"/>
      <c r="D24" s="1503" t="s">
        <v>370</v>
      </c>
      <c r="E24" s="1505" t="s">
        <v>394</v>
      </c>
      <c r="F24" s="1505" t="s">
        <v>395</v>
      </c>
    </row>
    <row r="25" spans="1:6" s="276" customFormat="1" ht="16.5" customHeight="1">
      <c r="A25" s="1502"/>
      <c r="B25" s="1502"/>
      <c r="C25" s="1502"/>
      <c r="D25" s="1504"/>
      <c r="E25" s="1506" t="s">
        <v>382</v>
      </c>
      <c r="F25" s="1506" t="s">
        <v>383</v>
      </c>
    </row>
    <row r="26" spans="1:6" s="276" customFormat="1" ht="8.25" customHeight="1">
      <c r="A26" s="277"/>
      <c r="B26" s="277"/>
      <c r="C26" s="278"/>
      <c r="D26" s="277"/>
      <c r="E26" s="279"/>
      <c r="F26" s="279"/>
    </row>
    <row r="27" spans="1:6" s="285" customFormat="1" ht="12" customHeight="1">
      <c r="A27" s="277">
        <v>1</v>
      </c>
      <c r="B27" s="280"/>
      <c r="C27" s="281" t="s">
        <v>33</v>
      </c>
      <c r="D27" s="282">
        <v>755842.778</v>
      </c>
      <c r="E27" s="283">
        <v>77.40203090328217</v>
      </c>
      <c r="F27" s="284">
        <v>77.40203090328217</v>
      </c>
    </row>
    <row r="28" spans="1:6" s="285" customFormat="1" ht="12" customHeight="1">
      <c r="A28" s="277">
        <v>2</v>
      </c>
      <c r="B28" s="280"/>
      <c r="C28" s="281" t="s">
        <v>28</v>
      </c>
      <c r="D28" s="282">
        <v>220672.656</v>
      </c>
      <c r="E28" s="283">
        <v>22.59796909671783</v>
      </c>
      <c r="F28" s="284">
        <v>100</v>
      </c>
    </row>
    <row r="29" spans="1:6" s="285" customFormat="1" ht="12" customHeight="1">
      <c r="A29" s="277">
        <v>3</v>
      </c>
      <c r="B29" s="280"/>
      <c r="C29" s="281" t="s">
        <v>31</v>
      </c>
      <c r="D29" s="282">
        <v>0</v>
      </c>
      <c r="E29" s="283" t="s">
        <v>39</v>
      </c>
      <c r="F29" s="284" t="s">
        <v>39</v>
      </c>
    </row>
    <row r="30" spans="1:6" s="285" customFormat="1" ht="12" customHeight="1">
      <c r="A30" s="277">
        <v>4</v>
      </c>
      <c r="B30" s="280"/>
      <c r="C30" s="281" t="s">
        <v>30</v>
      </c>
      <c r="D30" s="282">
        <v>0</v>
      </c>
      <c r="E30" s="283" t="s">
        <v>39</v>
      </c>
      <c r="F30" s="284" t="s">
        <v>39</v>
      </c>
    </row>
    <row r="31" spans="1:6" s="285" customFormat="1" ht="12" customHeight="1">
      <c r="A31" s="277">
        <v>5</v>
      </c>
      <c r="B31" s="280"/>
      <c r="C31" s="281" t="s">
        <v>29</v>
      </c>
      <c r="D31" s="282">
        <v>0</v>
      </c>
      <c r="E31" s="283" t="s">
        <v>39</v>
      </c>
      <c r="F31" s="284" t="s">
        <v>39</v>
      </c>
    </row>
    <row r="32" spans="1:6" s="285" customFormat="1" ht="12" customHeight="1">
      <c r="A32" s="277">
        <v>6</v>
      </c>
      <c r="B32" s="280"/>
      <c r="C32" s="281" t="s">
        <v>37</v>
      </c>
      <c r="D32" s="282">
        <v>0</v>
      </c>
      <c r="E32" s="283" t="s">
        <v>39</v>
      </c>
      <c r="F32" s="284" t="s">
        <v>39</v>
      </c>
    </row>
    <row r="33" spans="1:6" s="285" customFormat="1" ht="12" customHeight="1">
      <c r="A33" s="277">
        <v>7</v>
      </c>
      <c r="B33" s="280"/>
      <c r="C33" s="281" t="s">
        <v>35</v>
      </c>
      <c r="D33" s="282">
        <v>0</v>
      </c>
      <c r="E33" s="283" t="s">
        <v>39</v>
      </c>
      <c r="F33" s="284" t="s">
        <v>39</v>
      </c>
    </row>
    <row r="34" spans="1:6" s="285" customFormat="1" ht="12" customHeight="1">
      <c r="A34" s="277">
        <v>8</v>
      </c>
      <c r="B34" s="280"/>
      <c r="C34" s="281" t="s">
        <v>36</v>
      </c>
      <c r="D34" s="282">
        <v>0</v>
      </c>
      <c r="E34" s="283" t="s">
        <v>39</v>
      </c>
      <c r="F34" s="284" t="s">
        <v>39</v>
      </c>
    </row>
    <row r="35" spans="1:6" s="285" customFormat="1" ht="12" customHeight="1">
      <c r="A35" s="277">
        <v>9</v>
      </c>
      <c r="B35" s="280"/>
      <c r="C35" s="281" t="s">
        <v>32</v>
      </c>
      <c r="D35" s="282">
        <v>0</v>
      </c>
      <c r="E35" s="283" t="s">
        <v>39</v>
      </c>
      <c r="F35" s="284" t="s">
        <v>39</v>
      </c>
    </row>
    <row r="36" spans="1:6" s="285" customFormat="1" ht="12" customHeight="1">
      <c r="A36" s="277">
        <v>10</v>
      </c>
      <c r="B36" s="280"/>
      <c r="C36" s="281" t="s">
        <v>34</v>
      </c>
      <c r="D36" s="282">
        <v>0</v>
      </c>
      <c r="E36" s="283" t="s">
        <v>39</v>
      </c>
      <c r="F36" s="284" t="s">
        <v>39</v>
      </c>
    </row>
    <row r="37" spans="1:6" s="290" customFormat="1" ht="9" customHeight="1">
      <c r="A37" s="286"/>
      <c r="B37" s="286"/>
      <c r="C37" s="287"/>
      <c r="D37" s="288"/>
      <c r="E37" s="289"/>
      <c r="F37" s="289"/>
    </row>
    <row r="38" spans="3:6" s="290" customFormat="1" ht="7.5" customHeight="1">
      <c r="C38" s="291"/>
      <c r="D38" s="292"/>
      <c r="E38" s="293"/>
      <c r="F38" s="293"/>
    </row>
    <row r="39" spans="1:6" s="274" customFormat="1" ht="15" customHeight="1">
      <c r="A39" s="273" t="s">
        <v>397</v>
      </c>
      <c r="B39" s="273"/>
      <c r="C39" s="273"/>
      <c r="D39" s="273"/>
      <c r="E39" s="273"/>
      <c r="F39" s="273"/>
    </row>
    <row r="40" s="275" customFormat="1" ht="6.95" customHeight="1" thickBot="1"/>
    <row r="41" spans="1:6" s="295" customFormat="1" ht="9.95" customHeight="1">
      <c r="A41" s="1500" t="s">
        <v>1</v>
      </c>
      <c r="B41" s="1500"/>
      <c r="C41" s="1501"/>
      <c r="D41" s="1503" t="s">
        <v>370</v>
      </c>
      <c r="E41" s="1505" t="s">
        <v>394</v>
      </c>
      <c r="F41" s="1505" t="s">
        <v>395</v>
      </c>
    </row>
    <row r="42" spans="1:6" s="295" customFormat="1" ht="15.75" customHeight="1">
      <c r="A42" s="1502"/>
      <c r="B42" s="1502"/>
      <c r="C42" s="1502"/>
      <c r="D42" s="1504"/>
      <c r="E42" s="1506" t="s">
        <v>382</v>
      </c>
      <c r="F42" s="1506" t="s">
        <v>383</v>
      </c>
    </row>
    <row r="43" spans="1:6" s="295" customFormat="1" ht="8.25" customHeight="1">
      <c r="A43" s="285"/>
      <c r="B43" s="285"/>
      <c r="C43" s="278"/>
      <c r="D43" s="277"/>
      <c r="E43" s="279"/>
      <c r="F43" s="279"/>
    </row>
    <row r="44" spans="1:6" s="285" customFormat="1" ht="12" customHeight="1">
      <c r="A44" s="277">
        <v>1</v>
      </c>
      <c r="B44" s="280"/>
      <c r="C44" s="281" t="s">
        <v>29</v>
      </c>
      <c r="D44" s="282">
        <v>2888949.207</v>
      </c>
      <c r="E44" s="283">
        <v>28.088637685839934</v>
      </c>
      <c r="F44" s="284">
        <v>28.088637685839934</v>
      </c>
    </row>
    <row r="45" spans="1:6" s="285" customFormat="1" ht="12" customHeight="1">
      <c r="A45" s="277">
        <v>2</v>
      </c>
      <c r="B45" s="280"/>
      <c r="C45" s="281" t="s">
        <v>30</v>
      </c>
      <c r="D45" s="282">
        <v>2037845.234</v>
      </c>
      <c r="E45" s="283">
        <v>19.813535073218645</v>
      </c>
      <c r="F45" s="284">
        <v>47.90217275905858</v>
      </c>
    </row>
    <row r="46" spans="1:6" s="285" customFormat="1" ht="12" customHeight="1">
      <c r="A46" s="277">
        <v>3</v>
      </c>
      <c r="B46" s="280"/>
      <c r="C46" s="281" t="s">
        <v>28</v>
      </c>
      <c r="D46" s="282">
        <v>1606640.442</v>
      </c>
      <c r="E46" s="283">
        <v>15.621022743289695</v>
      </c>
      <c r="F46" s="284">
        <v>63.52319550234827</v>
      </c>
    </row>
    <row r="47" spans="1:6" s="285" customFormat="1" ht="12" customHeight="1">
      <c r="A47" s="277">
        <v>4</v>
      </c>
      <c r="B47" s="280"/>
      <c r="C47" s="281" t="s">
        <v>35</v>
      </c>
      <c r="D47" s="282">
        <v>1012364.707</v>
      </c>
      <c r="E47" s="283">
        <v>9.843006374758497</v>
      </c>
      <c r="F47" s="284">
        <v>73.36620187710677</v>
      </c>
    </row>
    <row r="48" spans="1:6" s="285" customFormat="1" ht="12" customHeight="1">
      <c r="A48" s="277">
        <v>5</v>
      </c>
      <c r="B48" s="280"/>
      <c r="C48" s="281" t="s">
        <v>37</v>
      </c>
      <c r="D48" s="282">
        <v>781956.347</v>
      </c>
      <c r="E48" s="283">
        <v>7.6027949760440094</v>
      </c>
      <c r="F48" s="284">
        <v>80.96899685315078</v>
      </c>
    </row>
    <row r="49" spans="1:6" s="285" customFormat="1" ht="12" customHeight="1">
      <c r="A49" s="277">
        <v>6</v>
      </c>
      <c r="B49" s="280"/>
      <c r="C49" s="281" t="s">
        <v>31</v>
      </c>
      <c r="D49" s="282">
        <v>680397.269</v>
      </c>
      <c r="E49" s="283">
        <v>6.615357696517635</v>
      </c>
      <c r="F49" s="284">
        <v>87.58435454966842</v>
      </c>
    </row>
    <row r="50" spans="1:6" s="285" customFormat="1" ht="12" customHeight="1">
      <c r="A50" s="277">
        <v>7</v>
      </c>
      <c r="B50" s="280"/>
      <c r="C50" s="281" t="s">
        <v>36</v>
      </c>
      <c r="D50" s="282">
        <v>589628.179</v>
      </c>
      <c r="E50" s="283">
        <v>5.732829171645791</v>
      </c>
      <c r="F50" s="284">
        <v>93.31718372131421</v>
      </c>
    </row>
    <row r="51" spans="1:6" s="285" customFormat="1" ht="12" customHeight="1">
      <c r="A51" s="277">
        <v>8</v>
      </c>
      <c r="B51" s="280"/>
      <c r="C51" s="281" t="s">
        <v>33</v>
      </c>
      <c r="D51" s="282">
        <v>431229.295</v>
      </c>
      <c r="E51" s="283">
        <v>4.1927505673779</v>
      </c>
      <c r="F51" s="284">
        <v>97.50993428869211</v>
      </c>
    </row>
    <row r="52" spans="1:6" s="285" customFormat="1" ht="12" customHeight="1">
      <c r="A52" s="277">
        <v>9</v>
      </c>
      <c r="B52" s="280"/>
      <c r="C52" s="281" t="s">
        <v>32</v>
      </c>
      <c r="D52" s="282">
        <v>256106.168</v>
      </c>
      <c r="E52" s="283">
        <v>2.4900657113079014</v>
      </c>
      <c r="F52" s="284">
        <v>100.00000000000001</v>
      </c>
    </row>
    <row r="53" spans="1:6" s="285" customFormat="1" ht="12" customHeight="1">
      <c r="A53" s="277">
        <v>10</v>
      </c>
      <c r="B53" s="280"/>
      <c r="C53" s="281" t="s">
        <v>34</v>
      </c>
      <c r="D53" s="282">
        <v>0</v>
      </c>
      <c r="E53" s="283" t="s">
        <v>39</v>
      </c>
      <c r="F53" s="284" t="s">
        <v>39</v>
      </c>
    </row>
    <row r="54" spans="1:6" s="290" customFormat="1" ht="6" customHeight="1">
      <c r="A54" s="286"/>
      <c r="B54" s="286"/>
      <c r="C54" s="296"/>
      <c r="D54" s="296"/>
      <c r="E54" s="296"/>
      <c r="F54" s="296"/>
    </row>
    <row r="55" spans="3:6" s="275" customFormat="1" ht="9.75" customHeight="1">
      <c r="C55" s="297"/>
      <c r="D55" s="298"/>
      <c r="E55" s="299"/>
      <c r="F55" s="299"/>
    </row>
    <row r="56" spans="1:6" s="274" customFormat="1" ht="15" customHeight="1">
      <c r="A56" s="273" t="s">
        <v>398</v>
      </c>
      <c r="B56" s="273"/>
      <c r="C56" s="273"/>
      <c r="D56" s="273"/>
      <c r="E56" s="273"/>
      <c r="F56" s="273"/>
    </row>
    <row r="57" s="275" customFormat="1" ht="6.95" customHeight="1" thickBot="1"/>
    <row r="58" spans="1:6" s="295" customFormat="1" ht="12.75" customHeight="1">
      <c r="A58" s="1500" t="s">
        <v>1</v>
      </c>
      <c r="B58" s="1500"/>
      <c r="C58" s="1501"/>
      <c r="D58" s="1503" t="s">
        <v>370</v>
      </c>
      <c r="E58" s="1505" t="s">
        <v>394</v>
      </c>
      <c r="F58" s="1505" t="s">
        <v>395</v>
      </c>
    </row>
    <row r="59" spans="1:6" s="300" customFormat="1" ht="12.75" customHeight="1">
      <c r="A59" s="1502"/>
      <c r="B59" s="1502"/>
      <c r="C59" s="1502"/>
      <c r="D59" s="1504"/>
      <c r="E59" s="1506" t="s">
        <v>382</v>
      </c>
      <c r="F59" s="1506" t="s">
        <v>383</v>
      </c>
    </row>
    <row r="60" spans="1:6" s="300" customFormat="1" ht="7.5" customHeight="1">
      <c r="A60" s="285"/>
      <c r="B60" s="285"/>
      <c r="C60" s="278"/>
      <c r="D60" s="277"/>
      <c r="E60" s="279"/>
      <c r="F60" s="279"/>
    </row>
    <row r="61" spans="1:6" s="285" customFormat="1" ht="12" customHeight="1">
      <c r="A61" s="277">
        <v>1</v>
      </c>
      <c r="B61" s="280"/>
      <c r="C61" s="281" t="s">
        <v>35</v>
      </c>
      <c r="D61" s="282">
        <v>26045.74</v>
      </c>
      <c r="E61" s="283">
        <v>100</v>
      </c>
      <c r="F61" s="284">
        <v>100</v>
      </c>
    </row>
    <row r="62" spans="1:6" s="285" customFormat="1" ht="12" customHeight="1">
      <c r="A62" s="277">
        <v>2</v>
      </c>
      <c r="B62" s="280"/>
      <c r="C62" s="281" t="s">
        <v>28</v>
      </c>
      <c r="D62" s="282">
        <v>0</v>
      </c>
      <c r="E62" s="283" t="s">
        <v>39</v>
      </c>
      <c r="F62" s="284" t="s">
        <v>39</v>
      </c>
    </row>
    <row r="63" spans="1:6" s="285" customFormat="1" ht="12" customHeight="1">
      <c r="A63" s="277">
        <v>3</v>
      </c>
      <c r="B63" s="280"/>
      <c r="C63" s="281" t="s">
        <v>30</v>
      </c>
      <c r="D63" s="282">
        <v>0</v>
      </c>
      <c r="E63" s="283" t="s">
        <v>39</v>
      </c>
      <c r="F63" s="284" t="s">
        <v>39</v>
      </c>
    </row>
    <row r="64" spans="1:6" s="285" customFormat="1" ht="12" customHeight="1">
      <c r="A64" s="277">
        <v>4</v>
      </c>
      <c r="B64" s="280"/>
      <c r="C64" s="281" t="s">
        <v>29</v>
      </c>
      <c r="D64" s="282">
        <v>0</v>
      </c>
      <c r="E64" s="283" t="s">
        <v>39</v>
      </c>
      <c r="F64" s="284" t="s">
        <v>39</v>
      </c>
    </row>
    <row r="65" spans="1:6" s="285" customFormat="1" ht="12" customHeight="1">
      <c r="A65" s="277">
        <v>5</v>
      </c>
      <c r="B65" s="280"/>
      <c r="C65" s="281" t="s">
        <v>37</v>
      </c>
      <c r="D65" s="282">
        <v>0</v>
      </c>
      <c r="E65" s="283" t="s">
        <v>39</v>
      </c>
      <c r="F65" s="284" t="s">
        <v>39</v>
      </c>
    </row>
    <row r="66" spans="1:6" s="285" customFormat="1" ht="12" customHeight="1">
      <c r="A66" s="277">
        <v>6</v>
      </c>
      <c r="B66" s="280"/>
      <c r="C66" s="281" t="s">
        <v>33</v>
      </c>
      <c r="D66" s="282">
        <v>0</v>
      </c>
      <c r="E66" s="283" t="s">
        <v>39</v>
      </c>
      <c r="F66" s="284" t="s">
        <v>39</v>
      </c>
    </row>
    <row r="67" spans="1:6" s="285" customFormat="1" ht="12" customHeight="1">
      <c r="A67" s="277">
        <v>7</v>
      </c>
      <c r="B67" s="280"/>
      <c r="C67" s="281" t="s">
        <v>31</v>
      </c>
      <c r="D67" s="282">
        <v>0</v>
      </c>
      <c r="E67" s="283" t="s">
        <v>39</v>
      </c>
      <c r="F67" s="284" t="s">
        <v>39</v>
      </c>
    </row>
    <row r="68" spans="1:6" s="285" customFormat="1" ht="12" customHeight="1">
      <c r="A68" s="277">
        <v>8</v>
      </c>
      <c r="B68" s="280"/>
      <c r="C68" s="281" t="s">
        <v>36</v>
      </c>
      <c r="D68" s="282">
        <v>0</v>
      </c>
      <c r="E68" s="283" t="s">
        <v>39</v>
      </c>
      <c r="F68" s="284" t="s">
        <v>39</v>
      </c>
    </row>
    <row r="69" spans="1:6" s="285" customFormat="1" ht="12" customHeight="1">
      <c r="A69" s="277">
        <v>9</v>
      </c>
      <c r="B69" s="280"/>
      <c r="C69" s="281" t="s">
        <v>32</v>
      </c>
      <c r="D69" s="282">
        <v>0</v>
      </c>
      <c r="E69" s="283" t="s">
        <v>39</v>
      </c>
      <c r="F69" s="284" t="s">
        <v>39</v>
      </c>
    </row>
    <row r="70" spans="1:6" s="285" customFormat="1" ht="12" customHeight="1">
      <c r="A70" s="277">
        <v>10</v>
      </c>
      <c r="B70" s="280"/>
      <c r="C70" s="281" t="s">
        <v>34</v>
      </c>
      <c r="D70" s="282">
        <v>0</v>
      </c>
      <c r="E70" s="283" t="s">
        <v>39</v>
      </c>
      <c r="F70" s="284" t="s">
        <v>39</v>
      </c>
    </row>
    <row r="71" spans="1:6" s="305" customFormat="1" ht="6" customHeight="1">
      <c r="A71" s="301"/>
      <c r="B71" s="301"/>
      <c r="C71" s="302"/>
      <c r="D71" s="303"/>
      <c r="E71" s="304"/>
      <c r="F71" s="304"/>
    </row>
    <row r="72" spans="1:6" s="307" customFormat="1" ht="6" customHeight="1">
      <c r="A72" s="306"/>
      <c r="B72" s="306"/>
      <c r="C72" s="306"/>
      <c r="D72" s="306"/>
      <c r="E72" s="306"/>
      <c r="F72" s="306"/>
    </row>
    <row r="73" spans="1:6" s="309" customFormat="1" ht="11.1" customHeight="1">
      <c r="A73" s="306" t="s">
        <v>399</v>
      </c>
      <c r="B73" s="308"/>
      <c r="C73" s="306"/>
      <c r="D73" s="306"/>
      <c r="E73" s="306"/>
      <c r="F73" s="306"/>
    </row>
    <row r="74" spans="1:6" s="309" customFormat="1" ht="11.1" customHeight="1">
      <c r="A74" s="218" t="s">
        <v>400</v>
      </c>
      <c r="B74" s="308"/>
      <c r="C74" s="306"/>
      <c r="D74" s="306"/>
      <c r="E74" s="306"/>
      <c r="F74" s="306"/>
    </row>
    <row r="75" spans="2:6" s="307" customFormat="1" ht="15">
      <c r="B75" s="306"/>
      <c r="C75" s="306"/>
      <c r="D75" s="306"/>
      <c r="E75" s="306"/>
      <c r="F75" s="306"/>
    </row>
    <row r="76" spans="1:6" s="307" customFormat="1" ht="15">
      <c r="A76" s="310"/>
      <c r="B76" s="306"/>
      <c r="C76" s="306"/>
      <c r="D76" s="306"/>
      <c r="E76" s="306"/>
      <c r="F76" s="306"/>
    </row>
    <row r="77" s="307" customFormat="1" ht="15"/>
    <row r="78" s="307" customFormat="1" ht="15"/>
    <row r="79" s="307" customFormat="1" ht="15"/>
    <row r="80" s="307" customFormat="1" ht="15"/>
    <row r="81" s="307" customFormat="1" ht="15"/>
    <row r="82" s="307" customFormat="1" ht="15"/>
    <row r="83" s="307" customFormat="1" ht="15"/>
    <row r="84" s="307" customFormat="1" ht="15"/>
    <row r="85" s="307" customFormat="1" ht="15"/>
    <row r="86" s="307" customFormat="1" ht="15"/>
    <row r="87" s="307" customFormat="1" ht="15"/>
    <row r="88" s="307" customFormat="1" ht="15"/>
    <row r="89" s="307" customFormat="1" ht="15"/>
    <row r="90" s="307" customFormat="1" ht="15"/>
    <row r="91" s="307" customFormat="1" ht="15"/>
    <row r="92" s="307" customFormat="1" ht="15"/>
    <row r="93" s="307" customFormat="1" ht="15"/>
    <row r="94" s="307" customFormat="1" ht="15"/>
    <row r="95" s="307" customFormat="1" ht="15"/>
    <row r="96" s="307" customFormat="1" ht="15"/>
    <row r="97" s="307" customFormat="1" ht="15"/>
    <row r="98" s="307" customFormat="1" ht="15"/>
    <row r="99" s="307" customFormat="1" ht="15"/>
    <row r="100" s="307" customFormat="1" ht="15"/>
    <row r="101" s="307" customFormat="1" ht="15"/>
    <row r="102" s="307" customFormat="1" ht="15"/>
    <row r="103" s="307" customFormat="1" ht="15"/>
    <row r="104" s="307" customFormat="1" ht="15"/>
    <row r="105" s="307" customFormat="1" ht="15"/>
    <row r="106" s="307" customFormat="1" ht="15"/>
    <row r="107" s="307" customFormat="1" ht="15"/>
    <row r="108" s="307" customFormat="1" ht="15"/>
    <row r="109" s="307" customFormat="1" ht="15"/>
    <row r="110" s="307" customFormat="1" ht="15"/>
    <row r="111" s="307" customFormat="1" ht="15"/>
    <row r="112" s="307" customFormat="1" ht="15"/>
    <row r="113" s="307" customFormat="1" ht="15"/>
    <row r="114" s="307" customFormat="1" ht="15"/>
    <row r="115" s="307" customFormat="1" ht="15"/>
    <row r="116" s="307" customFormat="1" ht="15"/>
    <row r="117" s="307" customFormat="1" ht="15"/>
    <row r="118" s="307" customFormat="1" ht="15"/>
    <row r="119" s="307" customFormat="1" ht="15"/>
    <row r="120" s="307" customFormat="1" ht="15"/>
    <row r="121" s="307" customFormat="1" ht="15"/>
    <row r="122" s="307" customFormat="1" ht="15"/>
    <row r="123" s="307" customFormat="1" ht="15"/>
    <row r="124" s="307" customFormat="1" ht="15"/>
    <row r="125" s="307" customFormat="1" ht="15"/>
    <row r="126" s="307" customFormat="1" ht="15"/>
    <row r="127" s="307" customFormat="1" ht="15"/>
    <row r="128" s="307" customFormat="1" ht="15"/>
    <row r="129" s="307" customFormat="1" ht="15"/>
    <row r="130" s="307" customFormat="1" ht="15"/>
    <row r="131" s="307" customFormat="1" ht="15"/>
    <row r="132" s="307" customFormat="1" ht="15"/>
    <row r="133" s="307" customFormat="1" ht="15"/>
    <row r="134" s="307" customFormat="1" ht="15"/>
    <row r="135" s="307" customFormat="1" ht="15"/>
    <row r="136" s="307" customFormat="1" ht="15"/>
    <row r="137" s="307" customFormat="1" ht="15"/>
    <row r="138" s="307" customFormat="1" ht="15"/>
    <row r="139" s="307" customFormat="1" ht="15"/>
    <row r="140" s="307" customFormat="1" ht="15"/>
    <row r="141" s="307" customFormat="1" ht="15"/>
    <row r="142" s="307" customFormat="1" ht="15"/>
    <row r="143" s="307" customFormat="1" ht="15"/>
    <row r="144" s="307" customFormat="1" ht="15"/>
    <row r="145" s="307" customFormat="1" ht="15"/>
    <row r="146" s="307" customFormat="1" ht="15"/>
    <row r="147" s="307" customFormat="1" ht="15"/>
    <row r="148" s="307" customFormat="1" ht="15"/>
    <row r="149" s="307" customFormat="1" ht="15"/>
    <row r="150" s="307" customFormat="1" ht="15"/>
    <row r="151" s="307" customFormat="1" ht="15"/>
    <row r="152" s="307" customFormat="1" ht="15"/>
    <row r="153" s="307" customFormat="1" ht="15"/>
    <row r="154" s="307" customFormat="1" ht="15"/>
    <row r="155" s="307" customFormat="1" ht="15"/>
    <row r="156" s="307" customFormat="1" ht="15"/>
    <row r="157" s="307" customFormat="1" ht="15"/>
    <row r="158" s="307" customFormat="1" ht="15"/>
    <row r="159" s="307" customFormat="1" ht="15"/>
    <row r="160" s="307" customFormat="1" ht="15"/>
    <row r="161" s="307" customFormat="1" ht="15"/>
    <row r="162" s="307" customFormat="1" ht="15"/>
    <row r="163" s="307" customFormat="1" ht="15"/>
    <row r="164" s="307" customFormat="1" ht="15"/>
    <row r="165" s="307" customFormat="1" ht="15"/>
    <row r="166" s="307" customFormat="1" ht="15"/>
    <row r="167" s="307" customFormat="1" ht="15"/>
    <row r="168" s="307" customFormat="1" ht="15"/>
    <row r="169" s="307" customFormat="1" ht="15"/>
    <row r="170" s="307" customFormat="1" ht="15"/>
    <row r="171" s="307" customFormat="1" ht="15"/>
    <row r="172" s="307" customFormat="1" ht="15"/>
    <row r="173" s="307" customFormat="1" ht="15"/>
    <row r="174" s="307" customFormat="1" ht="15"/>
    <row r="175" s="307" customFormat="1" ht="15"/>
    <row r="176" s="307" customFormat="1" ht="15"/>
    <row r="177" s="307" customFormat="1" ht="15"/>
    <row r="178" s="307" customFormat="1" ht="15"/>
    <row r="179" s="307" customFormat="1" ht="15"/>
    <row r="180" s="307" customFormat="1" ht="15"/>
    <row r="181" s="307" customFormat="1" ht="15"/>
    <row r="182" s="307" customFormat="1" ht="15"/>
    <row r="183" s="307" customFormat="1" ht="15"/>
    <row r="184" s="307" customFormat="1" ht="15"/>
    <row r="185" s="307" customFormat="1" ht="15"/>
    <row r="186" s="307" customFormat="1" ht="15"/>
    <row r="187" s="307" customFormat="1" ht="15"/>
    <row r="188" s="307" customFormat="1" ht="15"/>
    <row r="189" s="307" customFormat="1" ht="15"/>
    <row r="190" s="307" customFormat="1" ht="15"/>
    <row r="191" s="307" customFormat="1" ht="15"/>
    <row r="192" s="307" customFormat="1" ht="15"/>
    <row r="193" s="307" customFormat="1" ht="15"/>
    <row r="194" s="307" customFormat="1" ht="15"/>
    <row r="195" s="307" customFormat="1" ht="15"/>
    <row r="196" s="307" customFormat="1" ht="15"/>
    <row r="197" s="307" customFormat="1" ht="15"/>
    <row r="198" s="307" customFormat="1" ht="15"/>
    <row r="199" s="307" customFormat="1" ht="15"/>
    <row r="200" s="307" customFormat="1" ht="15"/>
    <row r="201" s="307" customFormat="1" ht="15"/>
    <row r="202" s="307" customFormat="1" ht="15"/>
    <row r="203" s="307" customFormat="1" ht="15"/>
    <row r="204" s="307" customFormat="1" ht="15"/>
    <row r="205" s="307" customFormat="1" ht="15"/>
    <row r="206" s="307" customFormat="1" ht="15"/>
    <row r="207" s="307" customFormat="1" ht="15"/>
    <row r="208" s="307" customFormat="1" ht="15"/>
    <row r="209" s="307" customFormat="1" ht="15"/>
    <row r="210" s="307" customFormat="1" ht="15"/>
    <row r="211" s="307" customFormat="1" ht="15"/>
    <row r="212" s="307" customFormat="1" ht="15"/>
    <row r="213" s="307" customFormat="1" ht="15"/>
    <row r="214" s="307" customFormat="1" ht="15"/>
    <row r="215" s="307" customFormat="1" ht="15"/>
    <row r="216" s="307" customFormat="1" ht="15"/>
    <row r="217" s="307" customFormat="1" ht="15"/>
    <row r="218" s="307" customFormat="1" ht="15"/>
    <row r="219" s="307" customFormat="1" ht="15"/>
    <row r="220" s="307" customFormat="1" ht="15"/>
    <row r="221" s="307" customFormat="1" ht="15"/>
    <row r="222" s="307" customFormat="1" ht="15"/>
    <row r="223" s="307" customFormat="1" ht="15"/>
    <row r="224" s="307" customFormat="1" ht="15"/>
    <row r="225" s="307" customFormat="1" ht="15"/>
    <row r="226" s="307" customFormat="1" ht="15"/>
    <row r="227" s="307" customFormat="1" ht="15"/>
    <row r="228" s="307" customFormat="1" ht="15"/>
    <row r="229" s="307" customFormat="1" ht="15"/>
    <row r="230" s="307" customFormat="1" ht="15"/>
    <row r="231" s="307" customFormat="1" ht="15"/>
    <row r="232" s="307" customFormat="1" ht="15"/>
    <row r="233" s="307" customFormat="1" ht="15"/>
    <row r="234" s="307" customFormat="1" ht="15"/>
    <row r="235" s="307" customFormat="1" ht="15"/>
    <row r="236" s="307" customFormat="1" ht="15"/>
    <row r="237" s="307" customFormat="1" ht="15"/>
    <row r="238" s="307" customFormat="1" ht="15"/>
    <row r="239" s="307" customFormat="1" ht="15"/>
    <row r="240" s="307" customFormat="1" ht="15"/>
    <row r="241" s="307" customFormat="1" ht="15"/>
    <row r="242" s="307" customFormat="1" ht="15"/>
    <row r="243" s="307" customFormat="1" ht="15"/>
    <row r="244" s="307" customFormat="1" ht="15"/>
    <row r="245" s="307" customFormat="1" ht="15"/>
    <row r="246" s="307" customFormat="1" ht="15"/>
    <row r="247" s="307" customFormat="1" ht="15"/>
    <row r="248" s="307" customFormat="1" ht="15"/>
    <row r="249" s="307" customFormat="1" ht="15"/>
    <row r="250" s="307" customFormat="1" ht="15"/>
    <row r="251" s="307" customFormat="1" ht="15"/>
    <row r="252" s="307" customFormat="1" ht="15"/>
    <row r="253" s="307" customFormat="1" ht="15"/>
    <row r="254" s="307" customFormat="1" ht="15"/>
    <row r="255" s="307" customFormat="1" ht="15"/>
    <row r="256" s="307" customFormat="1" ht="15"/>
    <row r="257" s="307" customFormat="1" ht="15"/>
    <row r="258" s="307" customFormat="1" ht="15"/>
    <row r="259" s="307" customFormat="1" ht="15"/>
    <row r="260" s="307" customFormat="1" ht="15"/>
    <row r="261" s="307" customFormat="1" ht="15"/>
    <row r="262" s="307" customFormat="1" ht="15"/>
    <row r="263" s="307" customFormat="1" ht="15"/>
    <row r="264" s="307" customFormat="1" ht="15"/>
    <row r="265" s="307" customFormat="1" ht="15"/>
    <row r="266" s="307" customFormat="1" ht="15"/>
    <row r="267" s="307" customFormat="1" ht="15"/>
    <row r="268" s="307" customFormat="1" ht="15"/>
    <row r="269" s="307" customFormat="1" ht="15"/>
    <row r="270" s="307" customFormat="1" ht="15"/>
    <row r="271" s="307" customFormat="1" ht="15"/>
    <row r="272" s="307" customFormat="1" ht="15"/>
    <row r="273" s="307" customFormat="1" ht="15"/>
    <row r="274" s="307" customFormat="1" ht="15"/>
    <row r="275" s="307" customFormat="1" ht="15"/>
    <row r="276" s="307" customFormat="1" ht="15"/>
    <row r="277" s="307" customFormat="1" ht="15"/>
    <row r="278" s="307" customFormat="1" ht="15"/>
    <row r="279" s="307" customFormat="1" ht="15"/>
    <row r="280" s="307" customFormat="1" ht="15"/>
    <row r="281" s="307" customFormat="1" ht="15"/>
    <row r="282" s="307" customFormat="1" ht="15"/>
    <row r="283" s="307" customFormat="1" ht="15"/>
    <row r="284" s="307" customFormat="1" ht="15"/>
    <row r="285" s="307" customFormat="1" ht="15"/>
    <row r="286" s="307" customFormat="1" ht="15"/>
    <row r="287" s="307" customFormat="1" ht="15"/>
    <row r="288" s="307" customFormat="1" ht="15"/>
    <row r="289" s="307" customFormat="1" ht="15"/>
    <row r="290" s="307" customFormat="1" ht="15"/>
    <row r="291" s="307" customFormat="1" ht="15"/>
    <row r="292" s="307" customFormat="1" ht="15"/>
    <row r="293" s="307" customFormat="1" ht="15"/>
    <row r="294" s="307" customFormat="1" ht="15"/>
    <row r="295" s="307" customFormat="1" ht="15"/>
    <row r="296" s="307" customFormat="1" ht="15"/>
    <row r="297" s="307" customFormat="1" ht="15"/>
    <row r="298" s="307" customFormat="1" ht="15"/>
    <row r="299" s="307" customFormat="1" ht="15"/>
    <row r="300" s="307" customFormat="1" ht="15"/>
    <row r="301" s="307" customFormat="1" ht="15"/>
    <row r="302" s="307" customFormat="1" ht="15"/>
    <row r="303" s="307" customFormat="1" ht="15"/>
    <row r="304" s="307" customFormat="1" ht="15"/>
    <row r="305" s="307" customFormat="1" ht="15"/>
    <row r="306" s="307" customFormat="1" ht="15"/>
    <row r="307" s="307" customFormat="1" ht="15"/>
    <row r="308" s="307" customFormat="1" ht="15"/>
    <row r="309" s="307" customFormat="1" ht="15"/>
    <row r="310" s="307" customFormat="1" ht="15"/>
    <row r="311" s="307" customFormat="1" ht="15"/>
    <row r="312" s="307" customFormat="1" ht="15"/>
    <row r="313" s="307" customFormat="1" ht="15"/>
    <row r="314" s="307" customFormat="1" ht="15"/>
    <row r="315" s="307" customFormat="1" ht="15"/>
    <row r="316" s="307" customFormat="1" ht="15"/>
    <row r="317" s="307" customFormat="1" ht="15"/>
    <row r="318" s="307" customFormat="1" ht="15"/>
    <row r="319" s="307" customFormat="1" ht="15"/>
    <row r="320" s="307" customFormat="1" ht="15"/>
    <row r="321" s="307" customFormat="1" ht="15"/>
    <row r="322" s="307" customFormat="1" ht="15"/>
    <row r="323" s="307" customFormat="1" ht="15"/>
    <row r="324" s="307" customFormat="1" ht="15"/>
    <row r="325" s="307" customFormat="1" ht="15"/>
    <row r="326" s="307" customFormat="1" ht="15"/>
    <row r="327" s="307" customFormat="1" ht="15"/>
    <row r="328" s="307" customFormat="1" ht="15"/>
    <row r="329" s="307" customFormat="1" ht="15"/>
    <row r="330" s="307" customFormat="1" ht="15"/>
    <row r="331" s="307" customFormat="1" ht="15"/>
    <row r="332" s="307" customFormat="1" ht="15"/>
    <row r="333" s="307" customFormat="1" ht="15"/>
    <row r="334" s="307" customFormat="1" ht="15"/>
    <row r="335" s="307" customFormat="1" ht="15"/>
    <row r="336" s="307" customFormat="1" ht="15"/>
    <row r="337" s="307" customFormat="1" ht="15"/>
    <row r="338" s="307" customFormat="1" ht="15"/>
    <row r="339" s="307" customFormat="1" ht="15"/>
    <row r="340" s="307" customFormat="1" ht="15"/>
    <row r="341" s="307" customFormat="1" ht="15"/>
    <row r="342" s="307" customFormat="1" ht="15"/>
    <row r="343" s="307" customFormat="1" ht="15"/>
    <row r="344" s="307" customFormat="1" ht="15"/>
    <row r="345" s="307" customFormat="1" ht="15"/>
    <row r="346" s="307" customFormat="1" ht="15"/>
    <row r="347" s="307" customFormat="1" ht="15"/>
    <row r="348" s="307" customFormat="1" ht="15"/>
    <row r="349" s="307" customFormat="1" ht="15"/>
    <row r="350" s="307" customFormat="1" ht="15"/>
    <row r="351" s="307" customFormat="1" ht="15"/>
    <row r="352" s="307" customFormat="1" ht="15"/>
    <row r="353" s="307" customFormat="1" ht="15"/>
    <row r="354" s="307" customFormat="1" ht="15"/>
    <row r="355" s="307" customFormat="1" ht="15"/>
    <row r="356" s="307" customFormat="1" ht="15"/>
    <row r="357" s="307" customFormat="1" ht="15"/>
    <row r="358" s="307" customFormat="1" ht="15"/>
    <row r="359" s="307" customFormat="1" ht="15"/>
    <row r="360" s="307" customFormat="1" ht="15"/>
    <row r="361" s="307" customFormat="1" ht="15"/>
    <row r="362" s="307" customFormat="1" ht="15"/>
    <row r="363" s="307" customFormat="1" ht="15"/>
    <row r="364" s="307" customFormat="1" ht="15"/>
    <row r="365" s="307" customFormat="1" ht="15"/>
    <row r="366" s="307" customFormat="1" ht="15"/>
    <row r="367" s="307" customFormat="1" ht="15"/>
    <row r="368" s="307" customFormat="1" ht="15"/>
    <row r="369" s="307" customFormat="1" ht="15"/>
    <row r="370" s="307" customFormat="1" ht="15"/>
    <row r="371" s="307" customFormat="1" ht="15"/>
    <row r="372" s="307" customFormat="1" ht="15"/>
    <row r="373" s="307" customFormat="1" ht="15"/>
    <row r="374" s="307" customFormat="1" ht="15"/>
    <row r="375" s="307" customFormat="1" ht="15"/>
    <row r="376" s="307" customFormat="1" ht="15"/>
    <row r="377" s="307" customFormat="1" ht="15"/>
    <row r="378" s="307" customFormat="1" ht="15"/>
    <row r="379" s="307" customFormat="1" ht="15"/>
    <row r="380" s="307" customFormat="1" ht="15"/>
    <row r="381" s="307" customFormat="1" ht="15"/>
    <row r="382" s="307" customFormat="1" ht="15"/>
    <row r="383" s="307" customFormat="1" ht="15"/>
    <row r="384" s="307" customFormat="1" ht="15"/>
    <row r="385" s="307" customFormat="1" ht="15"/>
    <row r="386" s="307" customFormat="1" ht="15"/>
    <row r="387" s="307" customFormat="1" ht="15"/>
    <row r="388" s="307" customFormat="1" ht="15"/>
    <row r="389" s="307" customFormat="1" ht="15"/>
    <row r="390" s="307" customFormat="1" ht="15"/>
    <row r="391" s="307" customFormat="1" ht="15"/>
    <row r="392" s="307" customFormat="1" ht="15"/>
    <row r="393" s="307" customFormat="1" ht="15"/>
    <row r="394" s="307" customFormat="1" ht="15"/>
    <row r="395" s="307" customFormat="1" ht="15"/>
    <row r="396" s="307" customFormat="1" ht="15"/>
    <row r="397" s="307" customFormat="1" ht="15"/>
    <row r="398" s="307" customFormat="1" ht="15"/>
    <row r="399" s="307" customFormat="1" ht="15"/>
    <row r="400" s="307" customFormat="1" ht="15"/>
    <row r="401" s="307" customFormat="1" ht="15"/>
    <row r="402" s="307" customFormat="1" ht="15"/>
    <row r="403" s="307" customFormat="1" ht="15"/>
    <row r="404" s="307" customFormat="1" ht="15"/>
    <row r="405" s="307" customFormat="1" ht="15"/>
    <row r="406" s="307" customFormat="1" ht="15"/>
    <row r="407" s="307" customFormat="1" ht="15"/>
    <row r="408" s="307" customFormat="1" ht="15"/>
    <row r="409" s="307" customFormat="1" ht="15"/>
    <row r="410" s="307" customFormat="1" ht="15"/>
    <row r="411" s="307" customFormat="1" ht="15"/>
    <row r="412" s="307" customFormat="1" ht="15"/>
    <row r="413" s="307" customFormat="1" ht="15"/>
    <row r="414" s="307" customFormat="1" ht="15"/>
    <row r="415" s="307" customFormat="1" ht="15"/>
    <row r="416" s="307" customFormat="1" ht="15"/>
    <row r="417" s="307" customFormat="1" ht="15"/>
    <row r="418" s="307" customFormat="1" ht="15"/>
    <row r="419" s="307" customFormat="1" ht="15"/>
    <row r="420" s="307" customFormat="1" ht="15"/>
    <row r="421" s="307" customFormat="1" ht="15"/>
    <row r="422" s="307" customFormat="1" ht="15"/>
    <row r="423" s="307" customFormat="1" ht="15"/>
    <row r="424" s="307" customFormat="1" ht="15"/>
    <row r="425" s="307" customFormat="1" ht="15"/>
    <row r="426" s="307" customFormat="1" ht="15"/>
    <row r="427" s="307" customFormat="1" ht="15"/>
    <row r="428" s="307" customFormat="1" ht="15"/>
    <row r="429" s="307" customFormat="1" ht="15"/>
    <row r="430" s="307" customFormat="1" ht="15"/>
    <row r="431" s="307" customFormat="1" ht="15"/>
    <row r="432" s="307" customFormat="1" ht="15"/>
    <row r="433" s="307" customFormat="1" ht="15"/>
    <row r="434" s="307" customFormat="1" ht="15"/>
    <row r="435" s="307" customFormat="1" ht="15"/>
    <row r="436" s="307" customFormat="1" ht="15"/>
    <row r="437" s="307" customFormat="1" ht="15"/>
  </sheetData>
  <mergeCells count="16">
    <mergeCell ref="A7:C8"/>
    <mergeCell ref="D7:D8"/>
    <mergeCell ref="E7:E8"/>
    <mergeCell ref="F7:F8"/>
    <mergeCell ref="A24:C25"/>
    <mergeCell ref="D24:D25"/>
    <mergeCell ref="E24:E25"/>
    <mergeCell ref="F24:F25"/>
    <mergeCell ref="A41:C42"/>
    <mergeCell ref="D41:D42"/>
    <mergeCell ref="E41:E42"/>
    <mergeCell ref="F41:F42"/>
    <mergeCell ref="A58:C59"/>
    <mergeCell ref="D58:D59"/>
    <mergeCell ref="E58:E59"/>
    <mergeCell ref="F58:F59"/>
  </mergeCells>
  <hyperlinks>
    <hyperlink ref="A1" location="Índice!A1" display="Volver al Índice"/>
  </hyperlinks>
  <printOptions horizontalCentered="1" verticalCentered="1"/>
  <pageMargins left="0.984251968503937" right="0.984251968503937" top="1.141732283464567" bottom="1.141732283464567" header="0.5905511811023623" footer="0.5905511811023623"/>
  <pageSetup fitToHeight="0" fitToWidth="0" horizontalDpi="600" verticalDpi="600" orientation="portrait" paperSize="9" scale="61"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showGridLines="0" workbookViewId="0" topLeftCell="A1"/>
  </sheetViews>
  <sheetFormatPr defaultColWidth="11.421875" defaultRowHeight="15"/>
  <cols>
    <col min="1" max="1" width="6.7109375" style="363" customWidth="1"/>
    <col min="2" max="2" width="0.85546875" style="363" customWidth="1"/>
    <col min="3" max="3" width="26.8515625" style="363" customWidth="1"/>
    <col min="4" max="6" width="18.7109375" style="363" customWidth="1"/>
    <col min="7" max="7" width="11.8515625" style="363" customWidth="1"/>
    <col min="8" max="16384" width="11.421875" style="363" customWidth="1"/>
  </cols>
  <sheetData>
    <row r="1" spans="1:6" s="313" customFormat="1" ht="15" customHeight="1">
      <c r="A1" s="1232" t="s">
        <v>1054</v>
      </c>
      <c r="B1" s="312"/>
      <c r="C1" s="312"/>
      <c r="D1" s="312"/>
      <c r="E1" s="312"/>
      <c r="F1" s="312"/>
    </row>
    <row r="2" spans="1:6" s="315" customFormat="1" ht="19.5" customHeight="1">
      <c r="A2" s="314" t="s">
        <v>401</v>
      </c>
      <c r="B2" s="314"/>
      <c r="C2" s="314"/>
      <c r="D2" s="314"/>
      <c r="E2" s="314"/>
      <c r="F2" s="314"/>
    </row>
    <row r="3" spans="1:6" s="312" customFormat="1" ht="20.1" customHeight="1">
      <c r="A3" s="316">
        <v>44469</v>
      </c>
      <c r="B3" s="316"/>
      <c r="C3" s="316"/>
      <c r="D3" s="316"/>
      <c r="E3" s="316"/>
      <c r="F3" s="316"/>
    </row>
    <row r="4" spans="1:6" s="318" customFormat="1" ht="20.1" customHeight="1">
      <c r="A4" s="317" t="s">
        <v>70</v>
      </c>
      <c r="B4" s="317"/>
      <c r="C4" s="317"/>
      <c r="D4" s="317"/>
      <c r="E4" s="317"/>
      <c r="F4" s="317"/>
    </row>
    <row r="5" s="319" customFormat="1" ht="4.5" customHeight="1"/>
    <row r="6" spans="1:6" s="319" customFormat="1" ht="15" customHeight="1">
      <c r="A6" s="320" t="s">
        <v>71</v>
      </c>
      <c r="B6" s="320"/>
      <c r="C6" s="320"/>
      <c r="D6" s="320"/>
      <c r="E6" s="320"/>
      <c r="F6" s="320"/>
    </row>
    <row r="7" s="321" customFormat="1" ht="6.95" customHeight="1" thickBot="1"/>
    <row r="8" spans="1:6" s="322" customFormat="1" ht="12.2" customHeight="1">
      <c r="A8" s="1514" t="s">
        <v>1</v>
      </c>
      <c r="B8" s="1514"/>
      <c r="C8" s="1508"/>
      <c r="D8" s="1508" t="s">
        <v>370</v>
      </c>
      <c r="E8" s="1512" t="s">
        <v>394</v>
      </c>
      <c r="F8" s="1515" t="s">
        <v>402</v>
      </c>
    </row>
    <row r="9" spans="1:6" s="322" customFormat="1" ht="12.2" customHeight="1">
      <c r="A9" s="1509"/>
      <c r="B9" s="1509"/>
      <c r="C9" s="1509"/>
      <c r="D9" s="1509"/>
      <c r="E9" s="1513" t="s">
        <v>382</v>
      </c>
      <c r="F9" s="1516" t="s">
        <v>383</v>
      </c>
    </row>
    <row r="10" spans="1:6" s="322" customFormat="1" ht="4.5" customHeight="1">
      <c r="A10" s="323"/>
      <c r="B10" s="323"/>
      <c r="C10" s="324"/>
      <c r="D10" s="325"/>
      <c r="E10" s="326"/>
      <c r="F10" s="326"/>
    </row>
    <row r="11" spans="1:6" s="333" customFormat="1" ht="12" customHeight="1">
      <c r="A11" s="327">
        <v>1</v>
      </c>
      <c r="B11" s="328"/>
      <c r="C11" s="329" t="s">
        <v>28</v>
      </c>
      <c r="D11" s="330">
        <v>8706.698</v>
      </c>
      <c r="E11" s="331">
        <v>100</v>
      </c>
      <c r="F11" s="332">
        <v>100</v>
      </c>
    </row>
    <row r="12" spans="1:6" s="333" customFormat="1" ht="12" customHeight="1">
      <c r="A12" s="327">
        <v>2</v>
      </c>
      <c r="B12" s="328"/>
      <c r="C12" s="329" t="s">
        <v>30</v>
      </c>
      <c r="D12" s="330">
        <v>0</v>
      </c>
      <c r="E12" s="331" t="s">
        <v>39</v>
      </c>
      <c r="F12" s="332" t="s">
        <v>39</v>
      </c>
    </row>
    <row r="13" spans="1:6" s="333" customFormat="1" ht="12" customHeight="1">
      <c r="A13" s="327">
        <v>3</v>
      </c>
      <c r="B13" s="328"/>
      <c r="C13" s="329" t="s">
        <v>29</v>
      </c>
      <c r="D13" s="330">
        <v>0</v>
      </c>
      <c r="E13" s="331" t="s">
        <v>39</v>
      </c>
      <c r="F13" s="332" t="s">
        <v>39</v>
      </c>
    </row>
    <row r="14" spans="1:6" s="333" customFormat="1" ht="12" customHeight="1">
      <c r="A14" s="327">
        <v>4</v>
      </c>
      <c r="B14" s="328"/>
      <c r="C14" s="329" t="s">
        <v>37</v>
      </c>
      <c r="D14" s="330">
        <v>0</v>
      </c>
      <c r="E14" s="331" t="s">
        <v>39</v>
      </c>
      <c r="F14" s="332" t="s">
        <v>39</v>
      </c>
    </row>
    <row r="15" spans="1:6" s="333" customFormat="1" ht="12" customHeight="1">
      <c r="A15" s="327">
        <v>5</v>
      </c>
      <c r="B15" s="328"/>
      <c r="C15" s="329" t="s">
        <v>35</v>
      </c>
      <c r="D15" s="330">
        <v>0</v>
      </c>
      <c r="E15" s="331" t="s">
        <v>39</v>
      </c>
      <c r="F15" s="332" t="s">
        <v>39</v>
      </c>
    </row>
    <row r="16" spans="1:6" s="333" customFormat="1" ht="12" customHeight="1">
      <c r="A16" s="327">
        <v>6</v>
      </c>
      <c r="B16" s="328"/>
      <c r="C16" s="329" t="s">
        <v>33</v>
      </c>
      <c r="D16" s="330">
        <v>0</v>
      </c>
      <c r="E16" s="331" t="s">
        <v>39</v>
      </c>
      <c r="F16" s="332" t="s">
        <v>39</v>
      </c>
    </row>
    <row r="17" spans="1:6" s="333" customFormat="1" ht="12" customHeight="1">
      <c r="A17" s="327">
        <v>7</v>
      </c>
      <c r="B17" s="328"/>
      <c r="C17" s="329" t="s">
        <v>31</v>
      </c>
      <c r="D17" s="330">
        <v>0</v>
      </c>
      <c r="E17" s="331" t="s">
        <v>39</v>
      </c>
      <c r="F17" s="332" t="s">
        <v>39</v>
      </c>
    </row>
    <row r="18" spans="1:6" s="333" customFormat="1" ht="12" customHeight="1">
      <c r="A18" s="327">
        <v>8</v>
      </c>
      <c r="B18" s="328"/>
      <c r="C18" s="329" t="s">
        <v>36</v>
      </c>
      <c r="D18" s="330">
        <v>0</v>
      </c>
      <c r="E18" s="331" t="s">
        <v>39</v>
      </c>
      <c r="F18" s="332" t="s">
        <v>39</v>
      </c>
    </row>
    <row r="19" spans="1:6" s="333" customFormat="1" ht="12" customHeight="1">
      <c r="A19" s="327">
        <v>9</v>
      </c>
      <c r="B19" s="328"/>
      <c r="C19" s="329" t="s">
        <v>32</v>
      </c>
      <c r="D19" s="330">
        <v>0</v>
      </c>
      <c r="E19" s="331" t="s">
        <v>39</v>
      </c>
      <c r="F19" s="332" t="s">
        <v>39</v>
      </c>
    </row>
    <row r="20" spans="1:6" s="333" customFormat="1" ht="12" customHeight="1">
      <c r="A20" s="327">
        <v>10</v>
      </c>
      <c r="B20" s="328"/>
      <c r="C20" s="329" t="s">
        <v>34</v>
      </c>
      <c r="D20" s="330">
        <v>0</v>
      </c>
      <c r="E20" s="331" t="s">
        <v>39</v>
      </c>
      <c r="F20" s="332" t="s">
        <v>39</v>
      </c>
    </row>
    <row r="21" spans="1:6" s="338" customFormat="1" ht="7.5" customHeight="1">
      <c r="A21" s="334"/>
      <c r="B21" s="334"/>
      <c r="C21" s="335"/>
      <c r="D21" s="336"/>
      <c r="E21" s="337"/>
      <c r="F21" s="337"/>
    </row>
    <row r="22" s="339" customFormat="1" ht="7.5" customHeight="1">
      <c r="D22" s="340"/>
    </row>
    <row r="23" spans="1:6" s="342" customFormat="1" ht="13.5" customHeight="1">
      <c r="A23" s="341" t="s">
        <v>91</v>
      </c>
      <c r="B23" s="341"/>
      <c r="C23" s="341"/>
      <c r="D23" s="341"/>
      <c r="E23" s="341"/>
      <c r="F23" s="341"/>
    </row>
    <row r="24" s="339" customFormat="1" ht="6.95" customHeight="1" thickBot="1"/>
    <row r="25" spans="1:6" s="343" customFormat="1" ht="12.2" customHeight="1">
      <c r="A25" s="1507" t="s">
        <v>1</v>
      </c>
      <c r="B25" s="1507"/>
      <c r="C25" s="1508"/>
      <c r="D25" s="1510" t="s">
        <v>370</v>
      </c>
      <c r="E25" s="1512" t="s">
        <v>394</v>
      </c>
      <c r="F25" s="1512" t="s">
        <v>395</v>
      </c>
    </row>
    <row r="26" spans="1:6" s="344" customFormat="1" ht="12.2" customHeight="1">
      <c r="A26" s="1509"/>
      <c r="B26" s="1509"/>
      <c r="C26" s="1509"/>
      <c r="D26" s="1511"/>
      <c r="E26" s="1513" t="s">
        <v>382</v>
      </c>
      <c r="F26" s="1513" t="s">
        <v>383</v>
      </c>
    </row>
    <row r="27" spans="1:6" s="344" customFormat="1" ht="4.5" customHeight="1">
      <c r="A27" s="345"/>
      <c r="B27" s="345"/>
      <c r="C27" s="345"/>
      <c r="D27" s="327"/>
      <c r="E27" s="346"/>
      <c r="F27" s="346"/>
    </row>
    <row r="28" spans="1:7" s="344" customFormat="1" ht="12" customHeight="1">
      <c r="A28" s="327">
        <v>1</v>
      </c>
      <c r="B28" s="328"/>
      <c r="C28" s="329" t="s">
        <v>29</v>
      </c>
      <c r="D28" s="330">
        <v>452627.89</v>
      </c>
      <c r="E28" s="331">
        <v>39.436017657426575</v>
      </c>
      <c r="F28" s="332">
        <v>39.436017657426575</v>
      </c>
      <c r="G28" s="347"/>
    </row>
    <row r="29" spans="1:7" s="344" customFormat="1" ht="12" customHeight="1">
      <c r="A29" s="327">
        <v>2</v>
      </c>
      <c r="B29" s="328"/>
      <c r="C29" s="329" t="s">
        <v>30</v>
      </c>
      <c r="D29" s="330">
        <v>263086.539</v>
      </c>
      <c r="E29" s="331">
        <v>22.921887110039208</v>
      </c>
      <c r="F29" s="332">
        <v>62.35790476746578</v>
      </c>
      <c r="G29" s="347"/>
    </row>
    <row r="30" spans="1:7" s="344" customFormat="1" ht="12" customHeight="1">
      <c r="A30" s="327">
        <v>3</v>
      </c>
      <c r="B30" s="328"/>
      <c r="C30" s="329" t="s">
        <v>28</v>
      </c>
      <c r="D30" s="330">
        <v>210005.799</v>
      </c>
      <c r="E30" s="331">
        <v>18.29713232546491</v>
      </c>
      <c r="F30" s="332">
        <v>80.6550370929307</v>
      </c>
      <c r="G30" s="347"/>
    </row>
    <row r="31" spans="1:7" s="344" customFormat="1" ht="12" customHeight="1">
      <c r="A31" s="327">
        <v>4</v>
      </c>
      <c r="B31" s="328"/>
      <c r="C31" s="329" t="s">
        <v>37</v>
      </c>
      <c r="D31" s="330">
        <v>139566.824</v>
      </c>
      <c r="E31" s="331">
        <v>12.16001014797154</v>
      </c>
      <c r="F31" s="332">
        <v>92.81504724090223</v>
      </c>
      <c r="G31" s="347"/>
    </row>
    <row r="32" spans="1:7" s="344" customFormat="1" ht="12" customHeight="1">
      <c r="A32" s="327">
        <v>5</v>
      </c>
      <c r="B32" s="328"/>
      <c r="C32" s="329" t="s">
        <v>32</v>
      </c>
      <c r="D32" s="330">
        <v>57782.352</v>
      </c>
      <c r="E32" s="331">
        <v>5.034391172315161</v>
      </c>
      <c r="F32" s="332">
        <v>97.8494384132174</v>
      </c>
      <c r="G32" s="347"/>
    </row>
    <row r="33" spans="1:7" s="344" customFormat="1" ht="12" customHeight="1">
      <c r="A33" s="327">
        <v>6</v>
      </c>
      <c r="B33" s="328"/>
      <c r="C33" s="329" t="s">
        <v>36</v>
      </c>
      <c r="D33" s="330">
        <v>24683.125</v>
      </c>
      <c r="E33" s="331">
        <v>2.1505615867826156</v>
      </c>
      <c r="F33" s="332">
        <v>100.00000000000001</v>
      </c>
      <c r="G33" s="347"/>
    </row>
    <row r="34" spans="1:7" s="344" customFormat="1" ht="12" customHeight="1">
      <c r="A34" s="327">
        <v>7</v>
      </c>
      <c r="B34" s="328"/>
      <c r="C34" s="329" t="s">
        <v>35</v>
      </c>
      <c r="D34" s="330">
        <v>0</v>
      </c>
      <c r="E34" s="331" t="s">
        <v>39</v>
      </c>
      <c r="F34" s="332" t="s">
        <v>39</v>
      </c>
      <c r="G34" s="347"/>
    </row>
    <row r="35" spans="1:7" s="344" customFormat="1" ht="12" customHeight="1">
      <c r="A35" s="327">
        <v>8</v>
      </c>
      <c r="B35" s="328"/>
      <c r="C35" s="329" t="s">
        <v>33</v>
      </c>
      <c r="D35" s="330">
        <v>0</v>
      </c>
      <c r="E35" s="331" t="s">
        <v>39</v>
      </c>
      <c r="F35" s="332" t="s">
        <v>39</v>
      </c>
      <c r="G35" s="347"/>
    </row>
    <row r="36" spans="1:7" s="344" customFormat="1" ht="12" customHeight="1">
      <c r="A36" s="327">
        <v>9</v>
      </c>
      <c r="B36" s="328"/>
      <c r="C36" s="329" t="s">
        <v>31</v>
      </c>
      <c r="D36" s="330">
        <v>0</v>
      </c>
      <c r="E36" s="331" t="s">
        <v>39</v>
      </c>
      <c r="F36" s="332" t="s">
        <v>39</v>
      </c>
      <c r="G36" s="347"/>
    </row>
    <row r="37" spans="1:7" s="344" customFormat="1" ht="12" customHeight="1">
      <c r="A37" s="327">
        <v>10</v>
      </c>
      <c r="B37" s="328"/>
      <c r="C37" s="329" t="s">
        <v>34</v>
      </c>
      <c r="D37" s="330">
        <v>0</v>
      </c>
      <c r="E37" s="331" t="s">
        <v>39</v>
      </c>
      <c r="F37" s="332" t="s">
        <v>39</v>
      </c>
      <c r="G37" s="347"/>
    </row>
    <row r="38" spans="1:6" s="348" customFormat="1" ht="5.25" customHeight="1">
      <c r="A38" s="334"/>
      <c r="B38" s="334"/>
      <c r="C38" s="335"/>
      <c r="D38" s="336"/>
      <c r="E38" s="337"/>
      <c r="F38" s="337"/>
    </row>
    <row r="39" spans="4:6" s="339" customFormat="1" ht="7.5" customHeight="1">
      <c r="D39" s="349"/>
      <c r="E39" s="349"/>
      <c r="F39" s="350"/>
    </row>
    <row r="40" spans="1:6" s="342" customFormat="1" ht="14.25" customHeight="1">
      <c r="A40" s="341" t="s">
        <v>73</v>
      </c>
      <c r="B40" s="341"/>
      <c r="C40" s="341"/>
      <c r="D40" s="341"/>
      <c r="E40" s="341"/>
      <c r="F40" s="341"/>
    </row>
    <row r="41" s="339" customFormat="1" ht="6.95" customHeight="1" thickBot="1"/>
    <row r="42" spans="1:6" s="343" customFormat="1" ht="12.2" customHeight="1">
      <c r="A42" s="1507" t="s">
        <v>1</v>
      </c>
      <c r="B42" s="1507"/>
      <c r="C42" s="1508"/>
      <c r="D42" s="1510" t="s">
        <v>370</v>
      </c>
      <c r="E42" s="1512" t="s">
        <v>394</v>
      </c>
      <c r="F42" s="1512" t="s">
        <v>395</v>
      </c>
    </row>
    <row r="43" spans="1:6" s="344" customFormat="1" ht="12.2" customHeight="1">
      <c r="A43" s="1509"/>
      <c r="B43" s="1509"/>
      <c r="C43" s="1509"/>
      <c r="D43" s="1511"/>
      <c r="E43" s="1513" t="s">
        <v>382</v>
      </c>
      <c r="F43" s="1513" t="s">
        <v>383</v>
      </c>
    </row>
    <row r="44" spans="1:6" s="344" customFormat="1" ht="4.5" customHeight="1">
      <c r="A44" s="333"/>
      <c r="B44" s="333"/>
      <c r="C44" s="345"/>
      <c r="D44" s="327"/>
      <c r="E44" s="346"/>
      <c r="F44" s="346"/>
    </row>
    <row r="45" spans="1:6" s="344" customFormat="1" ht="12" customHeight="1">
      <c r="A45" s="327">
        <v>1</v>
      </c>
      <c r="B45" s="328"/>
      <c r="C45" s="329" t="s">
        <v>29</v>
      </c>
      <c r="D45" s="330">
        <v>1514885.649</v>
      </c>
      <c r="E45" s="331">
        <v>24.803916437217843</v>
      </c>
      <c r="F45" s="332">
        <v>24.803916437217843</v>
      </c>
    </row>
    <row r="46" spans="1:7" s="344" customFormat="1" ht="12" customHeight="1">
      <c r="A46" s="327">
        <v>2</v>
      </c>
      <c r="B46" s="328"/>
      <c r="C46" s="329" t="s">
        <v>28</v>
      </c>
      <c r="D46" s="330">
        <v>1271426.7</v>
      </c>
      <c r="E46" s="331">
        <v>20.817651578959303</v>
      </c>
      <c r="F46" s="332">
        <v>45.62156801617715</v>
      </c>
      <c r="G46" s="351"/>
    </row>
    <row r="47" spans="1:7" s="344" customFormat="1" ht="12" customHeight="1">
      <c r="A47" s="327">
        <v>3</v>
      </c>
      <c r="B47" s="328"/>
      <c r="C47" s="329" t="s">
        <v>30</v>
      </c>
      <c r="D47" s="330">
        <v>1222189.596</v>
      </c>
      <c r="E47" s="331">
        <v>20.011469928197222</v>
      </c>
      <c r="F47" s="332">
        <v>65.63303794437437</v>
      </c>
      <c r="G47" s="351"/>
    </row>
    <row r="48" spans="1:7" s="344" customFormat="1" ht="12" customHeight="1">
      <c r="A48" s="327">
        <v>4</v>
      </c>
      <c r="B48" s="328"/>
      <c r="C48" s="329" t="s">
        <v>37</v>
      </c>
      <c r="D48" s="330">
        <v>573982.888</v>
      </c>
      <c r="E48" s="331">
        <v>9.398084667145044</v>
      </c>
      <c r="F48" s="332">
        <v>75.03112261151941</v>
      </c>
      <c r="G48" s="351"/>
    </row>
    <row r="49" spans="1:7" s="344" customFormat="1" ht="12" customHeight="1">
      <c r="A49" s="327">
        <v>5</v>
      </c>
      <c r="B49" s="328"/>
      <c r="C49" s="329" t="s">
        <v>31</v>
      </c>
      <c r="D49" s="330">
        <v>446544.794</v>
      </c>
      <c r="E49" s="331">
        <v>7.311482396814663</v>
      </c>
      <c r="F49" s="332">
        <v>82.34260500833408</v>
      </c>
      <c r="G49" s="351"/>
    </row>
    <row r="50" spans="1:7" s="344" customFormat="1" ht="12" customHeight="1">
      <c r="A50" s="327">
        <v>6</v>
      </c>
      <c r="B50" s="328"/>
      <c r="C50" s="329" t="s">
        <v>33</v>
      </c>
      <c r="D50" s="330">
        <v>438391.444</v>
      </c>
      <c r="E50" s="331">
        <v>7.177983863630401</v>
      </c>
      <c r="F50" s="332">
        <v>89.52058887196448</v>
      </c>
      <c r="G50" s="351"/>
    </row>
    <row r="51" spans="1:7" s="344" customFormat="1" ht="12" customHeight="1">
      <c r="A51" s="327">
        <v>7</v>
      </c>
      <c r="B51" s="328"/>
      <c r="C51" s="329" t="s">
        <v>36</v>
      </c>
      <c r="D51" s="330">
        <v>434513.572</v>
      </c>
      <c r="E51" s="331">
        <v>7.1144896895944125</v>
      </c>
      <c r="F51" s="332">
        <v>96.63507856155888</v>
      </c>
      <c r="G51" s="351"/>
    </row>
    <row r="52" spans="1:7" s="344" customFormat="1" ht="12" customHeight="1">
      <c r="A52" s="327">
        <v>8</v>
      </c>
      <c r="B52" s="328"/>
      <c r="C52" s="329" t="s">
        <v>32</v>
      </c>
      <c r="D52" s="330">
        <v>205510.739</v>
      </c>
      <c r="E52" s="331">
        <v>3.364921438441118</v>
      </c>
      <c r="F52" s="332">
        <v>100</v>
      </c>
      <c r="G52" s="351"/>
    </row>
    <row r="53" spans="1:7" s="344" customFormat="1" ht="12" customHeight="1">
      <c r="A53" s="327">
        <v>9</v>
      </c>
      <c r="B53" s="328"/>
      <c r="C53" s="329" t="s">
        <v>35</v>
      </c>
      <c r="D53" s="330">
        <v>0</v>
      </c>
      <c r="E53" s="331" t="s">
        <v>39</v>
      </c>
      <c r="F53" s="332" t="s">
        <v>39</v>
      </c>
      <c r="G53" s="351"/>
    </row>
    <row r="54" spans="1:7" s="344" customFormat="1" ht="12" customHeight="1">
      <c r="A54" s="327">
        <v>10</v>
      </c>
      <c r="B54" s="328"/>
      <c r="C54" s="329" t="s">
        <v>34</v>
      </c>
      <c r="D54" s="330">
        <v>0</v>
      </c>
      <c r="E54" s="331" t="s">
        <v>39</v>
      </c>
      <c r="F54" s="332" t="s">
        <v>39</v>
      </c>
      <c r="G54" s="351"/>
    </row>
    <row r="55" spans="1:6" s="348" customFormat="1" ht="6" customHeight="1">
      <c r="A55" s="334"/>
      <c r="B55" s="334"/>
      <c r="C55" s="335"/>
      <c r="D55" s="336"/>
      <c r="E55" s="337"/>
      <c r="F55" s="352"/>
    </row>
    <row r="56" spans="1:6" s="355" customFormat="1" ht="8.25" customHeight="1">
      <c r="A56" s="353"/>
      <c r="B56" s="353"/>
      <c r="C56" s="344"/>
      <c r="D56" s="354"/>
      <c r="E56" s="344"/>
      <c r="F56" s="344"/>
    </row>
    <row r="57" spans="1:6" s="355" customFormat="1" ht="11.1" customHeight="1">
      <c r="A57" s="356" t="s">
        <v>403</v>
      </c>
      <c r="B57" s="356"/>
      <c r="C57" s="344"/>
      <c r="D57" s="344"/>
      <c r="E57" s="344"/>
      <c r="F57" s="344"/>
    </row>
    <row r="58" spans="1:6" s="355" customFormat="1" ht="11.1" customHeight="1">
      <c r="A58" s="84"/>
      <c r="B58" s="344"/>
      <c r="C58" s="344"/>
      <c r="D58" s="354"/>
      <c r="E58" s="344"/>
      <c r="F58" s="344"/>
    </row>
    <row r="59" spans="2:6" s="357" customFormat="1" ht="13.5">
      <c r="B59" s="358"/>
      <c r="C59" s="329"/>
      <c r="D59" s="359"/>
      <c r="E59" s="360"/>
      <c r="F59" s="360"/>
    </row>
    <row r="60" s="357" customFormat="1" ht="15">
      <c r="C60" s="329"/>
    </row>
    <row r="61" spans="1:6" s="357" customFormat="1" ht="15">
      <c r="A61" s="361"/>
      <c r="B61" s="361"/>
      <c r="C61" s="361"/>
      <c r="D61" s="362"/>
      <c r="E61" s="362"/>
      <c r="F61" s="362"/>
    </row>
    <row r="62" spans="1:6" s="357" customFormat="1" ht="15">
      <c r="A62" s="361"/>
      <c r="B62" s="361"/>
      <c r="C62" s="361"/>
      <c r="D62" s="362"/>
      <c r="E62" s="362"/>
      <c r="F62" s="362"/>
    </row>
    <row r="63" s="357" customFormat="1" ht="15"/>
    <row r="64" s="357" customFormat="1" ht="15"/>
    <row r="65" s="357" customFormat="1" ht="15"/>
    <row r="66" s="357" customFormat="1" ht="15"/>
    <row r="67" s="357" customFormat="1" ht="15"/>
    <row r="68" s="357" customFormat="1" ht="15"/>
    <row r="69" s="357" customFormat="1" ht="15"/>
    <row r="70" s="357" customFormat="1" ht="15"/>
    <row r="71" s="357" customFormat="1" ht="15"/>
    <row r="72" s="357" customFormat="1" ht="15"/>
    <row r="73" s="357" customFormat="1" ht="15"/>
    <row r="74" s="357" customFormat="1" ht="15"/>
    <row r="75" s="357" customFormat="1" ht="15"/>
    <row r="76" s="357" customFormat="1" ht="15"/>
    <row r="77" s="357" customFormat="1" ht="15"/>
    <row r="78" s="357" customFormat="1" ht="15"/>
    <row r="79" s="357" customFormat="1" ht="15"/>
    <row r="80" s="357" customFormat="1" ht="15"/>
    <row r="81" s="357" customFormat="1" ht="15"/>
    <row r="82" s="357" customFormat="1" ht="15"/>
    <row r="83" s="357" customFormat="1" ht="15"/>
    <row r="84" s="357" customFormat="1" ht="15"/>
    <row r="85" s="357" customFormat="1" ht="15"/>
    <row r="86" s="357" customFormat="1" ht="15"/>
    <row r="87" s="357" customFormat="1" ht="15"/>
    <row r="88" s="357" customFormat="1" ht="15"/>
    <row r="89" s="357" customFormat="1" ht="15"/>
    <row r="90" s="357" customFormat="1" ht="15"/>
    <row r="91" s="357" customFormat="1" ht="15"/>
    <row r="92" s="357" customFormat="1" ht="15"/>
    <row r="93" s="357" customFormat="1" ht="15"/>
    <row r="94" s="357" customFormat="1" ht="15"/>
    <row r="95" s="357" customFormat="1" ht="15"/>
    <row r="96" s="357" customFormat="1" ht="15"/>
    <row r="97" s="357" customFormat="1" ht="15"/>
    <row r="98" s="357" customFormat="1" ht="15"/>
    <row r="99" s="357" customFormat="1" ht="15"/>
    <row r="100" s="357" customFormat="1" ht="15"/>
    <row r="101" s="357" customFormat="1" ht="15"/>
    <row r="102" s="357" customFormat="1" ht="15"/>
    <row r="103" s="357" customFormat="1" ht="15"/>
    <row r="104" s="357" customFormat="1" ht="15"/>
    <row r="105" s="357" customFormat="1" ht="15"/>
    <row r="106" s="357" customFormat="1" ht="15"/>
    <row r="107" s="357" customFormat="1" ht="15"/>
    <row r="108" s="357" customFormat="1" ht="15"/>
    <row r="109" s="357" customFormat="1" ht="15"/>
    <row r="110" s="357" customFormat="1" ht="15"/>
    <row r="111" s="357" customFormat="1" ht="15"/>
    <row r="112" s="357" customFormat="1" ht="15"/>
    <row r="113" s="357" customFormat="1" ht="15"/>
    <row r="114" s="357" customFormat="1" ht="15"/>
    <row r="115" s="357" customFormat="1" ht="15"/>
    <row r="116" s="357" customFormat="1" ht="15"/>
    <row r="117" s="357" customFormat="1" ht="15"/>
    <row r="118" s="357" customFormat="1" ht="15"/>
    <row r="119" s="357" customFormat="1" ht="15"/>
    <row r="120" s="357" customFormat="1" ht="15"/>
    <row r="121" s="357" customFormat="1" ht="15"/>
    <row r="122" s="357" customFormat="1" ht="15"/>
    <row r="123" s="357" customFormat="1" ht="15"/>
    <row r="124" s="357" customFormat="1" ht="15"/>
    <row r="125" s="357" customFormat="1" ht="15"/>
    <row r="126" s="357" customFormat="1" ht="15"/>
    <row r="127" s="357" customFormat="1" ht="15"/>
    <row r="128" s="357" customFormat="1" ht="15"/>
    <row r="129" s="357" customFormat="1" ht="15"/>
    <row r="130" s="357" customFormat="1" ht="15"/>
    <row r="131" s="357" customFormat="1" ht="15"/>
    <row r="132" s="357" customFormat="1" ht="15"/>
    <row r="133" s="357" customFormat="1" ht="15"/>
    <row r="134" s="357" customFormat="1" ht="15"/>
    <row r="135" s="357" customFormat="1" ht="15"/>
    <row r="136" s="357" customFormat="1" ht="15"/>
    <row r="137" s="357" customFormat="1" ht="15"/>
    <row r="138" s="357" customFormat="1" ht="15"/>
    <row r="139" s="357" customFormat="1" ht="15"/>
    <row r="140" s="357" customFormat="1" ht="15"/>
    <row r="141" s="357" customFormat="1" ht="15"/>
    <row r="142" s="357" customFormat="1" ht="15"/>
    <row r="143" s="357" customFormat="1" ht="15"/>
    <row r="144" s="357" customFormat="1" ht="15"/>
    <row r="145" s="357" customFormat="1" ht="15"/>
    <row r="146" s="357" customFormat="1" ht="15"/>
    <row r="147" s="357" customFormat="1" ht="15"/>
    <row r="148" s="357" customFormat="1" ht="15"/>
    <row r="149" s="357" customFormat="1" ht="15"/>
    <row r="150" s="357" customFormat="1" ht="15"/>
    <row r="151" s="357" customFormat="1" ht="15"/>
    <row r="152" s="357" customFormat="1" ht="15"/>
    <row r="153" s="357" customFormat="1" ht="15"/>
    <row r="154" s="357" customFormat="1" ht="15"/>
    <row r="155" s="357" customFormat="1" ht="15"/>
    <row r="156" s="357" customFormat="1" ht="15"/>
    <row r="157" s="357" customFormat="1" ht="15"/>
    <row r="158" s="357" customFormat="1" ht="15"/>
    <row r="159" s="357" customFormat="1" ht="15"/>
    <row r="160" s="357" customFormat="1" ht="15"/>
    <row r="161" s="357" customFormat="1" ht="15"/>
    <row r="162" s="357" customFormat="1" ht="15"/>
    <row r="163" s="357" customFormat="1" ht="15"/>
    <row r="164" s="357" customFormat="1" ht="15"/>
    <row r="165" s="357" customFormat="1" ht="15"/>
    <row r="166" s="357" customFormat="1" ht="15"/>
    <row r="167" s="357" customFormat="1" ht="15"/>
    <row r="168" s="357" customFormat="1" ht="15"/>
    <row r="169" s="357" customFormat="1" ht="15"/>
    <row r="170" s="357" customFormat="1" ht="15"/>
    <row r="171" s="357" customFormat="1" ht="15"/>
    <row r="172" s="357" customFormat="1" ht="15"/>
    <row r="173" s="357" customFormat="1" ht="15"/>
    <row r="174" s="357" customFormat="1" ht="15"/>
    <row r="175" s="357" customFormat="1" ht="15"/>
    <row r="176" s="357" customFormat="1" ht="15"/>
    <row r="177" s="357" customFormat="1" ht="15"/>
    <row r="178" s="357" customFormat="1" ht="15"/>
    <row r="179" s="357" customFormat="1" ht="15"/>
    <row r="180" s="357" customFormat="1" ht="15"/>
    <row r="181" s="357" customFormat="1" ht="15"/>
    <row r="182" s="357" customFormat="1" ht="15"/>
    <row r="183" s="357" customFormat="1" ht="15"/>
    <row r="184" s="357" customFormat="1" ht="15"/>
    <row r="185" s="357" customFormat="1" ht="15"/>
    <row r="186" s="357" customFormat="1" ht="15"/>
    <row r="187" s="357" customFormat="1" ht="15"/>
    <row r="188" s="357" customFormat="1" ht="15"/>
    <row r="189" s="357" customFormat="1" ht="15"/>
    <row r="190" s="357" customFormat="1" ht="15"/>
    <row r="191" s="357" customFormat="1" ht="15"/>
    <row r="192" s="357" customFormat="1" ht="15"/>
    <row r="193" s="357" customFormat="1" ht="15"/>
    <row r="194" s="357" customFormat="1" ht="15"/>
    <row r="195" s="357" customFormat="1" ht="15"/>
    <row r="196" s="357" customFormat="1" ht="15"/>
    <row r="197" s="357" customFormat="1" ht="15"/>
    <row r="198" s="357" customFormat="1" ht="15"/>
    <row r="199" s="357" customFormat="1" ht="15"/>
    <row r="200" s="357" customFormat="1" ht="15"/>
    <row r="201" s="357" customFormat="1" ht="15"/>
    <row r="202" s="357" customFormat="1" ht="15"/>
    <row r="203" s="357" customFormat="1" ht="15"/>
    <row r="204" s="357" customFormat="1" ht="15"/>
    <row r="205" s="357" customFormat="1" ht="15"/>
    <row r="206" s="357" customFormat="1" ht="15"/>
    <row r="207" s="357" customFormat="1" ht="15"/>
    <row r="208" s="357" customFormat="1" ht="15"/>
    <row r="209" s="357" customFormat="1" ht="15"/>
    <row r="210" s="357" customFormat="1" ht="15"/>
    <row r="211" s="357" customFormat="1" ht="15"/>
    <row r="212" s="357" customFormat="1" ht="15"/>
    <row r="213" s="357" customFormat="1" ht="15"/>
    <row r="214" s="357" customFormat="1" ht="15"/>
    <row r="215" s="357" customFormat="1" ht="15"/>
    <row r="216" s="357" customFormat="1" ht="15"/>
    <row r="217" s="357" customFormat="1" ht="15"/>
    <row r="218" s="357" customFormat="1" ht="15"/>
    <row r="219" s="357" customFormat="1" ht="15"/>
    <row r="220" s="357" customFormat="1" ht="15"/>
    <row r="221" s="357" customFormat="1" ht="15"/>
    <row r="222" s="357" customFormat="1" ht="15"/>
    <row r="223" s="357" customFormat="1" ht="15"/>
    <row r="224" s="357" customFormat="1" ht="15"/>
    <row r="225" s="357" customFormat="1" ht="15"/>
    <row r="226" s="357" customFormat="1" ht="15"/>
    <row r="227" s="357" customFormat="1" ht="15"/>
    <row r="228" s="357" customFormat="1" ht="15"/>
    <row r="229" s="357" customFormat="1" ht="15"/>
    <row r="230" s="357" customFormat="1" ht="15"/>
    <row r="231" s="357" customFormat="1" ht="15"/>
    <row r="232" s="357" customFormat="1" ht="15"/>
    <row r="233" s="357" customFormat="1" ht="15"/>
    <row r="234" s="357" customFormat="1" ht="15"/>
    <row r="235" s="357" customFormat="1" ht="15"/>
    <row r="236" s="357" customFormat="1" ht="15"/>
    <row r="237" s="357" customFormat="1" ht="15"/>
    <row r="238" s="357" customFormat="1" ht="15"/>
    <row r="239" s="357" customFormat="1" ht="15"/>
    <row r="240" s="357" customFormat="1" ht="15"/>
    <row r="241" s="357" customFormat="1" ht="15"/>
    <row r="242" s="357" customFormat="1" ht="15"/>
    <row r="243" s="357" customFormat="1" ht="15"/>
    <row r="244" s="357" customFormat="1" ht="15"/>
    <row r="245" s="357" customFormat="1" ht="15"/>
    <row r="246" s="357" customFormat="1" ht="15"/>
    <row r="247" s="357" customFormat="1" ht="15"/>
    <row r="248" s="357" customFormat="1" ht="15"/>
    <row r="249" s="357" customFormat="1" ht="15"/>
    <row r="250" s="357" customFormat="1" ht="15"/>
    <row r="251" s="357" customFormat="1" ht="15"/>
    <row r="252" s="357" customFormat="1" ht="15"/>
    <row r="253" s="357" customFormat="1" ht="15"/>
    <row r="254" s="357" customFormat="1" ht="15"/>
    <row r="255" s="357" customFormat="1" ht="15"/>
    <row r="256" s="357" customFormat="1" ht="15"/>
    <row r="257" s="357" customFormat="1" ht="15"/>
    <row r="258" s="357" customFormat="1" ht="15"/>
    <row r="259" s="357" customFormat="1" ht="15"/>
    <row r="260" s="357" customFormat="1" ht="15"/>
    <row r="261" s="357" customFormat="1" ht="15"/>
    <row r="262" s="357" customFormat="1" ht="15"/>
    <row r="263" s="357" customFormat="1" ht="15"/>
    <row r="264" s="357" customFormat="1" ht="15"/>
    <row r="265" s="357" customFormat="1" ht="15"/>
    <row r="266" s="357" customFormat="1" ht="15"/>
    <row r="267" s="357" customFormat="1" ht="15"/>
    <row r="268" s="357" customFormat="1" ht="15"/>
    <row r="269" s="357" customFormat="1" ht="15"/>
    <row r="270" s="357" customFormat="1" ht="15"/>
    <row r="271" s="357" customFormat="1" ht="15"/>
    <row r="272" s="357" customFormat="1" ht="15"/>
    <row r="273" s="357" customFormat="1" ht="15"/>
    <row r="274" s="357" customFormat="1" ht="15"/>
    <row r="275" s="357" customFormat="1" ht="15"/>
    <row r="276" s="357" customFormat="1" ht="15"/>
    <row r="277" s="357" customFormat="1" ht="15"/>
    <row r="278" s="357" customFormat="1" ht="15"/>
    <row r="279" s="357" customFormat="1" ht="15"/>
    <row r="280" s="357" customFormat="1" ht="15"/>
    <row r="281" s="357" customFormat="1" ht="15"/>
    <row r="282" s="357" customFormat="1" ht="15"/>
    <row r="283" s="357" customFormat="1" ht="15"/>
    <row r="284" s="357" customFormat="1" ht="15"/>
    <row r="285" s="357" customFormat="1" ht="15"/>
    <row r="286" s="357" customFormat="1" ht="15"/>
    <row r="287" s="357" customFormat="1" ht="15"/>
    <row r="288" s="357" customFormat="1" ht="15"/>
    <row r="289" s="357" customFormat="1" ht="15"/>
    <row r="290" s="357" customFormat="1" ht="15"/>
    <row r="291" s="357" customFormat="1" ht="15"/>
    <row r="292" s="357" customFormat="1" ht="15"/>
    <row r="293" s="357" customFormat="1" ht="15"/>
    <row r="294" s="357" customFormat="1" ht="15"/>
    <row r="295" s="357" customFormat="1" ht="15"/>
    <row r="296" s="357" customFormat="1" ht="15"/>
    <row r="297" s="357" customFormat="1" ht="15"/>
    <row r="298" s="357" customFormat="1" ht="15"/>
    <row r="299" s="357" customFormat="1" ht="15"/>
    <row r="300" s="357" customFormat="1" ht="15"/>
    <row r="301" s="357" customFormat="1" ht="15"/>
    <row r="302" s="357" customFormat="1" ht="15"/>
    <row r="303" s="357" customFormat="1" ht="15"/>
    <row r="304" s="357" customFormat="1" ht="15"/>
    <row r="305" s="357" customFormat="1" ht="15"/>
    <row r="306" s="357" customFormat="1" ht="15"/>
    <row r="307" s="357" customFormat="1" ht="15"/>
    <row r="308" s="357" customFormat="1" ht="15"/>
    <row r="309" s="357" customFormat="1" ht="15"/>
    <row r="310" s="357" customFormat="1" ht="15"/>
    <row r="311" s="357" customFormat="1" ht="15"/>
    <row r="312" s="357" customFormat="1" ht="15"/>
    <row r="313" s="357" customFormat="1" ht="15"/>
    <row r="314" s="357" customFormat="1" ht="15"/>
    <row r="315" s="357" customFormat="1" ht="15"/>
    <row r="316" s="357" customFormat="1" ht="15"/>
    <row r="317" s="357" customFormat="1" ht="15"/>
    <row r="318" s="357" customFormat="1" ht="15"/>
    <row r="319" s="357" customFormat="1" ht="15"/>
    <row r="320" s="357" customFormat="1" ht="15"/>
    <row r="321" s="357" customFormat="1" ht="15"/>
    <row r="322" s="357" customFormat="1" ht="15"/>
    <row r="323" s="357" customFormat="1" ht="15"/>
    <row r="324" s="357" customFormat="1" ht="15"/>
    <row r="325" s="357" customFormat="1" ht="15"/>
    <row r="326" s="357" customFormat="1" ht="15"/>
    <row r="327" s="357" customFormat="1" ht="15"/>
    <row r="328" s="357" customFormat="1" ht="15"/>
    <row r="329" s="357" customFormat="1" ht="15"/>
    <row r="330" s="357" customFormat="1" ht="15"/>
    <row r="331" s="357" customFormat="1" ht="15"/>
    <row r="332" s="357" customFormat="1" ht="15"/>
    <row r="333" s="357" customFormat="1" ht="15"/>
    <row r="334" s="357" customFormat="1" ht="15"/>
    <row r="335" s="357" customFormat="1" ht="15"/>
    <row r="336" s="357" customFormat="1" ht="15"/>
    <row r="337" s="357" customFormat="1" ht="15"/>
    <row r="338" s="357" customFormat="1" ht="15"/>
    <row r="339" s="357" customFormat="1" ht="15"/>
    <row r="340" s="357" customFormat="1" ht="15"/>
    <row r="341" s="357" customFormat="1" ht="15"/>
    <row r="342" s="357" customFormat="1" ht="15"/>
    <row r="343" s="357" customFormat="1" ht="15"/>
    <row r="344" s="357" customFormat="1" ht="15"/>
    <row r="345" s="357" customFormat="1" ht="15"/>
    <row r="346" s="357" customFormat="1" ht="15"/>
    <row r="347" s="357" customFormat="1" ht="15"/>
    <row r="348" s="357" customFormat="1" ht="15"/>
    <row r="349" s="357" customFormat="1" ht="15"/>
    <row r="350" s="357" customFormat="1" ht="15"/>
    <row r="351" s="357" customFormat="1" ht="15"/>
    <row r="352" s="357" customFormat="1" ht="15"/>
    <row r="353" s="357" customFormat="1" ht="15"/>
    <row r="354" s="357" customFormat="1" ht="15"/>
    <row r="355" s="357" customFormat="1" ht="15"/>
    <row r="356" s="357" customFormat="1" ht="15"/>
    <row r="357" s="357" customFormat="1" ht="15"/>
    <row r="358" s="357" customFormat="1" ht="15"/>
    <row r="359" s="357" customFormat="1" ht="15"/>
    <row r="360" s="357" customFormat="1" ht="15"/>
    <row r="361" s="357" customFormat="1" ht="15"/>
    <row r="362" s="357" customFormat="1" ht="15"/>
    <row r="363" s="357" customFormat="1" ht="15"/>
    <row r="364" s="357" customFormat="1" ht="15"/>
    <row r="365" s="357" customFormat="1" ht="15"/>
    <row r="366" s="357" customFormat="1" ht="15"/>
    <row r="367" s="357" customFormat="1" ht="15"/>
    <row r="368" s="357" customFormat="1" ht="15"/>
    <row r="369" s="357" customFormat="1" ht="15"/>
    <row r="370" s="357" customFormat="1" ht="15"/>
    <row r="371" s="357" customFormat="1" ht="15"/>
    <row r="372" s="357" customFormat="1" ht="15"/>
    <row r="373" s="357" customFormat="1" ht="15"/>
    <row r="374" s="357" customFormat="1" ht="15"/>
    <row r="375" s="357" customFormat="1" ht="15"/>
    <row r="376" s="357" customFormat="1" ht="15"/>
    <row r="377" s="357" customFormat="1" ht="15"/>
    <row r="378" s="357" customFormat="1" ht="15"/>
    <row r="379" s="357" customFormat="1" ht="15"/>
    <row r="380" s="357" customFormat="1" ht="15"/>
    <row r="381" s="357" customFormat="1" ht="15"/>
    <row r="382" s="357" customFormat="1" ht="15"/>
    <row r="383" s="357" customFormat="1" ht="15"/>
    <row r="384" s="357" customFormat="1" ht="15"/>
    <row r="385" s="357" customFormat="1" ht="15"/>
    <row r="386" s="357" customFormat="1" ht="15"/>
    <row r="387" s="357" customFormat="1" ht="15"/>
    <row r="388" s="357" customFormat="1" ht="15"/>
    <row r="389" s="357" customFormat="1" ht="15"/>
    <row r="390" s="357" customFormat="1" ht="15"/>
    <row r="391" s="357" customFormat="1" ht="15"/>
    <row r="392" s="357" customFormat="1" ht="15"/>
    <row r="393" s="357" customFormat="1" ht="15"/>
    <row r="394" s="357" customFormat="1" ht="15"/>
    <row r="395" s="357" customFormat="1" ht="15"/>
    <row r="396" s="357" customFormat="1" ht="15"/>
    <row r="397" s="357" customFormat="1" ht="15"/>
    <row r="398" s="357" customFormat="1" ht="15"/>
    <row r="399" s="357" customFormat="1" ht="15"/>
    <row r="400" s="357" customFormat="1" ht="15"/>
    <row r="401" s="357" customFormat="1" ht="15"/>
    <row r="402" s="357" customFormat="1" ht="15"/>
    <row r="403" s="357" customFormat="1" ht="15"/>
    <row r="404" s="357" customFormat="1" ht="15"/>
    <row r="405" s="357" customFormat="1" ht="15"/>
    <row r="406" s="357" customFormat="1" ht="15"/>
    <row r="407" s="357" customFormat="1" ht="15"/>
    <row r="408" s="357" customFormat="1" ht="15"/>
    <row r="409" s="357" customFormat="1" ht="15"/>
    <row r="410" s="357" customFormat="1" ht="15"/>
    <row r="411" s="357" customFormat="1" ht="15"/>
    <row r="412" s="357" customFormat="1" ht="15"/>
    <row r="413" s="357" customFormat="1" ht="15"/>
    <row r="414" s="357" customFormat="1" ht="15"/>
    <row r="415" s="357" customFormat="1" ht="15"/>
    <row r="416" s="357" customFormat="1" ht="15"/>
    <row r="417" s="357" customFormat="1" ht="15"/>
    <row r="418" s="357" customFormat="1" ht="15"/>
    <row r="419" s="357" customFormat="1" ht="15"/>
    <row r="420" s="357" customFormat="1" ht="15"/>
    <row r="421" s="357" customFormat="1" ht="15"/>
    <row r="422" s="357" customFormat="1" ht="15"/>
    <row r="423" s="357" customFormat="1" ht="15"/>
    <row r="424" s="357" customFormat="1" ht="15"/>
    <row r="425" s="357" customFormat="1" ht="15"/>
    <row r="426" s="357" customFormat="1" ht="15"/>
    <row r="427" s="357" customFormat="1" ht="15"/>
    <row r="428" s="357" customFormat="1" ht="15"/>
    <row r="429" s="357" customFormat="1" ht="15"/>
    <row r="430" s="357" customFormat="1" ht="15"/>
    <row r="431" s="357" customFormat="1" ht="15"/>
    <row r="432" s="357" customFormat="1" ht="15"/>
    <row r="433" s="357" customFormat="1" ht="15"/>
    <row r="434" s="357" customFormat="1" ht="15"/>
    <row r="435" s="357" customFormat="1" ht="15"/>
    <row r="436" s="357" customFormat="1" ht="15"/>
    <row r="437" s="357" customFormat="1" ht="15"/>
    <row r="438" s="357" customFormat="1" ht="15"/>
    <row r="439" s="357" customFormat="1" ht="15"/>
    <row r="440" s="357" customFormat="1" ht="15"/>
    <row r="441" s="357" customFormat="1" ht="15"/>
    <row r="442" s="357" customFormat="1" ht="15"/>
    <row r="443" s="357" customFormat="1" ht="15"/>
    <row r="444" s="357" customFormat="1" ht="15"/>
    <row r="445" s="357" customFormat="1" ht="15"/>
    <row r="446" s="357" customFormat="1" ht="15"/>
    <row r="447" s="357" customFormat="1" ht="15"/>
    <row r="448" s="357" customFormat="1" ht="15"/>
    <row r="449" s="357" customFormat="1" ht="15"/>
    <row r="450" s="357" customFormat="1" ht="15"/>
    <row r="451" s="357" customFormat="1" ht="15"/>
    <row r="452" s="357" customFormat="1" ht="15"/>
    <row r="453" s="357" customFormat="1" ht="15"/>
    <row r="454" s="357" customFormat="1" ht="15"/>
    <row r="455" s="357" customFormat="1" ht="15"/>
    <row r="456" s="357" customFormat="1" ht="15"/>
    <row r="457" s="357" customFormat="1" ht="15"/>
    <row r="458" s="357" customFormat="1" ht="15"/>
    <row r="459" s="357" customFormat="1" ht="15"/>
    <row r="460" s="357" customFormat="1" ht="15"/>
    <row r="461" s="357" customFormat="1" ht="15"/>
    <row r="462" s="357" customFormat="1" ht="15"/>
    <row r="463" s="357" customFormat="1" ht="15"/>
    <row r="464" s="357" customFormat="1" ht="15"/>
    <row r="465" s="357" customFormat="1" ht="15"/>
    <row r="466" s="357" customFormat="1" ht="15"/>
    <row r="467" s="357" customFormat="1" ht="15"/>
    <row r="468" s="357" customFormat="1" ht="15"/>
    <row r="469" s="357" customFormat="1" ht="15"/>
    <row r="470" s="357" customFormat="1" ht="15"/>
    <row r="471" s="357" customFormat="1" ht="15"/>
    <row r="472" s="357" customFormat="1" ht="15"/>
    <row r="473" s="357" customFormat="1" ht="15"/>
    <row r="474" s="357" customFormat="1" ht="15"/>
    <row r="475" s="357" customFormat="1" ht="15"/>
    <row r="476" s="357" customFormat="1" ht="15"/>
    <row r="477" s="357" customFormat="1" ht="15"/>
    <row r="478" s="357" customFormat="1" ht="15"/>
    <row r="479" s="357" customFormat="1" ht="15"/>
    <row r="480" s="357" customFormat="1" ht="15"/>
    <row r="481" s="357" customFormat="1" ht="15"/>
    <row r="482" s="357" customFormat="1" ht="15"/>
    <row r="483" s="357" customFormat="1" ht="15"/>
    <row r="484" s="357" customFormat="1" ht="15"/>
    <row r="485" s="357" customFormat="1" ht="15"/>
    <row r="486" s="357" customFormat="1" ht="15"/>
    <row r="487" s="357" customFormat="1" ht="15"/>
    <row r="488" s="357" customFormat="1" ht="15"/>
    <row r="489" s="357" customFormat="1" ht="15"/>
    <row r="490" s="357" customFormat="1" ht="15"/>
    <row r="491" s="357" customFormat="1" ht="15"/>
    <row r="492" s="357" customFormat="1" ht="15"/>
    <row r="493" s="357" customFormat="1" ht="15"/>
    <row r="494" s="357" customFormat="1" ht="15"/>
    <row r="495" s="357" customFormat="1" ht="15"/>
    <row r="496" s="357" customFormat="1" ht="15"/>
    <row r="497" s="357" customFormat="1" ht="15"/>
    <row r="498" s="357" customFormat="1" ht="15"/>
    <row r="499" s="357" customFormat="1" ht="15"/>
    <row r="500" s="357" customFormat="1" ht="15"/>
    <row r="501" s="357" customFormat="1" ht="15"/>
    <row r="502" s="357" customFormat="1" ht="15"/>
    <row r="503" s="357" customFormat="1" ht="15"/>
    <row r="504" s="357" customFormat="1" ht="15"/>
    <row r="505" s="357" customFormat="1" ht="15"/>
    <row r="506" s="357" customFormat="1" ht="15"/>
    <row r="507" s="357" customFormat="1" ht="15"/>
    <row r="508" s="357" customFormat="1" ht="15"/>
    <row r="509" s="357" customFormat="1" ht="15"/>
    <row r="510" s="357" customFormat="1" ht="15"/>
    <row r="511" s="357" customFormat="1" ht="15"/>
    <row r="512" s="357" customFormat="1" ht="15"/>
    <row r="513" s="357" customFormat="1" ht="15"/>
    <row r="514" s="357" customFormat="1" ht="15"/>
    <row r="515" s="357" customFormat="1" ht="15"/>
    <row r="516" s="357" customFormat="1" ht="15"/>
    <row r="517" s="357" customFormat="1" ht="15"/>
    <row r="518" s="357" customFormat="1" ht="15"/>
    <row r="519" s="357" customFormat="1" ht="15"/>
    <row r="520" s="357" customFormat="1" ht="15"/>
    <row r="521" s="357" customFormat="1" ht="15"/>
    <row r="522" s="357" customFormat="1" ht="15"/>
    <row r="523" s="357" customFormat="1" ht="15"/>
    <row r="524" s="357" customFormat="1" ht="15"/>
    <row r="525" s="357" customFormat="1" ht="15"/>
    <row r="526" s="357" customFormat="1" ht="15"/>
    <row r="527" s="357" customFormat="1" ht="15"/>
    <row r="528" s="357" customFormat="1" ht="15"/>
    <row r="529" s="357" customFormat="1" ht="15"/>
    <row r="530" s="357" customFormat="1" ht="15"/>
    <row r="531" s="357" customFormat="1" ht="15"/>
    <row r="532" s="357" customFormat="1" ht="15"/>
    <row r="533" s="357" customFormat="1" ht="15"/>
  </sheetData>
  <mergeCells count="12">
    <mergeCell ref="A42:C43"/>
    <mergeCell ref="D42:D43"/>
    <mergeCell ref="E42:E43"/>
    <mergeCell ref="F42:F43"/>
    <mergeCell ref="A8:C9"/>
    <mergeCell ref="D8:D9"/>
    <mergeCell ref="E8:E9"/>
    <mergeCell ref="F8:F9"/>
    <mergeCell ref="A25:C26"/>
    <mergeCell ref="D25:D26"/>
    <mergeCell ref="E25:E26"/>
    <mergeCell ref="F25:F26"/>
  </mergeCells>
  <hyperlinks>
    <hyperlink ref="A1" location="Índice!A1" display="Volver al Índice"/>
  </hyperlinks>
  <printOptions horizontalCentered="1" verticalCentered="1"/>
  <pageMargins left="1.1811023622047245" right="1.1811023622047245" top="0.8661417322834646" bottom="0.8661417322834646" header="0.4330708661417323" footer="0.4330708661417323"/>
  <pageSetup fitToHeight="0" fitToWidth="0" horizontalDpi="600" verticalDpi="600" orientation="portrait" paperSize="9" scale="84"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showGridLines="0" workbookViewId="0" topLeftCell="A1"/>
  </sheetViews>
  <sheetFormatPr defaultColWidth="11.421875" defaultRowHeight="15"/>
  <cols>
    <col min="1" max="1" width="27.140625" style="5" customWidth="1"/>
    <col min="2" max="15" width="5.28125" style="5" bestFit="1" customWidth="1"/>
    <col min="16" max="16" width="5.8515625" style="5" bestFit="1" customWidth="1"/>
    <col min="17" max="26" width="5.28125" style="5" bestFit="1" customWidth="1"/>
    <col min="27" max="27" width="6.7109375" style="6" bestFit="1" customWidth="1"/>
    <col min="28" max="256" width="10.8515625" style="5" customWidth="1"/>
    <col min="257" max="257" width="27.140625" style="5" customWidth="1"/>
    <col min="258" max="271" width="5.28125" style="5" bestFit="1" customWidth="1"/>
    <col min="272" max="272" width="5.8515625" style="5" bestFit="1" customWidth="1"/>
    <col min="273" max="282" width="5.28125" style="5" bestFit="1" customWidth="1"/>
    <col min="283" max="283" width="6.7109375" style="5" bestFit="1" customWidth="1"/>
    <col min="284" max="512" width="10.8515625" style="5" customWidth="1"/>
    <col min="513" max="513" width="27.140625" style="5" customWidth="1"/>
    <col min="514" max="527" width="5.28125" style="5" bestFit="1" customWidth="1"/>
    <col min="528" max="528" width="5.8515625" style="5" bestFit="1" customWidth="1"/>
    <col min="529" max="538" width="5.28125" style="5" bestFit="1" customWidth="1"/>
    <col min="539" max="539" width="6.7109375" style="5" bestFit="1" customWidth="1"/>
    <col min="540" max="768" width="10.8515625" style="5" customWidth="1"/>
    <col min="769" max="769" width="27.140625" style="5" customWidth="1"/>
    <col min="770" max="783" width="5.28125" style="5" bestFit="1" customWidth="1"/>
    <col min="784" max="784" width="5.8515625" style="5" bestFit="1" customWidth="1"/>
    <col min="785" max="794" width="5.28125" style="5" bestFit="1" customWidth="1"/>
    <col min="795" max="795" width="6.7109375" style="5" bestFit="1" customWidth="1"/>
    <col min="796" max="1024" width="10.8515625" style="5" customWidth="1"/>
    <col min="1025" max="1025" width="27.140625" style="5" customWidth="1"/>
    <col min="1026" max="1039" width="5.28125" style="5" bestFit="1" customWidth="1"/>
    <col min="1040" max="1040" width="5.8515625" style="5" bestFit="1" customWidth="1"/>
    <col min="1041" max="1050" width="5.28125" style="5" bestFit="1" customWidth="1"/>
    <col min="1051" max="1051" width="6.7109375" style="5" bestFit="1" customWidth="1"/>
    <col min="1052" max="1280" width="10.8515625" style="5" customWidth="1"/>
    <col min="1281" max="1281" width="27.140625" style="5" customWidth="1"/>
    <col min="1282" max="1295" width="5.28125" style="5" bestFit="1" customWidth="1"/>
    <col min="1296" max="1296" width="5.8515625" style="5" bestFit="1" customWidth="1"/>
    <col min="1297" max="1306" width="5.28125" style="5" bestFit="1" customWidth="1"/>
    <col min="1307" max="1307" width="6.7109375" style="5" bestFit="1" customWidth="1"/>
    <col min="1308" max="1536" width="10.8515625" style="5" customWidth="1"/>
    <col min="1537" max="1537" width="27.140625" style="5" customWidth="1"/>
    <col min="1538" max="1551" width="5.28125" style="5" bestFit="1" customWidth="1"/>
    <col min="1552" max="1552" width="5.8515625" style="5" bestFit="1" customWidth="1"/>
    <col min="1553" max="1562" width="5.28125" style="5" bestFit="1" customWidth="1"/>
    <col min="1563" max="1563" width="6.7109375" style="5" bestFit="1" customWidth="1"/>
    <col min="1564" max="1792" width="10.8515625" style="5" customWidth="1"/>
    <col min="1793" max="1793" width="27.140625" style="5" customWidth="1"/>
    <col min="1794" max="1807" width="5.28125" style="5" bestFit="1" customWidth="1"/>
    <col min="1808" max="1808" width="5.8515625" style="5" bestFit="1" customWidth="1"/>
    <col min="1809" max="1818" width="5.28125" style="5" bestFit="1" customWidth="1"/>
    <col min="1819" max="1819" width="6.7109375" style="5" bestFit="1" customWidth="1"/>
    <col min="1820" max="2048" width="10.8515625" style="5" customWidth="1"/>
    <col min="2049" max="2049" width="27.140625" style="5" customWidth="1"/>
    <col min="2050" max="2063" width="5.28125" style="5" bestFit="1" customWidth="1"/>
    <col min="2064" max="2064" width="5.8515625" style="5" bestFit="1" customWidth="1"/>
    <col min="2065" max="2074" width="5.28125" style="5" bestFit="1" customWidth="1"/>
    <col min="2075" max="2075" width="6.7109375" style="5" bestFit="1" customWidth="1"/>
    <col min="2076" max="2304" width="10.8515625" style="5" customWidth="1"/>
    <col min="2305" max="2305" width="27.140625" style="5" customWidth="1"/>
    <col min="2306" max="2319" width="5.28125" style="5" bestFit="1" customWidth="1"/>
    <col min="2320" max="2320" width="5.8515625" style="5" bestFit="1" customWidth="1"/>
    <col min="2321" max="2330" width="5.28125" style="5" bestFit="1" customWidth="1"/>
    <col min="2331" max="2331" width="6.7109375" style="5" bestFit="1" customWidth="1"/>
    <col min="2332" max="2560" width="10.8515625" style="5" customWidth="1"/>
    <col min="2561" max="2561" width="27.140625" style="5" customWidth="1"/>
    <col min="2562" max="2575" width="5.28125" style="5" bestFit="1" customWidth="1"/>
    <col min="2576" max="2576" width="5.8515625" style="5" bestFit="1" customWidth="1"/>
    <col min="2577" max="2586" width="5.28125" style="5" bestFit="1" customWidth="1"/>
    <col min="2587" max="2587" width="6.7109375" style="5" bestFit="1" customWidth="1"/>
    <col min="2588" max="2816" width="10.8515625" style="5" customWidth="1"/>
    <col min="2817" max="2817" width="27.140625" style="5" customWidth="1"/>
    <col min="2818" max="2831" width="5.28125" style="5" bestFit="1" customWidth="1"/>
    <col min="2832" max="2832" width="5.8515625" style="5" bestFit="1" customWidth="1"/>
    <col min="2833" max="2842" width="5.28125" style="5" bestFit="1" customWidth="1"/>
    <col min="2843" max="2843" width="6.7109375" style="5" bestFit="1" customWidth="1"/>
    <col min="2844" max="3072" width="10.8515625" style="5" customWidth="1"/>
    <col min="3073" max="3073" width="27.140625" style="5" customWidth="1"/>
    <col min="3074" max="3087" width="5.28125" style="5" bestFit="1" customWidth="1"/>
    <col min="3088" max="3088" width="5.8515625" style="5" bestFit="1" customWidth="1"/>
    <col min="3089" max="3098" width="5.28125" style="5" bestFit="1" customWidth="1"/>
    <col min="3099" max="3099" width="6.7109375" style="5" bestFit="1" customWidth="1"/>
    <col min="3100" max="3328" width="10.8515625" style="5" customWidth="1"/>
    <col min="3329" max="3329" width="27.140625" style="5" customWidth="1"/>
    <col min="3330" max="3343" width="5.28125" style="5" bestFit="1" customWidth="1"/>
    <col min="3344" max="3344" width="5.8515625" style="5" bestFit="1" customWidth="1"/>
    <col min="3345" max="3354" width="5.28125" style="5" bestFit="1" customWidth="1"/>
    <col min="3355" max="3355" width="6.7109375" style="5" bestFit="1" customWidth="1"/>
    <col min="3356" max="3584" width="10.8515625" style="5" customWidth="1"/>
    <col min="3585" max="3585" width="27.140625" style="5" customWidth="1"/>
    <col min="3586" max="3599" width="5.28125" style="5" bestFit="1" customWidth="1"/>
    <col min="3600" max="3600" width="5.8515625" style="5" bestFit="1" customWidth="1"/>
    <col min="3601" max="3610" width="5.28125" style="5" bestFit="1" customWidth="1"/>
    <col min="3611" max="3611" width="6.7109375" style="5" bestFit="1" customWidth="1"/>
    <col min="3612" max="3840" width="10.8515625" style="5" customWidth="1"/>
    <col min="3841" max="3841" width="27.140625" style="5" customWidth="1"/>
    <col min="3842" max="3855" width="5.28125" style="5" bestFit="1" customWidth="1"/>
    <col min="3856" max="3856" width="5.8515625" style="5" bestFit="1" customWidth="1"/>
    <col min="3857" max="3866" width="5.28125" style="5" bestFit="1" customWidth="1"/>
    <col min="3867" max="3867" width="6.7109375" style="5" bestFit="1" customWidth="1"/>
    <col min="3868" max="4096" width="10.8515625" style="5" customWidth="1"/>
    <col min="4097" max="4097" width="27.140625" style="5" customWidth="1"/>
    <col min="4098" max="4111" width="5.28125" style="5" bestFit="1" customWidth="1"/>
    <col min="4112" max="4112" width="5.8515625" style="5" bestFit="1" customWidth="1"/>
    <col min="4113" max="4122" width="5.28125" style="5" bestFit="1" customWidth="1"/>
    <col min="4123" max="4123" width="6.7109375" style="5" bestFit="1" customWidth="1"/>
    <col min="4124" max="4352" width="10.8515625" style="5" customWidth="1"/>
    <col min="4353" max="4353" width="27.140625" style="5" customWidth="1"/>
    <col min="4354" max="4367" width="5.28125" style="5" bestFit="1" customWidth="1"/>
    <col min="4368" max="4368" width="5.8515625" style="5" bestFit="1" customWidth="1"/>
    <col min="4369" max="4378" width="5.28125" style="5" bestFit="1" customWidth="1"/>
    <col min="4379" max="4379" width="6.7109375" style="5" bestFit="1" customWidth="1"/>
    <col min="4380" max="4608" width="10.8515625" style="5" customWidth="1"/>
    <col min="4609" max="4609" width="27.140625" style="5" customWidth="1"/>
    <col min="4610" max="4623" width="5.28125" style="5" bestFit="1" customWidth="1"/>
    <col min="4624" max="4624" width="5.8515625" style="5" bestFit="1" customWidth="1"/>
    <col min="4625" max="4634" width="5.28125" style="5" bestFit="1" customWidth="1"/>
    <col min="4635" max="4635" width="6.7109375" style="5" bestFit="1" customWidth="1"/>
    <col min="4636" max="4864" width="10.8515625" style="5" customWidth="1"/>
    <col min="4865" max="4865" width="27.140625" style="5" customWidth="1"/>
    <col min="4866" max="4879" width="5.28125" style="5" bestFit="1" customWidth="1"/>
    <col min="4880" max="4880" width="5.8515625" style="5" bestFit="1" customWidth="1"/>
    <col min="4881" max="4890" width="5.28125" style="5" bestFit="1" customWidth="1"/>
    <col min="4891" max="4891" width="6.7109375" style="5" bestFit="1" customWidth="1"/>
    <col min="4892" max="5120" width="10.8515625" style="5" customWidth="1"/>
    <col min="5121" max="5121" width="27.140625" style="5" customWidth="1"/>
    <col min="5122" max="5135" width="5.28125" style="5" bestFit="1" customWidth="1"/>
    <col min="5136" max="5136" width="5.8515625" style="5" bestFit="1" customWidth="1"/>
    <col min="5137" max="5146" width="5.28125" style="5" bestFit="1" customWidth="1"/>
    <col min="5147" max="5147" width="6.7109375" style="5" bestFit="1" customWidth="1"/>
    <col min="5148" max="5376" width="10.8515625" style="5" customWidth="1"/>
    <col min="5377" max="5377" width="27.140625" style="5" customWidth="1"/>
    <col min="5378" max="5391" width="5.28125" style="5" bestFit="1" customWidth="1"/>
    <col min="5392" max="5392" width="5.8515625" style="5" bestFit="1" customWidth="1"/>
    <col min="5393" max="5402" width="5.28125" style="5" bestFit="1" customWidth="1"/>
    <col min="5403" max="5403" width="6.7109375" style="5" bestFit="1" customWidth="1"/>
    <col min="5404" max="5632" width="10.8515625" style="5" customWidth="1"/>
    <col min="5633" max="5633" width="27.140625" style="5" customWidth="1"/>
    <col min="5634" max="5647" width="5.28125" style="5" bestFit="1" customWidth="1"/>
    <col min="5648" max="5648" width="5.8515625" style="5" bestFit="1" customWidth="1"/>
    <col min="5649" max="5658" width="5.28125" style="5" bestFit="1" customWidth="1"/>
    <col min="5659" max="5659" width="6.7109375" style="5" bestFit="1" customWidth="1"/>
    <col min="5660" max="5888" width="10.8515625" style="5" customWidth="1"/>
    <col min="5889" max="5889" width="27.140625" style="5" customWidth="1"/>
    <col min="5890" max="5903" width="5.28125" style="5" bestFit="1" customWidth="1"/>
    <col min="5904" max="5904" width="5.8515625" style="5" bestFit="1" customWidth="1"/>
    <col min="5905" max="5914" width="5.28125" style="5" bestFit="1" customWidth="1"/>
    <col min="5915" max="5915" width="6.7109375" style="5" bestFit="1" customWidth="1"/>
    <col min="5916" max="6144" width="10.8515625" style="5" customWidth="1"/>
    <col min="6145" max="6145" width="27.140625" style="5" customWidth="1"/>
    <col min="6146" max="6159" width="5.28125" style="5" bestFit="1" customWidth="1"/>
    <col min="6160" max="6160" width="5.8515625" style="5" bestFit="1" customWidth="1"/>
    <col min="6161" max="6170" width="5.28125" style="5" bestFit="1" customWidth="1"/>
    <col min="6171" max="6171" width="6.7109375" style="5" bestFit="1" customWidth="1"/>
    <col min="6172" max="6400" width="10.8515625" style="5" customWidth="1"/>
    <col min="6401" max="6401" width="27.140625" style="5" customWidth="1"/>
    <col min="6402" max="6415" width="5.28125" style="5" bestFit="1" customWidth="1"/>
    <col min="6416" max="6416" width="5.8515625" style="5" bestFit="1" customWidth="1"/>
    <col min="6417" max="6426" width="5.28125" style="5" bestFit="1" customWidth="1"/>
    <col min="6427" max="6427" width="6.7109375" style="5" bestFit="1" customWidth="1"/>
    <col min="6428" max="6656" width="10.8515625" style="5" customWidth="1"/>
    <col min="6657" max="6657" width="27.140625" style="5" customWidth="1"/>
    <col min="6658" max="6671" width="5.28125" style="5" bestFit="1" customWidth="1"/>
    <col min="6672" max="6672" width="5.8515625" style="5" bestFit="1" customWidth="1"/>
    <col min="6673" max="6682" width="5.28125" style="5" bestFit="1" customWidth="1"/>
    <col min="6683" max="6683" width="6.7109375" style="5" bestFit="1" customWidth="1"/>
    <col min="6684" max="6912" width="10.8515625" style="5" customWidth="1"/>
    <col min="6913" max="6913" width="27.140625" style="5" customWidth="1"/>
    <col min="6914" max="6927" width="5.28125" style="5" bestFit="1" customWidth="1"/>
    <col min="6928" max="6928" width="5.8515625" style="5" bestFit="1" customWidth="1"/>
    <col min="6929" max="6938" width="5.28125" style="5" bestFit="1" customWidth="1"/>
    <col min="6939" max="6939" width="6.7109375" style="5" bestFit="1" customWidth="1"/>
    <col min="6940" max="7168" width="10.8515625" style="5" customWidth="1"/>
    <col min="7169" max="7169" width="27.140625" style="5" customWidth="1"/>
    <col min="7170" max="7183" width="5.28125" style="5" bestFit="1" customWidth="1"/>
    <col min="7184" max="7184" width="5.8515625" style="5" bestFit="1" customWidth="1"/>
    <col min="7185" max="7194" width="5.28125" style="5" bestFit="1" customWidth="1"/>
    <col min="7195" max="7195" width="6.7109375" style="5" bestFit="1" customWidth="1"/>
    <col min="7196" max="7424" width="10.8515625" style="5" customWidth="1"/>
    <col min="7425" max="7425" width="27.140625" style="5" customWidth="1"/>
    <col min="7426" max="7439" width="5.28125" style="5" bestFit="1" customWidth="1"/>
    <col min="7440" max="7440" width="5.8515625" style="5" bestFit="1" customWidth="1"/>
    <col min="7441" max="7450" width="5.28125" style="5" bestFit="1" customWidth="1"/>
    <col min="7451" max="7451" width="6.7109375" style="5" bestFit="1" customWidth="1"/>
    <col min="7452" max="7680" width="10.8515625" style="5" customWidth="1"/>
    <col min="7681" max="7681" width="27.140625" style="5" customWidth="1"/>
    <col min="7682" max="7695" width="5.28125" style="5" bestFit="1" customWidth="1"/>
    <col min="7696" max="7696" width="5.8515625" style="5" bestFit="1" customWidth="1"/>
    <col min="7697" max="7706" width="5.28125" style="5" bestFit="1" customWidth="1"/>
    <col min="7707" max="7707" width="6.7109375" style="5" bestFit="1" customWidth="1"/>
    <col min="7708" max="7936" width="10.8515625" style="5" customWidth="1"/>
    <col min="7937" max="7937" width="27.140625" style="5" customWidth="1"/>
    <col min="7938" max="7951" width="5.28125" style="5" bestFit="1" customWidth="1"/>
    <col min="7952" max="7952" width="5.8515625" style="5" bestFit="1" customWidth="1"/>
    <col min="7953" max="7962" width="5.28125" style="5" bestFit="1" customWidth="1"/>
    <col min="7963" max="7963" width="6.7109375" style="5" bestFit="1" customWidth="1"/>
    <col min="7964" max="8192" width="10.8515625" style="5" customWidth="1"/>
    <col min="8193" max="8193" width="27.140625" style="5" customWidth="1"/>
    <col min="8194" max="8207" width="5.28125" style="5" bestFit="1" customWidth="1"/>
    <col min="8208" max="8208" width="5.8515625" style="5" bestFit="1" customWidth="1"/>
    <col min="8209" max="8218" width="5.28125" style="5" bestFit="1" customWidth="1"/>
    <col min="8219" max="8219" width="6.7109375" style="5" bestFit="1" customWidth="1"/>
    <col min="8220" max="8448" width="10.8515625" style="5" customWidth="1"/>
    <col min="8449" max="8449" width="27.140625" style="5" customWidth="1"/>
    <col min="8450" max="8463" width="5.28125" style="5" bestFit="1" customWidth="1"/>
    <col min="8464" max="8464" width="5.8515625" style="5" bestFit="1" customWidth="1"/>
    <col min="8465" max="8474" width="5.28125" style="5" bestFit="1" customWidth="1"/>
    <col min="8475" max="8475" width="6.7109375" style="5" bestFit="1" customWidth="1"/>
    <col min="8476" max="8704" width="10.8515625" style="5" customWidth="1"/>
    <col min="8705" max="8705" width="27.140625" style="5" customWidth="1"/>
    <col min="8706" max="8719" width="5.28125" style="5" bestFit="1" customWidth="1"/>
    <col min="8720" max="8720" width="5.8515625" style="5" bestFit="1" customWidth="1"/>
    <col min="8721" max="8730" width="5.28125" style="5" bestFit="1" customWidth="1"/>
    <col min="8731" max="8731" width="6.7109375" style="5" bestFit="1" customWidth="1"/>
    <col min="8732" max="8960" width="10.8515625" style="5" customWidth="1"/>
    <col min="8961" max="8961" width="27.140625" style="5" customWidth="1"/>
    <col min="8962" max="8975" width="5.28125" style="5" bestFit="1" customWidth="1"/>
    <col min="8976" max="8976" width="5.8515625" style="5" bestFit="1" customWidth="1"/>
    <col min="8977" max="8986" width="5.28125" style="5" bestFit="1" customWidth="1"/>
    <col min="8987" max="8987" width="6.7109375" style="5" bestFit="1" customWidth="1"/>
    <col min="8988" max="9216" width="10.8515625" style="5" customWidth="1"/>
    <col min="9217" max="9217" width="27.140625" style="5" customWidth="1"/>
    <col min="9218" max="9231" width="5.28125" style="5" bestFit="1" customWidth="1"/>
    <col min="9232" max="9232" width="5.8515625" style="5" bestFit="1" customWidth="1"/>
    <col min="9233" max="9242" width="5.28125" style="5" bestFit="1" customWidth="1"/>
    <col min="9243" max="9243" width="6.7109375" style="5" bestFit="1" customWidth="1"/>
    <col min="9244" max="9472" width="10.8515625" style="5" customWidth="1"/>
    <col min="9473" max="9473" width="27.140625" style="5" customWidth="1"/>
    <col min="9474" max="9487" width="5.28125" style="5" bestFit="1" customWidth="1"/>
    <col min="9488" max="9488" width="5.8515625" style="5" bestFit="1" customWidth="1"/>
    <col min="9489" max="9498" width="5.28125" style="5" bestFit="1" customWidth="1"/>
    <col min="9499" max="9499" width="6.7109375" style="5" bestFit="1" customWidth="1"/>
    <col min="9500" max="9728" width="10.8515625" style="5" customWidth="1"/>
    <col min="9729" max="9729" width="27.140625" style="5" customWidth="1"/>
    <col min="9730" max="9743" width="5.28125" style="5" bestFit="1" customWidth="1"/>
    <col min="9744" max="9744" width="5.8515625" style="5" bestFit="1" customWidth="1"/>
    <col min="9745" max="9754" width="5.28125" style="5" bestFit="1" customWidth="1"/>
    <col min="9755" max="9755" width="6.7109375" style="5" bestFit="1" customWidth="1"/>
    <col min="9756" max="9984" width="10.8515625" style="5" customWidth="1"/>
    <col min="9985" max="9985" width="27.140625" style="5" customWidth="1"/>
    <col min="9986" max="9999" width="5.28125" style="5" bestFit="1" customWidth="1"/>
    <col min="10000" max="10000" width="5.8515625" style="5" bestFit="1" customWidth="1"/>
    <col min="10001" max="10010" width="5.28125" style="5" bestFit="1" customWidth="1"/>
    <col min="10011" max="10011" width="6.7109375" style="5" bestFit="1" customWidth="1"/>
    <col min="10012" max="10240" width="10.8515625" style="5" customWidth="1"/>
    <col min="10241" max="10241" width="27.140625" style="5" customWidth="1"/>
    <col min="10242" max="10255" width="5.28125" style="5" bestFit="1" customWidth="1"/>
    <col min="10256" max="10256" width="5.8515625" style="5" bestFit="1" customWidth="1"/>
    <col min="10257" max="10266" width="5.28125" style="5" bestFit="1" customWidth="1"/>
    <col min="10267" max="10267" width="6.7109375" style="5" bestFit="1" customWidth="1"/>
    <col min="10268" max="10496" width="10.8515625" style="5" customWidth="1"/>
    <col min="10497" max="10497" width="27.140625" style="5" customWidth="1"/>
    <col min="10498" max="10511" width="5.28125" style="5" bestFit="1" customWidth="1"/>
    <col min="10512" max="10512" width="5.8515625" style="5" bestFit="1" customWidth="1"/>
    <col min="10513" max="10522" width="5.28125" style="5" bestFit="1" customWidth="1"/>
    <col min="10523" max="10523" width="6.7109375" style="5" bestFit="1" customWidth="1"/>
    <col min="10524" max="10752" width="10.8515625" style="5" customWidth="1"/>
    <col min="10753" max="10753" width="27.140625" style="5" customWidth="1"/>
    <col min="10754" max="10767" width="5.28125" style="5" bestFit="1" customWidth="1"/>
    <col min="10768" max="10768" width="5.8515625" style="5" bestFit="1" customWidth="1"/>
    <col min="10769" max="10778" width="5.28125" style="5" bestFit="1" customWidth="1"/>
    <col min="10779" max="10779" width="6.7109375" style="5" bestFit="1" customWidth="1"/>
    <col min="10780" max="11008" width="10.8515625" style="5" customWidth="1"/>
    <col min="11009" max="11009" width="27.140625" style="5" customWidth="1"/>
    <col min="11010" max="11023" width="5.28125" style="5" bestFit="1" customWidth="1"/>
    <col min="11024" max="11024" width="5.8515625" style="5" bestFit="1" customWidth="1"/>
    <col min="11025" max="11034" width="5.28125" style="5" bestFit="1" customWidth="1"/>
    <col min="11035" max="11035" width="6.7109375" style="5" bestFit="1" customWidth="1"/>
    <col min="11036" max="11264" width="10.8515625" style="5" customWidth="1"/>
    <col min="11265" max="11265" width="27.140625" style="5" customWidth="1"/>
    <col min="11266" max="11279" width="5.28125" style="5" bestFit="1" customWidth="1"/>
    <col min="11280" max="11280" width="5.8515625" style="5" bestFit="1" customWidth="1"/>
    <col min="11281" max="11290" width="5.28125" style="5" bestFit="1" customWidth="1"/>
    <col min="11291" max="11291" width="6.7109375" style="5" bestFit="1" customWidth="1"/>
    <col min="11292" max="11520" width="10.8515625" style="5" customWidth="1"/>
    <col min="11521" max="11521" width="27.140625" style="5" customWidth="1"/>
    <col min="11522" max="11535" width="5.28125" style="5" bestFit="1" customWidth="1"/>
    <col min="11536" max="11536" width="5.8515625" style="5" bestFit="1" customWidth="1"/>
    <col min="11537" max="11546" width="5.28125" style="5" bestFit="1" customWidth="1"/>
    <col min="11547" max="11547" width="6.7109375" style="5" bestFit="1" customWidth="1"/>
    <col min="11548" max="11776" width="10.8515625" style="5" customWidth="1"/>
    <col min="11777" max="11777" width="27.140625" style="5" customWidth="1"/>
    <col min="11778" max="11791" width="5.28125" style="5" bestFit="1" customWidth="1"/>
    <col min="11792" max="11792" width="5.8515625" style="5" bestFit="1" customWidth="1"/>
    <col min="11793" max="11802" width="5.28125" style="5" bestFit="1" customWidth="1"/>
    <col min="11803" max="11803" width="6.7109375" style="5" bestFit="1" customWidth="1"/>
    <col min="11804" max="12032" width="10.8515625" style="5" customWidth="1"/>
    <col min="12033" max="12033" width="27.140625" style="5" customWidth="1"/>
    <col min="12034" max="12047" width="5.28125" style="5" bestFit="1" customWidth="1"/>
    <col min="12048" max="12048" width="5.8515625" style="5" bestFit="1" customWidth="1"/>
    <col min="12049" max="12058" width="5.28125" style="5" bestFit="1" customWidth="1"/>
    <col min="12059" max="12059" width="6.7109375" style="5" bestFit="1" customWidth="1"/>
    <col min="12060" max="12288" width="10.8515625" style="5" customWidth="1"/>
    <col min="12289" max="12289" width="27.140625" style="5" customWidth="1"/>
    <col min="12290" max="12303" width="5.28125" style="5" bestFit="1" customWidth="1"/>
    <col min="12304" max="12304" width="5.8515625" style="5" bestFit="1" customWidth="1"/>
    <col min="12305" max="12314" width="5.28125" style="5" bestFit="1" customWidth="1"/>
    <col min="12315" max="12315" width="6.7109375" style="5" bestFit="1" customWidth="1"/>
    <col min="12316" max="12544" width="10.8515625" style="5" customWidth="1"/>
    <col min="12545" max="12545" width="27.140625" style="5" customWidth="1"/>
    <col min="12546" max="12559" width="5.28125" style="5" bestFit="1" customWidth="1"/>
    <col min="12560" max="12560" width="5.8515625" style="5" bestFit="1" customWidth="1"/>
    <col min="12561" max="12570" width="5.28125" style="5" bestFit="1" customWidth="1"/>
    <col min="12571" max="12571" width="6.7109375" style="5" bestFit="1" customWidth="1"/>
    <col min="12572" max="12800" width="10.8515625" style="5" customWidth="1"/>
    <col min="12801" max="12801" width="27.140625" style="5" customWidth="1"/>
    <col min="12802" max="12815" width="5.28125" style="5" bestFit="1" customWidth="1"/>
    <col min="12816" max="12816" width="5.8515625" style="5" bestFit="1" customWidth="1"/>
    <col min="12817" max="12826" width="5.28125" style="5" bestFit="1" customWidth="1"/>
    <col min="12827" max="12827" width="6.7109375" style="5" bestFit="1" customWidth="1"/>
    <col min="12828" max="13056" width="10.8515625" style="5" customWidth="1"/>
    <col min="13057" max="13057" width="27.140625" style="5" customWidth="1"/>
    <col min="13058" max="13071" width="5.28125" style="5" bestFit="1" customWidth="1"/>
    <col min="13072" max="13072" width="5.8515625" style="5" bestFit="1" customWidth="1"/>
    <col min="13073" max="13082" width="5.28125" style="5" bestFit="1" customWidth="1"/>
    <col min="13083" max="13083" width="6.7109375" style="5" bestFit="1" customWidth="1"/>
    <col min="13084" max="13312" width="10.8515625" style="5" customWidth="1"/>
    <col min="13313" max="13313" width="27.140625" style="5" customWidth="1"/>
    <col min="13314" max="13327" width="5.28125" style="5" bestFit="1" customWidth="1"/>
    <col min="13328" max="13328" width="5.8515625" style="5" bestFit="1" customWidth="1"/>
    <col min="13329" max="13338" width="5.28125" style="5" bestFit="1" customWidth="1"/>
    <col min="13339" max="13339" width="6.7109375" style="5" bestFit="1" customWidth="1"/>
    <col min="13340" max="13568" width="10.8515625" style="5" customWidth="1"/>
    <col min="13569" max="13569" width="27.140625" style="5" customWidth="1"/>
    <col min="13570" max="13583" width="5.28125" style="5" bestFit="1" customWidth="1"/>
    <col min="13584" max="13584" width="5.8515625" style="5" bestFit="1" customWidth="1"/>
    <col min="13585" max="13594" width="5.28125" style="5" bestFit="1" customWidth="1"/>
    <col min="13595" max="13595" width="6.7109375" style="5" bestFit="1" customWidth="1"/>
    <col min="13596" max="13824" width="10.8515625" style="5" customWidth="1"/>
    <col min="13825" max="13825" width="27.140625" style="5" customWidth="1"/>
    <col min="13826" max="13839" width="5.28125" style="5" bestFit="1" customWidth="1"/>
    <col min="13840" max="13840" width="5.8515625" style="5" bestFit="1" customWidth="1"/>
    <col min="13841" max="13850" width="5.28125" style="5" bestFit="1" customWidth="1"/>
    <col min="13851" max="13851" width="6.7109375" style="5" bestFit="1" customWidth="1"/>
    <col min="13852" max="14080" width="10.8515625" style="5" customWidth="1"/>
    <col min="14081" max="14081" width="27.140625" style="5" customWidth="1"/>
    <col min="14082" max="14095" width="5.28125" style="5" bestFit="1" customWidth="1"/>
    <col min="14096" max="14096" width="5.8515625" style="5" bestFit="1" customWidth="1"/>
    <col min="14097" max="14106" width="5.28125" style="5" bestFit="1" customWidth="1"/>
    <col min="14107" max="14107" width="6.7109375" style="5" bestFit="1" customWidth="1"/>
    <col min="14108" max="14336" width="10.8515625" style="5" customWidth="1"/>
    <col min="14337" max="14337" width="27.140625" style="5" customWidth="1"/>
    <col min="14338" max="14351" width="5.28125" style="5" bestFit="1" customWidth="1"/>
    <col min="14352" max="14352" width="5.8515625" style="5" bestFit="1" customWidth="1"/>
    <col min="14353" max="14362" width="5.28125" style="5" bestFit="1" customWidth="1"/>
    <col min="14363" max="14363" width="6.7109375" style="5" bestFit="1" customWidth="1"/>
    <col min="14364" max="14592" width="10.8515625" style="5" customWidth="1"/>
    <col min="14593" max="14593" width="27.140625" style="5" customWidth="1"/>
    <col min="14594" max="14607" width="5.28125" style="5" bestFit="1" customWidth="1"/>
    <col min="14608" max="14608" width="5.8515625" style="5" bestFit="1" customWidth="1"/>
    <col min="14609" max="14618" width="5.28125" style="5" bestFit="1" customWidth="1"/>
    <col min="14619" max="14619" width="6.7109375" style="5" bestFit="1" customWidth="1"/>
    <col min="14620" max="14848" width="10.8515625" style="5" customWidth="1"/>
    <col min="14849" max="14849" width="27.140625" style="5" customWidth="1"/>
    <col min="14850" max="14863" width="5.28125" style="5" bestFit="1" customWidth="1"/>
    <col min="14864" max="14864" width="5.8515625" style="5" bestFit="1" customWidth="1"/>
    <col min="14865" max="14874" width="5.28125" style="5" bestFit="1" customWidth="1"/>
    <col min="14875" max="14875" width="6.7109375" style="5" bestFit="1" customWidth="1"/>
    <col min="14876" max="15104" width="10.8515625" style="5" customWidth="1"/>
    <col min="15105" max="15105" width="27.140625" style="5" customWidth="1"/>
    <col min="15106" max="15119" width="5.28125" style="5" bestFit="1" customWidth="1"/>
    <col min="15120" max="15120" width="5.8515625" style="5" bestFit="1" customWidth="1"/>
    <col min="15121" max="15130" width="5.28125" style="5" bestFit="1" customWidth="1"/>
    <col min="15131" max="15131" width="6.7109375" style="5" bestFit="1" customWidth="1"/>
    <col min="15132" max="15360" width="10.8515625" style="5" customWidth="1"/>
    <col min="15361" max="15361" width="27.140625" style="5" customWidth="1"/>
    <col min="15362" max="15375" width="5.28125" style="5" bestFit="1" customWidth="1"/>
    <col min="15376" max="15376" width="5.8515625" style="5" bestFit="1" customWidth="1"/>
    <col min="15377" max="15386" width="5.28125" style="5" bestFit="1" customWidth="1"/>
    <col min="15387" max="15387" width="6.7109375" style="5" bestFit="1" customWidth="1"/>
    <col min="15388" max="15616" width="10.8515625" style="5" customWidth="1"/>
    <col min="15617" max="15617" width="27.140625" style="5" customWidth="1"/>
    <col min="15618" max="15631" width="5.28125" style="5" bestFit="1" customWidth="1"/>
    <col min="15632" max="15632" width="5.8515625" style="5" bestFit="1" customWidth="1"/>
    <col min="15633" max="15642" width="5.28125" style="5" bestFit="1" customWidth="1"/>
    <col min="15643" max="15643" width="6.7109375" style="5" bestFit="1" customWidth="1"/>
    <col min="15644" max="15872" width="10.8515625" style="5" customWidth="1"/>
    <col min="15873" max="15873" width="27.140625" style="5" customWidth="1"/>
    <col min="15874" max="15887" width="5.28125" style="5" bestFit="1" customWidth="1"/>
    <col min="15888" max="15888" width="5.8515625" style="5" bestFit="1" customWidth="1"/>
    <col min="15889" max="15898" width="5.28125" style="5" bestFit="1" customWidth="1"/>
    <col min="15899" max="15899" width="6.7109375" style="5" bestFit="1" customWidth="1"/>
    <col min="15900" max="16128" width="10.8515625" style="5" customWidth="1"/>
    <col min="16129" max="16129" width="27.140625" style="5" customWidth="1"/>
    <col min="16130" max="16143" width="5.28125" style="5" bestFit="1" customWidth="1"/>
    <col min="16144" max="16144" width="5.8515625" style="5" bestFit="1" customWidth="1"/>
    <col min="16145" max="16154" width="5.28125" style="5" bestFit="1" customWidth="1"/>
    <col min="16155" max="16155" width="6.7109375" style="5" bestFit="1" customWidth="1"/>
    <col min="16156" max="16384" width="10.8515625" style="5" customWidth="1"/>
  </cols>
  <sheetData>
    <row r="1" spans="1:27" s="2" customFormat="1" ht="20.1" customHeight="1">
      <c r="A1" s="1232" t="s">
        <v>1054</v>
      </c>
      <c r="B1" s="1"/>
      <c r="C1" s="1"/>
      <c r="D1" s="1"/>
      <c r="E1" s="1"/>
      <c r="F1" s="1"/>
      <c r="G1" s="1"/>
      <c r="H1" s="1"/>
      <c r="I1" s="1"/>
      <c r="J1" s="1"/>
      <c r="K1" s="1"/>
      <c r="L1" s="1"/>
      <c r="M1" s="1"/>
      <c r="N1" s="1"/>
      <c r="O1" s="1"/>
      <c r="P1" s="1"/>
      <c r="Q1" s="1"/>
      <c r="R1" s="1"/>
      <c r="S1" s="1"/>
      <c r="T1" s="1"/>
      <c r="U1" s="1"/>
      <c r="V1" s="1"/>
      <c r="W1" s="1"/>
      <c r="X1" s="1"/>
      <c r="Y1" s="1"/>
      <c r="Z1" s="1"/>
      <c r="AA1" s="1"/>
    </row>
    <row r="2" spans="1:27" s="3" customFormat="1" ht="24" customHeight="1">
      <c r="A2" s="1369" t="s">
        <v>0</v>
      </c>
      <c r="B2" s="1369"/>
      <c r="C2" s="1369"/>
      <c r="D2" s="1369"/>
      <c r="E2" s="1369"/>
      <c r="F2" s="1369"/>
      <c r="G2" s="1369"/>
      <c r="H2" s="1369"/>
      <c r="I2" s="1369"/>
      <c r="J2" s="1369"/>
      <c r="K2" s="1369"/>
      <c r="L2" s="1369"/>
      <c r="M2" s="1369"/>
      <c r="N2" s="1369"/>
      <c r="O2" s="1369"/>
      <c r="P2" s="1369"/>
      <c r="Q2" s="1369"/>
      <c r="R2" s="1369"/>
      <c r="S2" s="1369"/>
      <c r="T2" s="1369"/>
      <c r="U2" s="1369"/>
      <c r="V2" s="1369"/>
      <c r="W2" s="1369"/>
      <c r="X2" s="1369"/>
      <c r="Y2" s="1369"/>
      <c r="Z2" s="1369"/>
      <c r="AA2" s="1369"/>
    </row>
    <row r="3" spans="1:27" s="4" customFormat="1" ht="20.1" customHeight="1">
      <c r="A3" s="1517">
        <v>44469</v>
      </c>
      <c r="B3" s="1517"/>
      <c r="C3" s="1517"/>
      <c r="D3" s="1517"/>
      <c r="E3" s="1517"/>
      <c r="F3" s="1517"/>
      <c r="G3" s="1517"/>
      <c r="H3" s="1517"/>
      <c r="I3" s="1517"/>
      <c r="J3" s="1517"/>
      <c r="K3" s="1517"/>
      <c r="L3" s="1517"/>
      <c r="M3" s="1517"/>
      <c r="N3" s="1517"/>
      <c r="O3" s="1517"/>
      <c r="P3" s="1517"/>
      <c r="Q3" s="1517"/>
      <c r="R3" s="1517"/>
      <c r="S3" s="1517"/>
      <c r="T3" s="1517"/>
      <c r="U3" s="1517"/>
      <c r="V3" s="1517"/>
      <c r="W3" s="1517"/>
      <c r="X3" s="1517"/>
      <c r="Y3" s="1517"/>
      <c r="Z3" s="1517"/>
      <c r="AA3" s="1517"/>
    </row>
    <row r="4" ht="7.5" customHeight="1"/>
    <row r="5" spans="1:27" s="7" customFormat="1" ht="7.5" customHeight="1" thickBot="1">
      <c r="A5" s="5"/>
      <c r="B5" s="5"/>
      <c r="C5" s="5"/>
      <c r="D5" s="5"/>
      <c r="E5" s="5"/>
      <c r="F5" s="5"/>
      <c r="G5" s="5"/>
      <c r="H5" s="5"/>
      <c r="I5" s="5"/>
      <c r="J5" s="5"/>
      <c r="K5" s="5"/>
      <c r="L5" s="5"/>
      <c r="M5" s="5"/>
      <c r="N5" s="5"/>
      <c r="O5" s="5"/>
      <c r="P5" s="5"/>
      <c r="Q5" s="5"/>
      <c r="R5" s="5"/>
      <c r="S5" s="5"/>
      <c r="T5" s="5"/>
      <c r="U5" s="5"/>
      <c r="V5" s="5"/>
      <c r="W5" s="5"/>
      <c r="X5" s="5"/>
      <c r="Y5" s="5"/>
      <c r="Z5" s="5"/>
      <c r="AA5" s="6"/>
    </row>
    <row r="6" spans="1:27" s="7" customFormat="1" ht="95.1" customHeight="1">
      <c r="A6" s="8" t="s">
        <v>1</v>
      </c>
      <c r="B6" s="9" t="s">
        <v>2</v>
      </c>
      <c r="C6" s="9" t="s">
        <v>3</v>
      </c>
      <c r="D6" s="9" t="s">
        <v>4</v>
      </c>
      <c r="E6" s="9" t="s">
        <v>5</v>
      </c>
      <c r="F6" s="9" t="s">
        <v>6</v>
      </c>
      <c r="G6" s="9" t="s">
        <v>7</v>
      </c>
      <c r="H6" s="9" t="s">
        <v>8</v>
      </c>
      <c r="I6" s="9" t="s">
        <v>9</v>
      </c>
      <c r="J6" s="9" t="s">
        <v>10</v>
      </c>
      <c r="K6" s="9" t="s">
        <v>11</v>
      </c>
      <c r="L6" s="9" t="s">
        <v>12</v>
      </c>
      <c r="M6" s="9" t="s">
        <v>13</v>
      </c>
      <c r="N6" s="9" t="s">
        <v>14</v>
      </c>
      <c r="O6" s="9" t="s">
        <v>15</v>
      </c>
      <c r="P6" s="9" t="s">
        <v>16</v>
      </c>
      <c r="Q6" s="9" t="s">
        <v>17</v>
      </c>
      <c r="R6" s="9" t="s">
        <v>18</v>
      </c>
      <c r="S6" s="9" t="s">
        <v>19</v>
      </c>
      <c r="T6" s="9" t="s">
        <v>20</v>
      </c>
      <c r="U6" s="9" t="s">
        <v>21</v>
      </c>
      <c r="V6" s="9" t="s">
        <v>22</v>
      </c>
      <c r="W6" s="9" t="s">
        <v>23</v>
      </c>
      <c r="X6" s="9" t="s">
        <v>24</v>
      </c>
      <c r="Y6" s="9" t="s">
        <v>25</v>
      </c>
      <c r="Z6" s="9" t="s">
        <v>26</v>
      </c>
      <c r="AA6" s="10" t="s">
        <v>27</v>
      </c>
    </row>
    <row r="7" spans="1:27" s="7" customFormat="1" ht="3.75" customHeight="1">
      <c r="A7" s="11"/>
      <c r="B7" s="12"/>
      <c r="C7" s="12"/>
      <c r="D7" s="12"/>
      <c r="E7" s="12"/>
      <c r="F7" s="12"/>
      <c r="G7" s="12"/>
      <c r="H7" s="12"/>
      <c r="I7" s="12"/>
      <c r="J7" s="12"/>
      <c r="K7" s="12"/>
      <c r="L7" s="12"/>
      <c r="M7" s="12"/>
      <c r="N7" s="12"/>
      <c r="O7" s="12"/>
      <c r="P7" s="12"/>
      <c r="Q7" s="12"/>
      <c r="R7" s="12"/>
      <c r="S7" s="12"/>
      <c r="T7" s="12"/>
      <c r="U7" s="12"/>
      <c r="V7" s="12"/>
      <c r="W7" s="12"/>
      <c r="X7" s="12"/>
      <c r="Y7" s="12"/>
      <c r="Z7" s="12"/>
      <c r="AA7" s="13"/>
    </row>
    <row r="8" spans="1:27" s="7" customFormat="1" ht="10.5" customHeight="1">
      <c r="A8" s="14"/>
      <c r="B8" s="14"/>
      <c r="C8" s="14"/>
      <c r="D8" s="14"/>
      <c r="E8" s="14"/>
      <c r="F8" s="14"/>
      <c r="G8" s="14"/>
      <c r="H8" s="14"/>
      <c r="I8" s="14"/>
      <c r="J8" s="14"/>
      <c r="K8" s="14"/>
      <c r="L8" s="14"/>
      <c r="M8" s="14"/>
      <c r="N8" s="14"/>
      <c r="O8" s="14"/>
      <c r="P8" s="14"/>
      <c r="Q8" s="14"/>
      <c r="R8" s="14"/>
      <c r="S8" s="14"/>
      <c r="T8" s="14"/>
      <c r="U8" s="14"/>
      <c r="V8" s="14"/>
      <c r="W8" s="14"/>
      <c r="X8" s="14"/>
      <c r="Y8" s="14"/>
      <c r="Z8" s="14"/>
      <c r="AA8" s="15"/>
    </row>
    <row r="9" spans="1:28" s="20" customFormat="1" ht="20.1" customHeight="1">
      <c r="A9" s="16" t="s">
        <v>28</v>
      </c>
      <c r="B9" s="17">
        <v>0</v>
      </c>
      <c r="C9" s="17">
        <v>4</v>
      </c>
      <c r="D9" s="17">
        <v>2</v>
      </c>
      <c r="E9" s="17">
        <v>10</v>
      </c>
      <c r="F9" s="17">
        <v>3</v>
      </c>
      <c r="G9" s="17">
        <v>3</v>
      </c>
      <c r="H9" s="17">
        <v>2</v>
      </c>
      <c r="I9" s="17">
        <v>4</v>
      </c>
      <c r="J9" s="17">
        <v>1</v>
      </c>
      <c r="K9" s="17">
        <v>4</v>
      </c>
      <c r="L9" s="17">
        <v>7</v>
      </c>
      <c r="M9" s="17">
        <v>6</v>
      </c>
      <c r="N9" s="17">
        <v>12</v>
      </c>
      <c r="O9" s="17">
        <v>8</v>
      </c>
      <c r="P9" s="17">
        <v>58</v>
      </c>
      <c r="Q9" s="17">
        <v>3</v>
      </c>
      <c r="R9" s="17">
        <v>1</v>
      </c>
      <c r="S9" s="17">
        <v>2</v>
      </c>
      <c r="T9" s="17">
        <v>1</v>
      </c>
      <c r="U9" s="17">
        <v>12</v>
      </c>
      <c r="V9" s="17">
        <v>5</v>
      </c>
      <c r="W9" s="17">
        <v>4</v>
      </c>
      <c r="X9" s="17">
        <v>2</v>
      </c>
      <c r="Y9" s="17">
        <v>2</v>
      </c>
      <c r="Z9" s="17">
        <v>3</v>
      </c>
      <c r="AA9" s="18">
        <v>159</v>
      </c>
      <c r="AB9" s="19"/>
    </row>
    <row r="10" spans="1:28" s="20" customFormat="1" ht="20.1" customHeight="1">
      <c r="A10" s="16" t="s">
        <v>29</v>
      </c>
      <c r="B10" s="17">
        <v>0</v>
      </c>
      <c r="C10" s="17">
        <v>5</v>
      </c>
      <c r="D10" s="17">
        <v>0</v>
      </c>
      <c r="E10" s="17">
        <v>16</v>
      </c>
      <c r="F10" s="17">
        <v>1</v>
      </c>
      <c r="G10" s="17">
        <v>3</v>
      </c>
      <c r="H10" s="17">
        <v>4</v>
      </c>
      <c r="I10" s="17">
        <v>2</v>
      </c>
      <c r="J10" s="17">
        <v>0</v>
      </c>
      <c r="K10" s="17">
        <v>2</v>
      </c>
      <c r="L10" s="17">
        <v>3</v>
      </c>
      <c r="M10" s="17">
        <v>4</v>
      </c>
      <c r="N10" s="17">
        <v>8</v>
      </c>
      <c r="O10" s="17">
        <v>6</v>
      </c>
      <c r="P10" s="17">
        <v>33</v>
      </c>
      <c r="Q10" s="17">
        <v>1</v>
      </c>
      <c r="R10" s="17">
        <v>0</v>
      </c>
      <c r="S10" s="17">
        <v>1</v>
      </c>
      <c r="T10" s="17">
        <v>0</v>
      </c>
      <c r="U10" s="17">
        <v>10</v>
      </c>
      <c r="V10" s="17">
        <v>2</v>
      </c>
      <c r="W10" s="17">
        <v>2</v>
      </c>
      <c r="X10" s="17">
        <v>2</v>
      </c>
      <c r="Y10" s="17">
        <v>1</v>
      </c>
      <c r="Z10" s="17">
        <v>1</v>
      </c>
      <c r="AA10" s="18">
        <v>107</v>
      </c>
      <c r="AB10" s="19"/>
    </row>
    <row r="11" spans="1:28" s="20" customFormat="1" ht="20.1" customHeight="1">
      <c r="A11" s="16" t="s">
        <v>30</v>
      </c>
      <c r="B11" s="17">
        <v>1</v>
      </c>
      <c r="C11" s="17">
        <v>4</v>
      </c>
      <c r="D11" s="17">
        <v>2</v>
      </c>
      <c r="E11" s="17">
        <v>12</v>
      </c>
      <c r="F11" s="17">
        <v>1</v>
      </c>
      <c r="G11" s="17">
        <v>8</v>
      </c>
      <c r="H11" s="17">
        <v>1</v>
      </c>
      <c r="I11" s="17">
        <v>5</v>
      </c>
      <c r="J11" s="17">
        <v>2</v>
      </c>
      <c r="K11" s="17">
        <v>3</v>
      </c>
      <c r="L11" s="17">
        <v>1</v>
      </c>
      <c r="M11" s="17">
        <v>14</v>
      </c>
      <c r="N11" s="17">
        <v>11</v>
      </c>
      <c r="O11" s="17">
        <v>3</v>
      </c>
      <c r="P11" s="17">
        <v>21</v>
      </c>
      <c r="Q11" s="17">
        <v>1</v>
      </c>
      <c r="R11" s="17">
        <v>1</v>
      </c>
      <c r="S11" s="17">
        <v>2</v>
      </c>
      <c r="T11" s="17">
        <v>5</v>
      </c>
      <c r="U11" s="17">
        <v>10</v>
      </c>
      <c r="V11" s="17">
        <v>3</v>
      </c>
      <c r="W11" s="17">
        <v>2</v>
      </c>
      <c r="X11" s="17">
        <v>6</v>
      </c>
      <c r="Y11" s="17">
        <v>1</v>
      </c>
      <c r="Z11" s="17">
        <v>3</v>
      </c>
      <c r="AA11" s="18">
        <v>123</v>
      </c>
      <c r="AB11" s="19"/>
    </row>
    <row r="12" spans="1:28" s="20" customFormat="1" ht="20.1" customHeight="1">
      <c r="A12" s="16" t="s">
        <v>31</v>
      </c>
      <c r="B12" s="17">
        <v>1</v>
      </c>
      <c r="C12" s="17">
        <v>6</v>
      </c>
      <c r="D12" s="17">
        <v>3</v>
      </c>
      <c r="E12" s="17">
        <v>8</v>
      </c>
      <c r="F12" s="17">
        <v>3</v>
      </c>
      <c r="G12" s="17">
        <v>10</v>
      </c>
      <c r="H12" s="17">
        <v>2</v>
      </c>
      <c r="I12" s="17">
        <v>4</v>
      </c>
      <c r="J12" s="17">
        <v>1</v>
      </c>
      <c r="K12" s="17">
        <v>6</v>
      </c>
      <c r="L12" s="17">
        <v>10</v>
      </c>
      <c r="M12" s="17">
        <v>11</v>
      </c>
      <c r="N12" s="17">
        <v>12</v>
      </c>
      <c r="O12" s="17">
        <v>9</v>
      </c>
      <c r="P12" s="17">
        <v>44</v>
      </c>
      <c r="Q12" s="17">
        <v>8</v>
      </c>
      <c r="R12" s="17">
        <v>3</v>
      </c>
      <c r="S12" s="17">
        <v>2</v>
      </c>
      <c r="T12" s="17">
        <v>2</v>
      </c>
      <c r="U12" s="17">
        <v>16</v>
      </c>
      <c r="V12" s="17">
        <v>4</v>
      </c>
      <c r="W12" s="17">
        <v>8</v>
      </c>
      <c r="X12" s="17">
        <v>1</v>
      </c>
      <c r="Y12" s="17">
        <v>4</v>
      </c>
      <c r="Z12" s="17">
        <v>4</v>
      </c>
      <c r="AA12" s="18">
        <v>182</v>
      </c>
      <c r="AB12" s="19"/>
    </row>
    <row r="13" spans="1:28" s="20" customFormat="1" ht="20.1" customHeight="1">
      <c r="A13" s="16" t="s">
        <v>32</v>
      </c>
      <c r="B13" s="17">
        <v>0</v>
      </c>
      <c r="C13" s="17">
        <v>0</v>
      </c>
      <c r="D13" s="17">
        <v>0</v>
      </c>
      <c r="E13" s="17">
        <v>0</v>
      </c>
      <c r="F13" s="17">
        <v>0</v>
      </c>
      <c r="G13" s="17">
        <v>0</v>
      </c>
      <c r="H13" s="17">
        <v>1</v>
      </c>
      <c r="I13" s="17">
        <v>0</v>
      </c>
      <c r="J13" s="17">
        <v>0</v>
      </c>
      <c r="K13" s="17">
        <v>0</v>
      </c>
      <c r="L13" s="17">
        <v>2</v>
      </c>
      <c r="M13" s="17">
        <v>7</v>
      </c>
      <c r="N13" s="17">
        <v>0</v>
      </c>
      <c r="O13" s="17">
        <v>0</v>
      </c>
      <c r="P13" s="17">
        <v>25</v>
      </c>
      <c r="Q13" s="17">
        <v>0</v>
      </c>
      <c r="R13" s="17">
        <v>0</v>
      </c>
      <c r="S13" s="17">
        <v>0</v>
      </c>
      <c r="T13" s="17">
        <v>1</v>
      </c>
      <c r="U13" s="17">
        <v>0</v>
      </c>
      <c r="V13" s="17">
        <v>0</v>
      </c>
      <c r="W13" s="17">
        <v>0</v>
      </c>
      <c r="X13" s="17">
        <v>0</v>
      </c>
      <c r="Y13" s="17">
        <v>0</v>
      </c>
      <c r="Z13" s="17">
        <v>0</v>
      </c>
      <c r="AA13" s="18">
        <v>36</v>
      </c>
      <c r="AB13" s="19"/>
    </row>
    <row r="14" spans="1:28" s="21" customFormat="1" ht="20.1" customHeight="1">
      <c r="A14" s="16" t="s">
        <v>33</v>
      </c>
      <c r="B14" s="17">
        <v>0</v>
      </c>
      <c r="C14" s="17">
        <v>1</v>
      </c>
      <c r="D14" s="17">
        <v>0</v>
      </c>
      <c r="E14" s="17">
        <v>6</v>
      </c>
      <c r="F14" s="17">
        <v>0</v>
      </c>
      <c r="G14" s="17">
        <v>3</v>
      </c>
      <c r="H14" s="17">
        <v>4</v>
      </c>
      <c r="I14" s="17">
        <v>3</v>
      </c>
      <c r="J14" s="17">
        <v>0</v>
      </c>
      <c r="K14" s="17">
        <v>2</v>
      </c>
      <c r="L14" s="17">
        <v>5</v>
      </c>
      <c r="M14" s="17">
        <v>3</v>
      </c>
      <c r="N14" s="17">
        <v>5</v>
      </c>
      <c r="O14" s="17">
        <v>3</v>
      </c>
      <c r="P14" s="17">
        <v>48</v>
      </c>
      <c r="Q14" s="17">
        <v>0</v>
      </c>
      <c r="R14" s="17">
        <v>0</v>
      </c>
      <c r="S14" s="17">
        <v>2</v>
      </c>
      <c r="T14" s="17">
        <v>0</v>
      </c>
      <c r="U14" s="17">
        <v>9</v>
      </c>
      <c r="V14" s="17">
        <v>2</v>
      </c>
      <c r="W14" s="17">
        <v>2</v>
      </c>
      <c r="X14" s="17">
        <v>1</v>
      </c>
      <c r="Y14" s="17">
        <v>1</v>
      </c>
      <c r="Z14" s="17">
        <v>1</v>
      </c>
      <c r="AA14" s="18">
        <v>101</v>
      </c>
      <c r="AB14" s="19"/>
    </row>
    <row r="15" spans="1:28" s="21" customFormat="1" ht="20.1" customHeight="1">
      <c r="A15" s="16" t="s">
        <v>34</v>
      </c>
      <c r="B15" s="17">
        <v>0</v>
      </c>
      <c r="C15" s="17">
        <v>0</v>
      </c>
      <c r="D15" s="17">
        <v>0</v>
      </c>
      <c r="E15" s="17">
        <v>0</v>
      </c>
      <c r="F15" s="17">
        <v>0</v>
      </c>
      <c r="G15" s="17">
        <v>0</v>
      </c>
      <c r="H15" s="17">
        <v>0</v>
      </c>
      <c r="I15" s="17">
        <v>0</v>
      </c>
      <c r="J15" s="17">
        <v>0</v>
      </c>
      <c r="K15" s="17">
        <v>0</v>
      </c>
      <c r="L15" s="17">
        <v>0</v>
      </c>
      <c r="M15" s="17">
        <v>0</v>
      </c>
      <c r="N15" s="17">
        <v>0</v>
      </c>
      <c r="O15" s="17">
        <v>0</v>
      </c>
      <c r="P15" s="17">
        <v>1</v>
      </c>
      <c r="Q15" s="17">
        <v>0</v>
      </c>
      <c r="R15" s="17">
        <v>0</v>
      </c>
      <c r="S15" s="17">
        <v>0</v>
      </c>
      <c r="T15" s="17">
        <v>0</v>
      </c>
      <c r="U15" s="17">
        <v>0</v>
      </c>
      <c r="V15" s="17">
        <v>0</v>
      </c>
      <c r="W15" s="17">
        <v>0</v>
      </c>
      <c r="X15" s="17">
        <v>0</v>
      </c>
      <c r="Y15" s="17">
        <v>0</v>
      </c>
      <c r="Z15" s="17">
        <v>0</v>
      </c>
      <c r="AA15" s="18">
        <v>1</v>
      </c>
      <c r="AB15" s="19"/>
    </row>
    <row r="16" spans="1:28" s="21" customFormat="1" ht="20.1" customHeight="1">
      <c r="A16" s="16" t="s">
        <v>35</v>
      </c>
      <c r="B16" s="17">
        <v>0</v>
      </c>
      <c r="C16" s="17">
        <v>0</v>
      </c>
      <c r="D16" s="17">
        <v>0</v>
      </c>
      <c r="E16" s="17">
        <v>0</v>
      </c>
      <c r="F16" s="17">
        <v>0</v>
      </c>
      <c r="G16" s="17">
        <v>0</v>
      </c>
      <c r="H16" s="17">
        <v>0</v>
      </c>
      <c r="I16" s="17">
        <v>0</v>
      </c>
      <c r="J16" s="17">
        <v>0</v>
      </c>
      <c r="K16" s="17">
        <v>0</v>
      </c>
      <c r="L16" s="17">
        <v>0</v>
      </c>
      <c r="M16" s="17">
        <v>0</v>
      </c>
      <c r="N16" s="17">
        <v>0</v>
      </c>
      <c r="O16" s="17">
        <v>0</v>
      </c>
      <c r="P16" s="17">
        <v>1</v>
      </c>
      <c r="Q16" s="17">
        <v>0</v>
      </c>
      <c r="R16" s="17">
        <v>0</v>
      </c>
      <c r="S16" s="17">
        <v>0</v>
      </c>
      <c r="T16" s="17">
        <v>0</v>
      </c>
      <c r="U16" s="17">
        <v>0</v>
      </c>
      <c r="V16" s="17">
        <v>0</v>
      </c>
      <c r="W16" s="17">
        <v>0</v>
      </c>
      <c r="X16" s="17">
        <v>0</v>
      </c>
      <c r="Y16" s="17">
        <v>0</v>
      </c>
      <c r="Z16" s="17">
        <v>0</v>
      </c>
      <c r="AA16" s="18">
        <v>1</v>
      </c>
      <c r="AB16" s="19"/>
    </row>
    <row r="17" spans="1:28" s="21" customFormat="1" ht="20.1" customHeight="1">
      <c r="A17" s="16" t="s">
        <v>36</v>
      </c>
      <c r="B17" s="17">
        <v>0</v>
      </c>
      <c r="C17" s="17">
        <v>0</v>
      </c>
      <c r="D17" s="17">
        <v>2</v>
      </c>
      <c r="E17" s="17">
        <v>7</v>
      </c>
      <c r="F17" s="17">
        <v>6</v>
      </c>
      <c r="G17" s="17">
        <v>0</v>
      </c>
      <c r="H17" s="17">
        <v>1</v>
      </c>
      <c r="I17" s="17">
        <v>1</v>
      </c>
      <c r="J17" s="17">
        <v>2</v>
      </c>
      <c r="K17" s="17">
        <v>2</v>
      </c>
      <c r="L17" s="17">
        <v>0</v>
      </c>
      <c r="M17" s="17">
        <v>4</v>
      </c>
      <c r="N17" s="17">
        <v>4</v>
      </c>
      <c r="O17" s="17">
        <v>0</v>
      </c>
      <c r="P17" s="17">
        <v>19</v>
      </c>
      <c r="Q17" s="17">
        <v>0</v>
      </c>
      <c r="R17" s="17">
        <v>0</v>
      </c>
      <c r="S17" s="17">
        <v>0</v>
      </c>
      <c r="T17" s="17">
        <v>0</v>
      </c>
      <c r="U17" s="17">
        <v>0</v>
      </c>
      <c r="V17" s="17">
        <v>0</v>
      </c>
      <c r="W17" s="17">
        <v>0</v>
      </c>
      <c r="X17" s="17">
        <v>0</v>
      </c>
      <c r="Y17" s="17">
        <v>0</v>
      </c>
      <c r="Z17" s="17">
        <v>0</v>
      </c>
      <c r="AA17" s="18">
        <v>48</v>
      </c>
      <c r="AB17" s="19"/>
    </row>
    <row r="18" spans="1:28" s="21" customFormat="1" ht="20.1" customHeight="1">
      <c r="A18" s="16" t="s">
        <v>37</v>
      </c>
      <c r="B18" s="17">
        <v>0</v>
      </c>
      <c r="C18" s="17">
        <v>1</v>
      </c>
      <c r="D18" s="17">
        <v>4</v>
      </c>
      <c r="E18" s="17">
        <v>9</v>
      </c>
      <c r="F18" s="17">
        <v>3</v>
      </c>
      <c r="G18" s="17">
        <v>9</v>
      </c>
      <c r="H18" s="17">
        <v>0</v>
      </c>
      <c r="I18" s="17">
        <v>18</v>
      </c>
      <c r="J18" s="17">
        <v>1</v>
      </c>
      <c r="K18" s="17">
        <v>0</v>
      </c>
      <c r="L18" s="17">
        <v>3</v>
      </c>
      <c r="M18" s="17">
        <v>1</v>
      </c>
      <c r="N18" s="17">
        <v>2</v>
      </c>
      <c r="O18" s="17">
        <v>1</v>
      </c>
      <c r="P18" s="17">
        <v>2</v>
      </c>
      <c r="Q18" s="17">
        <v>0</v>
      </c>
      <c r="R18" s="17">
        <v>0</v>
      </c>
      <c r="S18" s="17">
        <v>2</v>
      </c>
      <c r="T18" s="17">
        <v>0</v>
      </c>
      <c r="U18" s="17">
        <v>0</v>
      </c>
      <c r="V18" s="17">
        <v>11</v>
      </c>
      <c r="W18" s="17">
        <v>0</v>
      </c>
      <c r="X18" s="17">
        <v>3</v>
      </c>
      <c r="Y18" s="17">
        <v>0</v>
      </c>
      <c r="Z18" s="17">
        <v>0</v>
      </c>
      <c r="AA18" s="18">
        <v>70</v>
      </c>
      <c r="AB18" s="19"/>
    </row>
    <row r="19" spans="1:28" s="14" customFormat="1" ht="22.5" customHeight="1">
      <c r="A19" s="22" t="s">
        <v>38</v>
      </c>
      <c r="B19" s="18">
        <v>2</v>
      </c>
      <c r="C19" s="18">
        <v>21</v>
      </c>
      <c r="D19" s="18">
        <v>13</v>
      </c>
      <c r="E19" s="18">
        <v>68</v>
      </c>
      <c r="F19" s="18">
        <v>17</v>
      </c>
      <c r="G19" s="18">
        <v>36</v>
      </c>
      <c r="H19" s="18">
        <v>15</v>
      </c>
      <c r="I19" s="18">
        <v>37</v>
      </c>
      <c r="J19" s="18">
        <v>7</v>
      </c>
      <c r="K19" s="18">
        <v>19</v>
      </c>
      <c r="L19" s="18">
        <v>31</v>
      </c>
      <c r="M19" s="18">
        <v>50</v>
      </c>
      <c r="N19" s="18">
        <v>54</v>
      </c>
      <c r="O19" s="18">
        <v>30</v>
      </c>
      <c r="P19" s="18">
        <v>252</v>
      </c>
      <c r="Q19" s="18">
        <v>13</v>
      </c>
      <c r="R19" s="18">
        <v>5</v>
      </c>
      <c r="S19" s="18">
        <v>11</v>
      </c>
      <c r="T19" s="18">
        <v>9</v>
      </c>
      <c r="U19" s="18">
        <v>57</v>
      </c>
      <c r="V19" s="18">
        <v>27</v>
      </c>
      <c r="W19" s="18">
        <v>18</v>
      </c>
      <c r="X19" s="18">
        <v>15</v>
      </c>
      <c r="Y19" s="18">
        <v>9</v>
      </c>
      <c r="Z19" s="18">
        <v>12</v>
      </c>
      <c r="AA19" s="18">
        <v>828</v>
      </c>
      <c r="AB19" s="19"/>
    </row>
    <row r="20" spans="1:28" ht="6" customHeight="1" thickBot="1">
      <c r="A20" s="23"/>
      <c r="B20" s="23" t="s">
        <v>39</v>
      </c>
      <c r="C20" s="23" t="s">
        <v>39</v>
      </c>
      <c r="D20" s="23" t="s">
        <v>39</v>
      </c>
      <c r="E20" s="23" t="s">
        <v>39</v>
      </c>
      <c r="F20" s="23" t="s">
        <v>39</v>
      </c>
      <c r="G20" s="23" t="s">
        <v>39</v>
      </c>
      <c r="H20" s="23" t="s">
        <v>39</v>
      </c>
      <c r="I20" s="23" t="s">
        <v>39</v>
      </c>
      <c r="J20" s="23" t="s">
        <v>39</v>
      </c>
      <c r="K20" s="23" t="s">
        <v>39</v>
      </c>
      <c r="L20" s="23" t="s">
        <v>39</v>
      </c>
      <c r="M20" s="23" t="s">
        <v>39</v>
      </c>
      <c r="N20" s="23" t="s">
        <v>39</v>
      </c>
      <c r="O20" s="23" t="s">
        <v>39</v>
      </c>
      <c r="P20" s="23" t="s">
        <v>39</v>
      </c>
      <c r="Q20" s="23" t="s">
        <v>39</v>
      </c>
      <c r="R20" s="23" t="s">
        <v>39</v>
      </c>
      <c r="S20" s="23" t="s">
        <v>39</v>
      </c>
      <c r="T20" s="23" t="s">
        <v>39</v>
      </c>
      <c r="U20" s="23" t="s">
        <v>39</v>
      </c>
      <c r="V20" s="23" t="s">
        <v>39</v>
      </c>
      <c r="W20" s="23" t="s">
        <v>39</v>
      </c>
      <c r="X20" s="23" t="s">
        <v>39</v>
      </c>
      <c r="Y20" s="23" t="s">
        <v>39</v>
      </c>
      <c r="Z20" s="23" t="s">
        <v>39</v>
      </c>
      <c r="AA20" s="24"/>
      <c r="AB20" s="25"/>
    </row>
    <row r="21" spans="1:28" s="28" customFormat="1" ht="12" customHeight="1">
      <c r="A21" s="26" t="s">
        <v>40</v>
      </c>
      <c r="B21" s="27"/>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5"/>
    </row>
    <row r="22" spans="1:28" ht="13.5" customHeight="1">
      <c r="A22" s="29"/>
      <c r="B22" s="30"/>
      <c r="C22" s="30"/>
      <c r="D22" s="30"/>
      <c r="E22" s="30"/>
      <c r="F22" s="30"/>
      <c r="G22" s="30"/>
      <c r="H22" s="30"/>
      <c r="I22" s="30"/>
      <c r="J22" s="30"/>
      <c r="K22" s="30"/>
      <c r="L22" s="30"/>
      <c r="M22" s="30"/>
      <c r="N22" s="30"/>
      <c r="O22" s="30"/>
      <c r="P22" s="30"/>
      <c r="Q22" s="30"/>
      <c r="R22" s="30"/>
      <c r="S22" s="30"/>
      <c r="T22" s="27"/>
      <c r="U22" s="27"/>
      <c r="V22" s="27"/>
      <c r="W22" s="27"/>
      <c r="X22" s="27"/>
      <c r="Y22" s="27"/>
      <c r="Z22" s="27"/>
      <c r="AA22" s="31"/>
      <c r="AB22" s="25"/>
    </row>
    <row r="23" spans="1:28" ht="15">
      <c r="A23" s="25"/>
      <c r="B23" s="25"/>
      <c r="C23" s="25"/>
      <c r="D23" s="25"/>
      <c r="E23" s="25"/>
      <c r="F23" s="25"/>
      <c r="G23" s="25"/>
      <c r="H23" s="25"/>
      <c r="I23" s="25"/>
      <c r="J23" s="25"/>
      <c r="K23" s="25"/>
      <c r="L23" s="25"/>
      <c r="M23" s="25"/>
      <c r="N23" s="25"/>
      <c r="O23" s="25"/>
      <c r="P23" s="25"/>
      <c r="Q23" s="25"/>
      <c r="R23" s="25"/>
      <c r="S23" s="25"/>
      <c r="T23" s="25"/>
      <c r="U23" s="25"/>
      <c r="V23" s="25"/>
      <c r="W23" s="25"/>
      <c r="X23" s="25"/>
      <c r="Y23" s="25"/>
      <c r="Z23" s="32"/>
      <c r="AA23" s="33"/>
      <c r="AB23" s="25"/>
    </row>
    <row r="24" spans="1:28" ht="15">
      <c r="A24" s="25"/>
      <c r="B24" s="25"/>
      <c r="C24" s="25"/>
      <c r="D24" s="25"/>
      <c r="E24" s="25"/>
      <c r="F24" s="25"/>
      <c r="G24" s="25"/>
      <c r="H24" s="25"/>
      <c r="I24" s="25"/>
      <c r="J24" s="25"/>
      <c r="K24" s="25"/>
      <c r="L24" s="25"/>
      <c r="M24" s="25"/>
      <c r="N24" s="25"/>
      <c r="O24" s="25"/>
      <c r="P24" s="25"/>
      <c r="Q24" s="25"/>
      <c r="R24" s="25"/>
      <c r="S24" s="25"/>
      <c r="T24" s="25"/>
      <c r="U24" s="25"/>
      <c r="V24" s="25"/>
      <c r="W24" s="25"/>
      <c r="X24" s="25"/>
      <c r="Y24" s="25"/>
      <c r="Z24" s="32"/>
      <c r="AA24" s="33"/>
      <c r="AB24" s="25"/>
    </row>
    <row r="25" spans="1:28" ht="15">
      <c r="A25" s="25"/>
      <c r="B25" s="25"/>
      <c r="C25" s="25"/>
      <c r="D25" s="25"/>
      <c r="E25" s="25"/>
      <c r="F25" s="25"/>
      <c r="G25" s="25"/>
      <c r="H25" s="25"/>
      <c r="I25" s="25"/>
      <c r="J25" s="25"/>
      <c r="K25" s="25"/>
      <c r="L25" s="25"/>
      <c r="M25" s="25"/>
      <c r="N25" s="25"/>
      <c r="O25" s="25"/>
      <c r="P25" s="25"/>
      <c r="Q25" s="25"/>
      <c r="R25" s="25"/>
      <c r="S25" s="25"/>
      <c r="T25" s="25"/>
      <c r="U25" s="25"/>
      <c r="V25" s="25"/>
      <c r="W25" s="25"/>
      <c r="X25" s="25"/>
      <c r="Y25" s="25"/>
      <c r="Z25" s="32"/>
      <c r="AA25" s="33"/>
      <c r="AB25" s="25"/>
    </row>
    <row r="26" ht="15">
      <c r="Z26" s="32"/>
    </row>
    <row r="27" ht="15">
      <c r="Z27" s="32"/>
    </row>
    <row r="28" ht="15">
      <c r="Z28" s="32"/>
    </row>
    <row r="29" ht="15">
      <c r="Z29" s="32"/>
    </row>
    <row r="30" ht="15">
      <c r="Z30" s="32"/>
    </row>
    <row r="31" ht="15">
      <c r="Z31" s="32"/>
    </row>
    <row r="32" ht="15">
      <c r="Z32" s="32"/>
    </row>
    <row r="33" ht="15">
      <c r="Z33" s="32"/>
    </row>
    <row r="34" ht="15">
      <c r="Z34" s="32"/>
    </row>
    <row r="35" ht="15">
      <c r="Z35" s="34"/>
    </row>
    <row r="36" ht="15">
      <c r="Z36" s="34"/>
    </row>
    <row r="37" ht="13.5">
      <c r="Z37" s="35"/>
    </row>
  </sheetData>
  <mergeCells count="2">
    <mergeCell ref="A2:AA2"/>
    <mergeCell ref="A3:AA3"/>
  </mergeCells>
  <hyperlinks>
    <hyperlink ref="A1" location="Índice!A1" display="Volver al Índice"/>
  </hyperlinks>
  <printOptions/>
  <pageMargins left="0.7" right="0.7" top="0.75" bottom="0.75" header="0.3" footer="0.3"/>
  <pageSetup orientation="portrait" paperSize="9"/>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363"/>
  <sheetViews>
    <sheetView showGridLines="0" workbookViewId="0" topLeftCell="A1"/>
  </sheetViews>
  <sheetFormatPr defaultColWidth="11.421875" defaultRowHeight="15"/>
  <cols>
    <col min="1" max="1" width="27.28125" style="157" customWidth="1"/>
    <col min="2" max="2" width="16.140625" style="136" bestFit="1" customWidth="1"/>
    <col min="3" max="3" width="14.8515625" style="136" bestFit="1" customWidth="1"/>
    <col min="4" max="4" width="24.140625" style="136" customWidth="1"/>
    <col min="5" max="5" width="10.7109375" style="158" customWidth="1"/>
    <col min="6" max="8" width="10.7109375" style="136" customWidth="1"/>
    <col min="9" max="9" width="13.8515625" style="136" bestFit="1" customWidth="1"/>
    <col min="10" max="10" width="10.7109375" style="136" customWidth="1"/>
    <col min="11" max="11" width="13.8515625" style="136" bestFit="1" customWidth="1"/>
    <col min="12" max="12" width="15.57421875" style="136" bestFit="1" customWidth="1"/>
    <col min="13" max="13" width="13.8515625" style="136" bestFit="1" customWidth="1"/>
    <col min="14" max="15" width="15.57421875" style="136" bestFit="1" customWidth="1"/>
    <col min="16" max="16" width="14.57421875" style="136" customWidth="1"/>
    <col min="17" max="17" width="13.8515625" style="136" bestFit="1" customWidth="1"/>
    <col min="18" max="18" width="16.8515625" style="136" bestFit="1" customWidth="1"/>
    <col min="19" max="256" width="10.8515625" style="136" customWidth="1"/>
    <col min="257" max="257" width="23.8515625" style="136" bestFit="1" customWidth="1"/>
    <col min="258" max="258" width="16.140625" style="136" bestFit="1" customWidth="1"/>
    <col min="259" max="259" width="14.8515625" style="136" bestFit="1" customWidth="1"/>
    <col min="260" max="260" width="24.140625" style="136" customWidth="1"/>
    <col min="261" max="264" width="10.7109375" style="136" customWidth="1"/>
    <col min="265" max="265" width="13.8515625" style="136" bestFit="1" customWidth="1"/>
    <col min="266" max="266" width="10.7109375" style="136" customWidth="1"/>
    <col min="267" max="267" width="13.8515625" style="136" bestFit="1" customWidth="1"/>
    <col min="268" max="268" width="15.57421875" style="136" bestFit="1" customWidth="1"/>
    <col min="269" max="269" width="13.8515625" style="136" bestFit="1" customWidth="1"/>
    <col min="270" max="271" width="15.57421875" style="136" bestFit="1" customWidth="1"/>
    <col min="272" max="272" width="14.57421875" style="136" customWidth="1"/>
    <col min="273" max="273" width="13.8515625" style="136" bestFit="1" customWidth="1"/>
    <col min="274" max="274" width="16.8515625" style="136" bestFit="1" customWidth="1"/>
    <col min="275" max="512" width="10.8515625" style="136" customWidth="1"/>
    <col min="513" max="513" width="23.8515625" style="136" bestFit="1" customWidth="1"/>
    <col min="514" max="514" width="16.140625" style="136" bestFit="1" customWidth="1"/>
    <col min="515" max="515" width="14.8515625" style="136" bestFit="1" customWidth="1"/>
    <col min="516" max="516" width="24.140625" style="136" customWidth="1"/>
    <col min="517" max="520" width="10.7109375" style="136" customWidth="1"/>
    <col min="521" max="521" width="13.8515625" style="136" bestFit="1" customWidth="1"/>
    <col min="522" max="522" width="10.7109375" style="136" customWidth="1"/>
    <col min="523" max="523" width="13.8515625" style="136" bestFit="1" customWidth="1"/>
    <col min="524" max="524" width="15.57421875" style="136" bestFit="1" customWidth="1"/>
    <col min="525" max="525" width="13.8515625" style="136" bestFit="1" customWidth="1"/>
    <col min="526" max="527" width="15.57421875" style="136" bestFit="1" customWidth="1"/>
    <col min="528" max="528" width="14.57421875" style="136" customWidth="1"/>
    <col min="529" max="529" width="13.8515625" style="136" bestFit="1" customWidth="1"/>
    <col min="530" max="530" width="16.8515625" style="136" bestFit="1" customWidth="1"/>
    <col min="531" max="768" width="10.8515625" style="136" customWidth="1"/>
    <col min="769" max="769" width="23.8515625" style="136" bestFit="1" customWidth="1"/>
    <col min="770" max="770" width="16.140625" style="136" bestFit="1" customWidth="1"/>
    <col min="771" max="771" width="14.8515625" style="136" bestFit="1" customWidth="1"/>
    <col min="772" max="772" width="24.140625" style="136" customWidth="1"/>
    <col min="773" max="776" width="10.7109375" style="136" customWidth="1"/>
    <col min="777" max="777" width="13.8515625" style="136" bestFit="1" customWidth="1"/>
    <col min="778" max="778" width="10.7109375" style="136" customWidth="1"/>
    <col min="779" max="779" width="13.8515625" style="136" bestFit="1" customWidth="1"/>
    <col min="780" max="780" width="15.57421875" style="136" bestFit="1" customWidth="1"/>
    <col min="781" max="781" width="13.8515625" style="136" bestFit="1" customWidth="1"/>
    <col min="782" max="783" width="15.57421875" style="136" bestFit="1" customWidth="1"/>
    <col min="784" max="784" width="14.57421875" style="136" customWidth="1"/>
    <col min="785" max="785" width="13.8515625" style="136" bestFit="1" customWidth="1"/>
    <col min="786" max="786" width="16.8515625" style="136" bestFit="1" customWidth="1"/>
    <col min="787" max="1024" width="10.8515625" style="136" customWidth="1"/>
    <col min="1025" max="1025" width="23.8515625" style="136" bestFit="1" customWidth="1"/>
    <col min="1026" max="1026" width="16.140625" style="136" bestFit="1" customWidth="1"/>
    <col min="1027" max="1027" width="14.8515625" style="136" bestFit="1" customWidth="1"/>
    <col min="1028" max="1028" width="24.140625" style="136" customWidth="1"/>
    <col min="1029" max="1032" width="10.7109375" style="136" customWidth="1"/>
    <col min="1033" max="1033" width="13.8515625" style="136" bestFit="1" customWidth="1"/>
    <col min="1034" max="1034" width="10.7109375" style="136" customWidth="1"/>
    <col min="1035" max="1035" width="13.8515625" style="136" bestFit="1" customWidth="1"/>
    <col min="1036" max="1036" width="15.57421875" style="136" bestFit="1" customWidth="1"/>
    <col min="1037" max="1037" width="13.8515625" style="136" bestFit="1" customWidth="1"/>
    <col min="1038" max="1039" width="15.57421875" style="136" bestFit="1" customWidth="1"/>
    <col min="1040" max="1040" width="14.57421875" style="136" customWidth="1"/>
    <col min="1041" max="1041" width="13.8515625" style="136" bestFit="1" customWidth="1"/>
    <col min="1042" max="1042" width="16.8515625" style="136" bestFit="1" customWidth="1"/>
    <col min="1043" max="1280" width="10.8515625" style="136" customWidth="1"/>
    <col min="1281" max="1281" width="23.8515625" style="136" bestFit="1" customWidth="1"/>
    <col min="1282" max="1282" width="16.140625" style="136" bestFit="1" customWidth="1"/>
    <col min="1283" max="1283" width="14.8515625" style="136" bestFit="1" customWidth="1"/>
    <col min="1284" max="1284" width="24.140625" style="136" customWidth="1"/>
    <col min="1285" max="1288" width="10.7109375" style="136" customWidth="1"/>
    <col min="1289" max="1289" width="13.8515625" style="136" bestFit="1" customWidth="1"/>
    <col min="1290" max="1290" width="10.7109375" style="136" customWidth="1"/>
    <col min="1291" max="1291" width="13.8515625" style="136" bestFit="1" customWidth="1"/>
    <col min="1292" max="1292" width="15.57421875" style="136" bestFit="1" customWidth="1"/>
    <col min="1293" max="1293" width="13.8515625" style="136" bestFit="1" customWidth="1"/>
    <col min="1294" max="1295" width="15.57421875" style="136" bestFit="1" customWidth="1"/>
    <col min="1296" max="1296" width="14.57421875" style="136" customWidth="1"/>
    <col min="1297" max="1297" width="13.8515625" style="136" bestFit="1" customWidth="1"/>
    <col min="1298" max="1298" width="16.8515625" style="136" bestFit="1" customWidth="1"/>
    <col min="1299" max="1536" width="10.8515625" style="136" customWidth="1"/>
    <col min="1537" max="1537" width="23.8515625" style="136" bestFit="1" customWidth="1"/>
    <col min="1538" max="1538" width="16.140625" style="136" bestFit="1" customWidth="1"/>
    <col min="1539" max="1539" width="14.8515625" style="136" bestFit="1" customWidth="1"/>
    <col min="1540" max="1540" width="24.140625" style="136" customWidth="1"/>
    <col min="1541" max="1544" width="10.7109375" style="136" customWidth="1"/>
    <col min="1545" max="1545" width="13.8515625" style="136" bestFit="1" customWidth="1"/>
    <col min="1546" max="1546" width="10.7109375" style="136" customWidth="1"/>
    <col min="1547" max="1547" width="13.8515625" style="136" bestFit="1" customWidth="1"/>
    <col min="1548" max="1548" width="15.57421875" style="136" bestFit="1" customWidth="1"/>
    <col min="1549" max="1549" width="13.8515625" style="136" bestFit="1" customWidth="1"/>
    <col min="1550" max="1551" width="15.57421875" style="136" bestFit="1" customWidth="1"/>
    <col min="1552" max="1552" width="14.57421875" style="136" customWidth="1"/>
    <col min="1553" max="1553" width="13.8515625" style="136" bestFit="1" customWidth="1"/>
    <col min="1554" max="1554" width="16.8515625" style="136" bestFit="1" customWidth="1"/>
    <col min="1555" max="1792" width="10.8515625" style="136" customWidth="1"/>
    <col min="1793" max="1793" width="23.8515625" style="136" bestFit="1" customWidth="1"/>
    <col min="1794" max="1794" width="16.140625" style="136" bestFit="1" customWidth="1"/>
    <col min="1795" max="1795" width="14.8515625" style="136" bestFit="1" customWidth="1"/>
    <col min="1796" max="1796" width="24.140625" style="136" customWidth="1"/>
    <col min="1797" max="1800" width="10.7109375" style="136" customWidth="1"/>
    <col min="1801" max="1801" width="13.8515625" style="136" bestFit="1" customWidth="1"/>
    <col min="1802" max="1802" width="10.7109375" style="136" customWidth="1"/>
    <col min="1803" max="1803" width="13.8515625" style="136" bestFit="1" customWidth="1"/>
    <col min="1804" max="1804" width="15.57421875" style="136" bestFit="1" customWidth="1"/>
    <col min="1805" max="1805" width="13.8515625" style="136" bestFit="1" customWidth="1"/>
    <col min="1806" max="1807" width="15.57421875" style="136" bestFit="1" customWidth="1"/>
    <col min="1808" max="1808" width="14.57421875" style="136" customWidth="1"/>
    <col min="1809" max="1809" width="13.8515625" style="136" bestFit="1" customWidth="1"/>
    <col min="1810" max="1810" width="16.8515625" style="136" bestFit="1" customWidth="1"/>
    <col min="1811" max="2048" width="10.8515625" style="136" customWidth="1"/>
    <col min="2049" max="2049" width="23.8515625" style="136" bestFit="1" customWidth="1"/>
    <col min="2050" max="2050" width="16.140625" style="136" bestFit="1" customWidth="1"/>
    <col min="2051" max="2051" width="14.8515625" style="136" bestFit="1" customWidth="1"/>
    <col min="2052" max="2052" width="24.140625" style="136" customWidth="1"/>
    <col min="2053" max="2056" width="10.7109375" style="136" customWidth="1"/>
    <col min="2057" max="2057" width="13.8515625" style="136" bestFit="1" customWidth="1"/>
    <col min="2058" max="2058" width="10.7109375" style="136" customWidth="1"/>
    <col min="2059" max="2059" width="13.8515625" style="136" bestFit="1" customWidth="1"/>
    <col min="2060" max="2060" width="15.57421875" style="136" bestFit="1" customWidth="1"/>
    <col min="2061" max="2061" width="13.8515625" style="136" bestFit="1" customWidth="1"/>
    <col min="2062" max="2063" width="15.57421875" style="136" bestFit="1" customWidth="1"/>
    <col min="2064" max="2064" width="14.57421875" style="136" customWidth="1"/>
    <col min="2065" max="2065" width="13.8515625" style="136" bestFit="1" customWidth="1"/>
    <col min="2066" max="2066" width="16.8515625" style="136" bestFit="1" customWidth="1"/>
    <col min="2067" max="2304" width="10.8515625" style="136" customWidth="1"/>
    <col min="2305" max="2305" width="23.8515625" style="136" bestFit="1" customWidth="1"/>
    <col min="2306" max="2306" width="16.140625" style="136" bestFit="1" customWidth="1"/>
    <col min="2307" max="2307" width="14.8515625" style="136" bestFit="1" customWidth="1"/>
    <col min="2308" max="2308" width="24.140625" style="136" customWidth="1"/>
    <col min="2309" max="2312" width="10.7109375" style="136" customWidth="1"/>
    <col min="2313" max="2313" width="13.8515625" style="136" bestFit="1" customWidth="1"/>
    <col min="2314" max="2314" width="10.7109375" style="136" customWidth="1"/>
    <col min="2315" max="2315" width="13.8515625" style="136" bestFit="1" customWidth="1"/>
    <col min="2316" max="2316" width="15.57421875" style="136" bestFit="1" customWidth="1"/>
    <col min="2317" max="2317" width="13.8515625" style="136" bestFit="1" customWidth="1"/>
    <col min="2318" max="2319" width="15.57421875" style="136" bestFit="1" customWidth="1"/>
    <col min="2320" max="2320" width="14.57421875" style="136" customWidth="1"/>
    <col min="2321" max="2321" width="13.8515625" style="136" bestFit="1" customWidth="1"/>
    <col min="2322" max="2322" width="16.8515625" style="136" bestFit="1" customWidth="1"/>
    <col min="2323" max="2560" width="10.8515625" style="136" customWidth="1"/>
    <col min="2561" max="2561" width="23.8515625" style="136" bestFit="1" customWidth="1"/>
    <col min="2562" max="2562" width="16.140625" style="136" bestFit="1" customWidth="1"/>
    <col min="2563" max="2563" width="14.8515625" style="136" bestFit="1" customWidth="1"/>
    <col min="2564" max="2564" width="24.140625" style="136" customWidth="1"/>
    <col min="2565" max="2568" width="10.7109375" style="136" customWidth="1"/>
    <col min="2569" max="2569" width="13.8515625" style="136" bestFit="1" customWidth="1"/>
    <col min="2570" max="2570" width="10.7109375" style="136" customWidth="1"/>
    <col min="2571" max="2571" width="13.8515625" style="136" bestFit="1" customWidth="1"/>
    <col min="2572" max="2572" width="15.57421875" style="136" bestFit="1" customWidth="1"/>
    <col min="2573" max="2573" width="13.8515625" style="136" bestFit="1" customWidth="1"/>
    <col min="2574" max="2575" width="15.57421875" style="136" bestFit="1" customWidth="1"/>
    <col min="2576" max="2576" width="14.57421875" style="136" customWidth="1"/>
    <col min="2577" max="2577" width="13.8515625" style="136" bestFit="1" customWidth="1"/>
    <col min="2578" max="2578" width="16.8515625" style="136" bestFit="1" customWidth="1"/>
    <col min="2579" max="2816" width="10.8515625" style="136" customWidth="1"/>
    <col min="2817" max="2817" width="23.8515625" style="136" bestFit="1" customWidth="1"/>
    <col min="2818" max="2818" width="16.140625" style="136" bestFit="1" customWidth="1"/>
    <col min="2819" max="2819" width="14.8515625" style="136" bestFit="1" customWidth="1"/>
    <col min="2820" max="2820" width="24.140625" style="136" customWidth="1"/>
    <col min="2821" max="2824" width="10.7109375" style="136" customWidth="1"/>
    <col min="2825" max="2825" width="13.8515625" style="136" bestFit="1" customWidth="1"/>
    <col min="2826" max="2826" width="10.7109375" style="136" customWidth="1"/>
    <col min="2827" max="2827" width="13.8515625" style="136" bestFit="1" customWidth="1"/>
    <col min="2828" max="2828" width="15.57421875" style="136" bestFit="1" customWidth="1"/>
    <col min="2829" max="2829" width="13.8515625" style="136" bestFit="1" customWidth="1"/>
    <col min="2830" max="2831" width="15.57421875" style="136" bestFit="1" customWidth="1"/>
    <col min="2832" max="2832" width="14.57421875" style="136" customWidth="1"/>
    <col min="2833" max="2833" width="13.8515625" style="136" bestFit="1" customWidth="1"/>
    <col min="2834" max="2834" width="16.8515625" style="136" bestFit="1" customWidth="1"/>
    <col min="2835" max="3072" width="10.8515625" style="136" customWidth="1"/>
    <col min="3073" max="3073" width="23.8515625" style="136" bestFit="1" customWidth="1"/>
    <col min="3074" max="3074" width="16.140625" style="136" bestFit="1" customWidth="1"/>
    <col min="3075" max="3075" width="14.8515625" style="136" bestFit="1" customWidth="1"/>
    <col min="3076" max="3076" width="24.140625" style="136" customWidth="1"/>
    <col min="3077" max="3080" width="10.7109375" style="136" customWidth="1"/>
    <col min="3081" max="3081" width="13.8515625" style="136" bestFit="1" customWidth="1"/>
    <col min="3082" max="3082" width="10.7109375" style="136" customWidth="1"/>
    <col min="3083" max="3083" width="13.8515625" style="136" bestFit="1" customWidth="1"/>
    <col min="3084" max="3084" width="15.57421875" style="136" bestFit="1" customWidth="1"/>
    <col min="3085" max="3085" width="13.8515625" style="136" bestFit="1" customWidth="1"/>
    <col min="3086" max="3087" width="15.57421875" style="136" bestFit="1" customWidth="1"/>
    <col min="3088" max="3088" width="14.57421875" style="136" customWidth="1"/>
    <col min="3089" max="3089" width="13.8515625" style="136" bestFit="1" customWidth="1"/>
    <col min="3090" max="3090" width="16.8515625" style="136" bestFit="1" customWidth="1"/>
    <col min="3091" max="3328" width="10.8515625" style="136" customWidth="1"/>
    <col min="3329" max="3329" width="23.8515625" style="136" bestFit="1" customWidth="1"/>
    <col min="3330" max="3330" width="16.140625" style="136" bestFit="1" customWidth="1"/>
    <col min="3331" max="3331" width="14.8515625" style="136" bestFit="1" customWidth="1"/>
    <col min="3332" max="3332" width="24.140625" style="136" customWidth="1"/>
    <col min="3333" max="3336" width="10.7109375" style="136" customWidth="1"/>
    <col min="3337" max="3337" width="13.8515625" style="136" bestFit="1" customWidth="1"/>
    <col min="3338" max="3338" width="10.7109375" style="136" customWidth="1"/>
    <col min="3339" max="3339" width="13.8515625" style="136" bestFit="1" customWidth="1"/>
    <col min="3340" max="3340" width="15.57421875" style="136" bestFit="1" customWidth="1"/>
    <col min="3341" max="3341" width="13.8515625" style="136" bestFit="1" customWidth="1"/>
    <col min="3342" max="3343" width="15.57421875" style="136" bestFit="1" customWidth="1"/>
    <col min="3344" max="3344" width="14.57421875" style="136" customWidth="1"/>
    <col min="3345" max="3345" width="13.8515625" style="136" bestFit="1" customWidth="1"/>
    <col min="3346" max="3346" width="16.8515625" style="136" bestFit="1" customWidth="1"/>
    <col min="3347" max="3584" width="10.8515625" style="136" customWidth="1"/>
    <col min="3585" max="3585" width="23.8515625" style="136" bestFit="1" customWidth="1"/>
    <col min="3586" max="3586" width="16.140625" style="136" bestFit="1" customWidth="1"/>
    <col min="3587" max="3587" width="14.8515625" style="136" bestFit="1" customWidth="1"/>
    <col min="3588" max="3588" width="24.140625" style="136" customWidth="1"/>
    <col min="3589" max="3592" width="10.7109375" style="136" customWidth="1"/>
    <col min="3593" max="3593" width="13.8515625" style="136" bestFit="1" customWidth="1"/>
    <col min="3594" max="3594" width="10.7109375" style="136" customWidth="1"/>
    <col min="3595" max="3595" width="13.8515625" style="136" bestFit="1" customWidth="1"/>
    <col min="3596" max="3596" width="15.57421875" style="136" bestFit="1" customWidth="1"/>
    <col min="3597" max="3597" width="13.8515625" style="136" bestFit="1" customWidth="1"/>
    <col min="3598" max="3599" width="15.57421875" style="136" bestFit="1" customWidth="1"/>
    <col min="3600" max="3600" width="14.57421875" style="136" customWidth="1"/>
    <col min="3601" max="3601" width="13.8515625" style="136" bestFit="1" customWidth="1"/>
    <col min="3602" max="3602" width="16.8515625" style="136" bestFit="1" customWidth="1"/>
    <col min="3603" max="3840" width="10.8515625" style="136" customWidth="1"/>
    <col min="3841" max="3841" width="23.8515625" style="136" bestFit="1" customWidth="1"/>
    <col min="3842" max="3842" width="16.140625" style="136" bestFit="1" customWidth="1"/>
    <col min="3843" max="3843" width="14.8515625" style="136" bestFit="1" customWidth="1"/>
    <col min="3844" max="3844" width="24.140625" style="136" customWidth="1"/>
    <col min="3845" max="3848" width="10.7109375" style="136" customWidth="1"/>
    <col min="3849" max="3849" width="13.8515625" style="136" bestFit="1" customWidth="1"/>
    <col min="3850" max="3850" width="10.7109375" style="136" customWidth="1"/>
    <col min="3851" max="3851" width="13.8515625" style="136" bestFit="1" customWidth="1"/>
    <col min="3852" max="3852" width="15.57421875" style="136" bestFit="1" customWidth="1"/>
    <col min="3853" max="3853" width="13.8515625" style="136" bestFit="1" customWidth="1"/>
    <col min="3854" max="3855" width="15.57421875" style="136" bestFit="1" customWidth="1"/>
    <col min="3856" max="3856" width="14.57421875" style="136" customWidth="1"/>
    <col min="3857" max="3857" width="13.8515625" style="136" bestFit="1" customWidth="1"/>
    <col min="3858" max="3858" width="16.8515625" style="136" bestFit="1" customWidth="1"/>
    <col min="3859" max="4096" width="10.8515625" style="136" customWidth="1"/>
    <col min="4097" max="4097" width="23.8515625" style="136" bestFit="1" customWidth="1"/>
    <col min="4098" max="4098" width="16.140625" style="136" bestFit="1" customWidth="1"/>
    <col min="4099" max="4099" width="14.8515625" style="136" bestFit="1" customWidth="1"/>
    <col min="4100" max="4100" width="24.140625" style="136" customWidth="1"/>
    <col min="4101" max="4104" width="10.7109375" style="136" customWidth="1"/>
    <col min="4105" max="4105" width="13.8515625" style="136" bestFit="1" customWidth="1"/>
    <col min="4106" max="4106" width="10.7109375" style="136" customWidth="1"/>
    <col min="4107" max="4107" width="13.8515625" style="136" bestFit="1" customWidth="1"/>
    <col min="4108" max="4108" width="15.57421875" style="136" bestFit="1" customWidth="1"/>
    <col min="4109" max="4109" width="13.8515625" style="136" bestFit="1" customWidth="1"/>
    <col min="4110" max="4111" width="15.57421875" style="136" bestFit="1" customWidth="1"/>
    <col min="4112" max="4112" width="14.57421875" style="136" customWidth="1"/>
    <col min="4113" max="4113" width="13.8515625" style="136" bestFit="1" customWidth="1"/>
    <col min="4114" max="4114" width="16.8515625" style="136" bestFit="1" customWidth="1"/>
    <col min="4115" max="4352" width="10.8515625" style="136" customWidth="1"/>
    <col min="4353" max="4353" width="23.8515625" style="136" bestFit="1" customWidth="1"/>
    <col min="4354" max="4354" width="16.140625" style="136" bestFit="1" customWidth="1"/>
    <col min="4355" max="4355" width="14.8515625" style="136" bestFit="1" customWidth="1"/>
    <col min="4356" max="4356" width="24.140625" style="136" customWidth="1"/>
    <col min="4357" max="4360" width="10.7109375" style="136" customWidth="1"/>
    <col min="4361" max="4361" width="13.8515625" style="136" bestFit="1" customWidth="1"/>
    <col min="4362" max="4362" width="10.7109375" style="136" customWidth="1"/>
    <col min="4363" max="4363" width="13.8515625" style="136" bestFit="1" customWidth="1"/>
    <col min="4364" max="4364" width="15.57421875" style="136" bestFit="1" customWidth="1"/>
    <col min="4365" max="4365" width="13.8515625" style="136" bestFit="1" customWidth="1"/>
    <col min="4366" max="4367" width="15.57421875" style="136" bestFit="1" customWidth="1"/>
    <col min="4368" max="4368" width="14.57421875" style="136" customWidth="1"/>
    <col min="4369" max="4369" width="13.8515625" style="136" bestFit="1" customWidth="1"/>
    <col min="4370" max="4370" width="16.8515625" style="136" bestFit="1" customWidth="1"/>
    <col min="4371" max="4608" width="10.8515625" style="136" customWidth="1"/>
    <col min="4609" max="4609" width="23.8515625" style="136" bestFit="1" customWidth="1"/>
    <col min="4610" max="4610" width="16.140625" style="136" bestFit="1" customWidth="1"/>
    <col min="4611" max="4611" width="14.8515625" style="136" bestFit="1" customWidth="1"/>
    <col min="4612" max="4612" width="24.140625" style="136" customWidth="1"/>
    <col min="4613" max="4616" width="10.7109375" style="136" customWidth="1"/>
    <col min="4617" max="4617" width="13.8515625" style="136" bestFit="1" customWidth="1"/>
    <col min="4618" max="4618" width="10.7109375" style="136" customWidth="1"/>
    <col min="4619" max="4619" width="13.8515625" style="136" bestFit="1" customWidth="1"/>
    <col min="4620" max="4620" width="15.57421875" style="136" bestFit="1" customWidth="1"/>
    <col min="4621" max="4621" width="13.8515625" style="136" bestFit="1" customWidth="1"/>
    <col min="4622" max="4623" width="15.57421875" style="136" bestFit="1" customWidth="1"/>
    <col min="4624" max="4624" width="14.57421875" style="136" customWidth="1"/>
    <col min="4625" max="4625" width="13.8515625" style="136" bestFit="1" customWidth="1"/>
    <col min="4626" max="4626" width="16.8515625" style="136" bestFit="1" customWidth="1"/>
    <col min="4627" max="4864" width="10.8515625" style="136" customWidth="1"/>
    <col min="4865" max="4865" width="23.8515625" style="136" bestFit="1" customWidth="1"/>
    <col min="4866" max="4866" width="16.140625" style="136" bestFit="1" customWidth="1"/>
    <col min="4867" max="4867" width="14.8515625" style="136" bestFit="1" customWidth="1"/>
    <col min="4868" max="4868" width="24.140625" style="136" customWidth="1"/>
    <col min="4869" max="4872" width="10.7109375" style="136" customWidth="1"/>
    <col min="4873" max="4873" width="13.8515625" style="136" bestFit="1" customWidth="1"/>
    <col min="4874" max="4874" width="10.7109375" style="136" customWidth="1"/>
    <col min="4875" max="4875" width="13.8515625" style="136" bestFit="1" customWidth="1"/>
    <col min="4876" max="4876" width="15.57421875" style="136" bestFit="1" customWidth="1"/>
    <col min="4877" max="4877" width="13.8515625" style="136" bestFit="1" customWidth="1"/>
    <col min="4878" max="4879" width="15.57421875" style="136" bestFit="1" customWidth="1"/>
    <col min="4880" max="4880" width="14.57421875" style="136" customWidth="1"/>
    <col min="4881" max="4881" width="13.8515625" style="136" bestFit="1" customWidth="1"/>
    <col min="4882" max="4882" width="16.8515625" style="136" bestFit="1" customWidth="1"/>
    <col min="4883" max="5120" width="10.8515625" style="136" customWidth="1"/>
    <col min="5121" max="5121" width="23.8515625" style="136" bestFit="1" customWidth="1"/>
    <col min="5122" max="5122" width="16.140625" style="136" bestFit="1" customWidth="1"/>
    <col min="5123" max="5123" width="14.8515625" style="136" bestFit="1" customWidth="1"/>
    <col min="5124" max="5124" width="24.140625" style="136" customWidth="1"/>
    <col min="5125" max="5128" width="10.7109375" style="136" customWidth="1"/>
    <col min="5129" max="5129" width="13.8515625" style="136" bestFit="1" customWidth="1"/>
    <col min="5130" max="5130" width="10.7109375" style="136" customWidth="1"/>
    <col min="5131" max="5131" width="13.8515625" style="136" bestFit="1" customWidth="1"/>
    <col min="5132" max="5132" width="15.57421875" style="136" bestFit="1" customWidth="1"/>
    <col min="5133" max="5133" width="13.8515625" style="136" bestFit="1" customWidth="1"/>
    <col min="5134" max="5135" width="15.57421875" style="136" bestFit="1" customWidth="1"/>
    <col min="5136" max="5136" width="14.57421875" style="136" customWidth="1"/>
    <col min="5137" max="5137" width="13.8515625" style="136" bestFit="1" customWidth="1"/>
    <col min="5138" max="5138" width="16.8515625" style="136" bestFit="1" customWidth="1"/>
    <col min="5139" max="5376" width="10.8515625" style="136" customWidth="1"/>
    <col min="5377" max="5377" width="23.8515625" style="136" bestFit="1" customWidth="1"/>
    <col min="5378" max="5378" width="16.140625" style="136" bestFit="1" customWidth="1"/>
    <col min="5379" max="5379" width="14.8515625" style="136" bestFit="1" customWidth="1"/>
    <col min="5380" max="5380" width="24.140625" style="136" customWidth="1"/>
    <col min="5381" max="5384" width="10.7109375" style="136" customWidth="1"/>
    <col min="5385" max="5385" width="13.8515625" style="136" bestFit="1" customWidth="1"/>
    <col min="5386" max="5386" width="10.7109375" style="136" customWidth="1"/>
    <col min="5387" max="5387" width="13.8515625" style="136" bestFit="1" customWidth="1"/>
    <col min="5388" max="5388" width="15.57421875" style="136" bestFit="1" customWidth="1"/>
    <col min="5389" max="5389" width="13.8515625" style="136" bestFit="1" customWidth="1"/>
    <col min="5390" max="5391" width="15.57421875" style="136" bestFit="1" customWidth="1"/>
    <col min="5392" max="5392" width="14.57421875" style="136" customWidth="1"/>
    <col min="5393" max="5393" width="13.8515625" style="136" bestFit="1" customWidth="1"/>
    <col min="5394" max="5394" width="16.8515625" style="136" bestFit="1" customWidth="1"/>
    <col min="5395" max="5632" width="10.8515625" style="136" customWidth="1"/>
    <col min="5633" max="5633" width="23.8515625" style="136" bestFit="1" customWidth="1"/>
    <col min="5634" max="5634" width="16.140625" style="136" bestFit="1" customWidth="1"/>
    <col min="5635" max="5635" width="14.8515625" style="136" bestFit="1" customWidth="1"/>
    <col min="5636" max="5636" width="24.140625" style="136" customWidth="1"/>
    <col min="5637" max="5640" width="10.7109375" style="136" customWidth="1"/>
    <col min="5641" max="5641" width="13.8515625" style="136" bestFit="1" customWidth="1"/>
    <col min="5642" max="5642" width="10.7109375" style="136" customWidth="1"/>
    <col min="5643" max="5643" width="13.8515625" style="136" bestFit="1" customWidth="1"/>
    <col min="5644" max="5644" width="15.57421875" style="136" bestFit="1" customWidth="1"/>
    <col min="5645" max="5645" width="13.8515625" style="136" bestFit="1" customWidth="1"/>
    <col min="5646" max="5647" width="15.57421875" style="136" bestFit="1" customWidth="1"/>
    <col min="5648" max="5648" width="14.57421875" style="136" customWidth="1"/>
    <col min="5649" max="5649" width="13.8515625" style="136" bestFit="1" customWidth="1"/>
    <col min="5650" max="5650" width="16.8515625" style="136" bestFit="1" customWidth="1"/>
    <col min="5651" max="5888" width="10.8515625" style="136" customWidth="1"/>
    <col min="5889" max="5889" width="23.8515625" style="136" bestFit="1" customWidth="1"/>
    <col min="5890" max="5890" width="16.140625" style="136" bestFit="1" customWidth="1"/>
    <col min="5891" max="5891" width="14.8515625" style="136" bestFit="1" customWidth="1"/>
    <col min="5892" max="5892" width="24.140625" style="136" customWidth="1"/>
    <col min="5893" max="5896" width="10.7109375" style="136" customWidth="1"/>
    <col min="5897" max="5897" width="13.8515625" style="136" bestFit="1" customWidth="1"/>
    <col min="5898" max="5898" width="10.7109375" style="136" customWidth="1"/>
    <col min="5899" max="5899" width="13.8515625" style="136" bestFit="1" customWidth="1"/>
    <col min="5900" max="5900" width="15.57421875" style="136" bestFit="1" customWidth="1"/>
    <col min="5901" max="5901" width="13.8515625" style="136" bestFit="1" customWidth="1"/>
    <col min="5902" max="5903" width="15.57421875" style="136" bestFit="1" customWidth="1"/>
    <col min="5904" max="5904" width="14.57421875" style="136" customWidth="1"/>
    <col min="5905" max="5905" width="13.8515625" style="136" bestFit="1" customWidth="1"/>
    <col min="5906" max="5906" width="16.8515625" style="136" bestFit="1" customWidth="1"/>
    <col min="5907" max="6144" width="10.8515625" style="136" customWidth="1"/>
    <col min="6145" max="6145" width="23.8515625" style="136" bestFit="1" customWidth="1"/>
    <col min="6146" max="6146" width="16.140625" style="136" bestFit="1" customWidth="1"/>
    <col min="6147" max="6147" width="14.8515625" style="136" bestFit="1" customWidth="1"/>
    <col min="6148" max="6148" width="24.140625" style="136" customWidth="1"/>
    <col min="6149" max="6152" width="10.7109375" style="136" customWidth="1"/>
    <col min="6153" max="6153" width="13.8515625" style="136" bestFit="1" customWidth="1"/>
    <col min="6154" max="6154" width="10.7109375" style="136" customWidth="1"/>
    <col min="6155" max="6155" width="13.8515625" style="136" bestFit="1" customWidth="1"/>
    <col min="6156" max="6156" width="15.57421875" style="136" bestFit="1" customWidth="1"/>
    <col min="6157" max="6157" width="13.8515625" style="136" bestFit="1" customWidth="1"/>
    <col min="6158" max="6159" width="15.57421875" style="136" bestFit="1" customWidth="1"/>
    <col min="6160" max="6160" width="14.57421875" style="136" customWidth="1"/>
    <col min="6161" max="6161" width="13.8515625" style="136" bestFit="1" customWidth="1"/>
    <col min="6162" max="6162" width="16.8515625" style="136" bestFit="1" customWidth="1"/>
    <col min="6163" max="6400" width="10.8515625" style="136" customWidth="1"/>
    <col min="6401" max="6401" width="23.8515625" style="136" bestFit="1" customWidth="1"/>
    <col min="6402" max="6402" width="16.140625" style="136" bestFit="1" customWidth="1"/>
    <col min="6403" max="6403" width="14.8515625" style="136" bestFit="1" customWidth="1"/>
    <col min="6404" max="6404" width="24.140625" style="136" customWidth="1"/>
    <col min="6405" max="6408" width="10.7109375" style="136" customWidth="1"/>
    <col min="6409" max="6409" width="13.8515625" style="136" bestFit="1" customWidth="1"/>
    <col min="6410" max="6410" width="10.7109375" style="136" customWidth="1"/>
    <col min="6411" max="6411" width="13.8515625" style="136" bestFit="1" customWidth="1"/>
    <col min="6412" max="6412" width="15.57421875" style="136" bestFit="1" customWidth="1"/>
    <col min="6413" max="6413" width="13.8515625" style="136" bestFit="1" customWidth="1"/>
    <col min="6414" max="6415" width="15.57421875" style="136" bestFit="1" customWidth="1"/>
    <col min="6416" max="6416" width="14.57421875" style="136" customWidth="1"/>
    <col min="6417" max="6417" width="13.8515625" style="136" bestFit="1" customWidth="1"/>
    <col min="6418" max="6418" width="16.8515625" style="136" bestFit="1" customWidth="1"/>
    <col min="6419" max="6656" width="10.8515625" style="136" customWidth="1"/>
    <col min="6657" max="6657" width="23.8515625" style="136" bestFit="1" customWidth="1"/>
    <col min="6658" max="6658" width="16.140625" style="136" bestFit="1" customWidth="1"/>
    <col min="6659" max="6659" width="14.8515625" style="136" bestFit="1" customWidth="1"/>
    <col min="6660" max="6660" width="24.140625" style="136" customWidth="1"/>
    <col min="6661" max="6664" width="10.7109375" style="136" customWidth="1"/>
    <col min="6665" max="6665" width="13.8515625" style="136" bestFit="1" customWidth="1"/>
    <col min="6666" max="6666" width="10.7109375" style="136" customWidth="1"/>
    <col min="6667" max="6667" width="13.8515625" style="136" bestFit="1" customWidth="1"/>
    <col min="6668" max="6668" width="15.57421875" style="136" bestFit="1" customWidth="1"/>
    <col min="6669" max="6669" width="13.8515625" style="136" bestFit="1" customWidth="1"/>
    <col min="6670" max="6671" width="15.57421875" style="136" bestFit="1" customWidth="1"/>
    <col min="6672" max="6672" width="14.57421875" style="136" customWidth="1"/>
    <col min="6673" max="6673" width="13.8515625" style="136" bestFit="1" customWidth="1"/>
    <col min="6674" max="6674" width="16.8515625" style="136" bestFit="1" customWidth="1"/>
    <col min="6675" max="6912" width="10.8515625" style="136" customWidth="1"/>
    <col min="6913" max="6913" width="23.8515625" style="136" bestFit="1" customWidth="1"/>
    <col min="6914" max="6914" width="16.140625" style="136" bestFit="1" customWidth="1"/>
    <col min="6915" max="6915" width="14.8515625" style="136" bestFit="1" customWidth="1"/>
    <col min="6916" max="6916" width="24.140625" style="136" customWidth="1"/>
    <col min="6917" max="6920" width="10.7109375" style="136" customWidth="1"/>
    <col min="6921" max="6921" width="13.8515625" style="136" bestFit="1" customWidth="1"/>
    <col min="6922" max="6922" width="10.7109375" style="136" customWidth="1"/>
    <col min="6923" max="6923" width="13.8515625" style="136" bestFit="1" customWidth="1"/>
    <col min="6924" max="6924" width="15.57421875" style="136" bestFit="1" customWidth="1"/>
    <col min="6925" max="6925" width="13.8515625" style="136" bestFit="1" customWidth="1"/>
    <col min="6926" max="6927" width="15.57421875" style="136" bestFit="1" customWidth="1"/>
    <col min="6928" max="6928" width="14.57421875" style="136" customWidth="1"/>
    <col min="6929" max="6929" width="13.8515625" style="136" bestFit="1" customWidth="1"/>
    <col min="6930" max="6930" width="16.8515625" style="136" bestFit="1" customWidth="1"/>
    <col min="6931" max="7168" width="10.8515625" style="136" customWidth="1"/>
    <col min="7169" max="7169" width="23.8515625" style="136" bestFit="1" customWidth="1"/>
    <col min="7170" max="7170" width="16.140625" style="136" bestFit="1" customWidth="1"/>
    <col min="7171" max="7171" width="14.8515625" style="136" bestFit="1" customWidth="1"/>
    <col min="7172" max="7172" width="24.140625" style="136" customWidth="1"/>
    <col min="7173" max="7176" width="10.7109375" style="136" customWidth="1"/>
    <col min="7177" max="7177" width="13.8515625" style="136" bestFit="1" customWidth="1"/>
    <col min="7178" max="7178" width="10.7109375" style="136" customWidth="1"/>
    <col min="7179" max="7179" width="13.8515625" style="136" bestFit="1" customWidth="1"/>
    <col min="7180" max="7180" width="15.57421875" style="136" bestFit="1" customWidth="1"/>
    <col min="7181" max="7181" width="13.8515625" style="136" bestFit="1" customWidth="1"/>
    <col min="7182" max="7183" width="15.57421875" style="136" bestFit="1" customWidth="1"/>
    <col min="7184" max="7184" width="14.57421875" style="136" customWidth="1"/>
    <col min="7185" max="7185" width="13.8515625" style="136" bestFit="1" customWidth="1"/>
    <col min="7186" max="7186" width="16.8515625" style="136" bestFit="1" customWidth="1"/>
    <col min="7187" max="7424" width="10.8515625" style="136" customWidth="1"/>
    <col min="7425" max="7425" width="23.8515625" style="136" bestFit="1" customWidth="1"/>
    <col min="7426" max="7426" width="16.140625" style="136" bestFit="1" customWidth="1"/>
    <col min="7427" max="7427" width="14.8515625" style="136" bestFit="1" customWidth="1"/>
    <col min="7428" max="7428" width="24.140625" style="136" customWidth="1"/>
    <col min="7429" max="7432" width="10.7109375" style="136" customWidth="1"/>
    <col min="7433" max="7433" width="13.8515625" style="136" bestFit="1" customWidth="1"/>
    <col min="7434" max="7434" width="10.7109375" style="136" customWidth="1"/>
    <col min="7435" max="7435" width="13.8515625" style="136" bestFit="1" customWidth="1"/>
    <col min="7436" max="7436" width="15.57421875" style="136" bestFit="1" customWidth="1"/>
    <col min="7437" max="7437" width="13.8515625" style="136" bestFit="1" customWidth="1"/>
    <col min="7438" max="7439" width="15.57421875" style="136" bestFit="1" customWidth="1"/>
    <col min="7440" max="7440" width="14.57421875" style="136" customWidth="1"/>
    <col min="7441" max="7441" width="13.8515625" style="136" bestFit="1" customWidth="1"/>
    <col min="7442" max="7442" width="16.8515625" style="136" bestFit="1" customWidth="1"/>
    <col min="7443" max="7680" width="10.8515625" style="136" customWidth="1"/>
    <col min="7681" max="7681" width="23.8515625" style="136" bestFit="1" customWidth="1"/>
    <col min="7682" max="7682" width="16.140625" style="136" bestFit="1" customWidth="1"/>
    <col min="7683" max="7683" width="14.8515625" style="136" bestFit="1" customWidth="1"/>
    <col min="7684" max="7684" width="24.140625" style="136" customWidth="1"/>
    <col min="7685" max="7688" width="10.7109375" style="136" customWidth="1"/>
    <col min="7689" max="7689" width="13.8515625" style="136" bestFit="1" customWidth="1"/>
    <col min="7690" max="7690" width="10.7109375" style="136" customWidth="1"/>
    <col min="7691" max="7691" width="13.8515625" style="136" bestFit="1" customWidth="1"/>
    <col min="7692" max="7692" width="15.57421875" style="136" bestFit="1" customWidth="1"/>
    <col min="7693" max="7693" width="13.8515625" style="136" bestFit="1" customWidth="1"/>
    <col min="7694" max="7695" width="15.57421875" style="136" bestFit="1" customWidth="1"/>
    <col min="7696" max="7696" width="14.57421875" style="136" customWidth="1"/>
    <col min="7697" max="7697" width="13.8515625" style="136" bestFit="1" customWidth="1"/>
    <col min="7698" max="7698" width="16.8515625" style="136" bestFit="1" customWidth="1"/>
    <col min="7699" max="7936" width="10.8515625" style="136" customWidth="1"/>
    <col min="7937" max="7937" width="23.8515625" style="136" bestFit="1" customWidth="1"/>
    <col min="7938" max="7938" width="16.140625" style="136" bestFit="1" customWidth="1"/>
    <col min="7939" max="7939" width="14.8515625" style="136" bestFit="1" customWidth="1"/>
    <col min="7940" max="7940" width="24.140625" style="136" customWidth="1"/>
    <col min="7941" max="7944" width="10.7109375" style="136" customWidth="1"/>
    <col min="7945" max="7945" width="13.8515625" style="136" bestFit="1" customWidth="1"/>
    <col min="7946" max="7946" width="10.7109375" style="136" customWidth="1"/>
    <col min="7947" max="7947" width="13.8515625" style="136" bestFit="1" customWidth="1"/>
    <col min="7948" max="7948" width="15.57421875" style="136" bestFit="1" customWidth="1"/>
    <col min="7949" max="7949" width="13.8515625" style="136" bestFit="1" customWidth="1"/>
    <col min="7950" max="7951" width="15.57421875" style="136" bestFit="1" customWidth="1"/>
    <col min="7952" max="7952" width="14.57421875" style="136" customWidth="1"/>
    <col min="7953" max="7953" width="13.8515625" style="136" bestFit="1" customWidth="1"/>
    <col min="7954" max="7954" width="16.8515625" style="136" bestFit="1" customWidth="1"/>
    <col min="7955" max="8192" width="10.8515625" style="136" customWidth="1"/>
    <col min="8193" max="8193" width="23.8515625" style="136" bestFit="1" customWidth="1"/>
    <col min="8194" max="8194" width="16.140625" style="136" bestFit="1" customWidth="1"/>
    <col min="8195" max="8195" width="14.8515625" style="136" bestFit="1" customWidth="1"/>
    <col min="8196" max="8196" width="24.140625" style="136" customWidth="1"/>
    <col min="8197" max="8200" width="10.7109375" style="136" customWidth="1"/>
    <col min="8201" max="8201" width="13.8515625" style="136" bestFit="1" customWidth="1"/>
    <col min="8202" max="8202" width="10.7109375" style="136" customWidth="1"/>
    <col min="8203" max="8203" width="13.8515625" style="136" bestFit="1" customWidth="1"/>
    <col min="8204" max="8204" width="15.57421875" style="136" bestFit="1" customWidth="1"/>
    <col min="8205" max="8205" width="13.8515625" style="136" bestFit="1" customWidth="1"/>
    <col min="8206" max="8207" width="15.57421875" style="136" bestFit="1" customWidth="1"/>
    <col min="8208" max="8208" width="14.57421875" style="136" customWidth="1"/>
    <col min="8209" max="8209" width="13.8515625" style="136" bestFit="1" customWidth="1"/>
    <col min="8210" max="8210" width="16.8515625" style="136" bestFit="1" customWidth="1"/>
    <col min="8211" max="8448" width="10.8515625" style="136" customWidth="1"/>
    <col min="8449" max="8449" width="23.8515625" style="136" bestFit="1" customWidth="1"/>
    <col min="8450" max="8450" width="16.140625" style="136" bestFit="1" customWidth="1"/>
    <col min="8451" max="8451" width="14.8515625" style="136" bestFit="1" customWidth="1"/>
    <col min="8452" max="8452" width="24.140625" style="136" customWidth="1"/>
    <col min="8453" max="8456" width="10.7109375" style="136" customWidth="1"/>
    <col min="8457" max="8457" width="13.8515625" style="136" bestFit="1" customWidth="1"/>
    <col min="8458" max="8458" width="10.7109375" style="136" customWidth="1"/>
    <col min="8459" max="8459" width="13.8515625" style="136" bestFit="1" customWidth="1"/>
    <col min="8460" max="8460" width="15.57421875" style="136" bestFit="1" customWidth="1"/>
    <col min="8461" max="8461" width="13.8515625" style="136" bestFit="1" customWidth="1"/>
    <col min="8462" max="8463" width="15.57421875" style="136" bestFit="1" customWidth="1"/>
    <col min="8464" max="8464" width="14.57421875" style="136" customWidth="1"/>
    <col min="8465" max="8465" width="13.8515625" style="136" bestFit="1" customWidth="1"/>
    <col min="8466" max="8466" width="16.8515625" style="136" bestFit="1" customWidth="1"/>
    <col min="8467" max="8704" width="10.8515625" style="136" customWidth="1"/>
    <col min="8705" max="8705" width="23.8515625" style="136" bestFit="1" customWidth="1"/>
    <col min="8706" max="8706" width="16.140625" style="136" bestFit="1" customWidth="1"/>
    <col min="8707" max="8707" width="14.8515625" style="136" bestFit="1" customWidth="1"/>
    <col min="8708" max="8708" width="24.140625" style="136" customWidth="1"/>
    <col min="8709" max="8712" width="10.7109375" style="136" customWidth="1"/>
    <col min="8713" max="8713" width="13.8515625" style="136" bestFit="1" customWidth="1"/>
    <col min="8714" max="8714" width="10.7109375" style="136" customWidth="1"/>
    <col min="8715" max="8715" width="13.8515625" style="136" bestFit="1" customWidth="1"/>
    <col min="8716" max="8716" width="15.57421875" style="136" bestFit="1" customWidth="1"/>
    <col min="8717" max="8717" width="13.8515625" style="136" bestFit="1" customWidth="1"/>
    <col min="8718" max="8719" width="15.57421875" style="136" bestFit="1" customWidth="1"/>
    <col min="8720" max="8720" width="14.57421875" style="136" customWidth="1"/>
    <col min="8721" max="8721" width="13.8515625" style="136" bestFit="1" customWidth="1"/>
    <col min="8722" max="8722" width="16.8515625" style="136" bestFit="1" customWidth="1"/>
    <col min="8723" max="8960" width="10.8515625" style="136" customWidth="1"/>
    <col min="8961" max="8961" width="23.8515625" style="136" bestFit="1" customWidth="1"/>
    <col min="8962" max="8962" width="16.140625" style="136" bestFit="1" customWidth="1"/>
    <col min="8963" max="8963" width="14.8515625" style="136" bestFit="1" customWidth="1"/>
    <col min="8964" max="8964" width="24.140625" style="136" customWidth="1"/>
    <col min="8965" max="8968" width="10.7109375" style="136" customWidth="1"/>
    <col min="8969" max="8969" width="13.8515625" style="136" bestFit="1" customWidth="1"/>
    <col min="8970" max="8970" width="10.7109375" style="136" customWidth="1"/>
    <col min="8971" max="8971" width="13.8515625" style="136" bestFit="1" customWidth="1"/>
    <col min="8972" max="8972" width="15.57421875" style="136" bestFit="1" customWidth="1"/>
    <col min="8973" max="8973" width="13.8515625" style="136" bestFit="1" customWidth="1"/>
    <col min="8974" max="8975" width="15.57421875" style="136" bestFit="1" customWidth="1"/>
    <col min="8976" max="8976" width="14.57421875" style="136" customWidth="1"/>
    <col min="8977" max="8977" width="13.8515625" style="136" bestFit="1" customWidth="1"/>
    <col min="8978" max="8978" width="16.8515625" style="136" bestFit="1" customWidth="1"/>
    <col min="8979" max="9216" width="10.8515625" style="136" customWidth="1"/>
    <col min="9217" max="9217" width="23.8515625" style="136" bestFit="1" customWidth="1"/>
    <col min="9218" max="9218" width="16.140625" style="136" bestFit="1" customWidth="1"/>
    <col min="9219" max="9219" width="14.8515625" style="136" bestFit="1" customWidth="1"/>
    <col min="9220" max="9220" width="24.140625" style="136" customWidth="1"/>
    <col min="9221" max="9224" width="10.7109375" style="136" customWidth="1"/>
    <col min="9225" max="9225" width="13.8515625" style="136" bestFit="1" customWidth="1"/>
    <col min="9226" max="9226" width="10.7109375" style="136" customWidth="1"/>
    <col min="9227" max="9227" width="13.8515625" style="136" bestFit="1" customWidth="1"/>
    <col min="9228" max="9228" width="15.57421875" style="136" bestFit="1" customWidth="1"/>
    <col min="9229" max="9229" width="13.8515625" style="136" bestFit="1" customWidth="1"/>
    <col min="9230" max="9231" width="15.57421875" style="136" bestFit="1" customWidth="1"/>
    <col min="9232" max="9232" width="14.57421875" style="136" customWidth="1"/>
    <col min="9233" max="9233" width="13.8515625" style="136" bestFit="1" customWidth="1"/>
    <col min="9234" max="9234" width="16.8515625" style="136" bestFit="1" customWidth="1"/>
    <col min="9235" max="9472" width="10.8515625" style="136" customWidth="1"/>
    <col min="9473" max="9473" width="23.8515625" style="136" bestFit="1" customWidth="1"/>
    <col min="9474" max="9474" width="16.140625" style="136" bestFit="1" customWidth="1"/>
    <col min="9475" max="9475" width="14.8515625" style="136" bestFit="1" customWidth="1"/>
    <col min="9476" max="9476" width="24.140625" style="136" customWidth="1"/>
    <col min="9477" max="9480" width="10.7109375" style="136" customWidth="1"/>
    <col min="9481" max="9481" width="13.8515625" style="136" bestFit="1" customWidth="1"/>
    <col min="9482" max="9482" width="10.7109375" style="136" customWidth="1"/>
    <col min="9483" max="9483" width="13.8515625" style="136" bestFit="1" customWidth="1"/>
    <col min="9484" max="9484" width="15.57421875" style="136" bestFit="1" customWidth="1"/>
    <col min="9485" max="9485" width="13.8515625" style="136" bestFit="1" customWidth="1"/>
    <col min="9486" max="9487" width="15.57421875" style="136" bestFit="1" customWidth="1"/>
    <col min="9488" max="9488" width="14.57421875" style="136" customWidth="1"/>
    <col min="9489" max="9489" width="13.8515625" style="136" bestFit="1" customWidth="1"/>
    <col min="9490" max="9490" width="16.8515625" style="136" bestFit="1" customWidth="1"/>
    <col min="9491" max="9728" width="10.8515625" style="136" customWidth="1"/>
    <col min="9729" max="9729" width="23.8515625" style="136" bestFit="1" customWidth="1"/>
    <col min="9730" max="9730" width="16.140625" style="136" bestFit="1" customWidth="1"/>
    <col min="9731" max="9731" width="14.8515625" style="136" bestFit="1" customWidth="1"/>
    <col min="9732" max="9732" width="24.140625" style="136" customWidth="1"/>
    <col min="9733" max="9736" width="10.7109375" style="136" customWidth="1"/>
    <col min="9737" max="9737" width="13.8515625" style="136" bestFit="1" customWidth="1"/>
    <col min="9738" max="9738" width="10.7109375" style="136" customWidth="1"/>
    <col min="9739" max="9739" width="13.8515625" style="136" bestFit="1" customWidth="1"/>
    <col min="9740" max="9740" width="15.57421875" style="136" bestFit="1" customWidth="1"/>
    <col min="9741" max="9741" width="13.8515625" style="136" bestFit="1" customWidth="1"/>
    <col min="9742" max="9743" width="15.57421875" style="136" bestFit="1" customWidth="1"/>
    <col min="9744" max="9744" width="14.57421875" style="136" customWidth="1"/>
    <col min="9745" max="9745" width="13.8515625" style="136" bestFit="1" customWidth="1"/>
    <col min="9746" max="9746" width="16.8515625" style="136" bestFit="1" customWidth="1"/>
    <col min="9747" max="9984" width="10.8515625" style="136" customWidth="1"/>
    <col min="9985" max="9985" width="23.8515625" style="136" bestFit="1" customWidth="1"/>
    <col min="9986" max="9986" width="16.140625" style="136" bestFit="1" customWidth="1"/>
    <col min="9987" max="9987" width="14.8515625" style="136" bestFit="1" customWidth="1"/>
    <col min="9988" max="9988" width="24.140625" style="136" customWidth="1"/>
    <col min="9989" max="9992" width="10.7109375" style="136" customWidth="1"/>
    <col min="9993" max="9993" width="13.8515625" style="136" bestFit="1" customWidth="1"/>
    <col min="9994" max="9994" width="10.7109375" style="136" customWidth="1"/>
    <col min="9995" max="9995" width="13.8515625" style="136" bestFit="1" customWidth="1"/>
    <col min="9996" max="9996" width="15.57421875" style="136" bestFit="1" customWidth="1"/>
    <col min="9997" max="9997" width="13.8515625" style="136" bestFit="1" customWidth="1"/>
    <col min="9998" max="9999" width="15.57421875" style="136" bestFit="1" customWidth="1"/>
    <col min="10000" max="10000" width="14.57421875" style="136" customWidth="1"/>
    <col min="10001" max="10001" width="13.8515625" style="136" bestFit="1" customWidth="1"/>
    <col min="10002" max="10002" width="16.8515625" style="136" bestFit="1" customWidth="1"/>
    <col min="10003" max="10240" width="10.8515625" style="136" customWidth="1"/>
    <col min="10241" max="10241" width="23.8515625" style="136" bestFit="1" customWidth="1"/>
    <col min="10242" max="10242" width="16.140625" style="136" bestFit="1" customWidth="1"/>
    <col min="10243" max="10243" width="14.8515625" style="136" bestFit="1" customWidth="1"/>
    <col min="10244" max="10244" width="24.140625" style="136" customWidth="1"/>
    <col min="10245" max="10248" width="10.7109375" style="136" customWidth="1"/>
    <col min="10249" max="10249" width="13.8515625" style="136" bestFit="1" customWidth="1"/>
    <col min="10250" max="10250" width="10.7109375" style="136" customWidth="1"/>
    <col min="10251" max="10251" width="13.8515625" style="136" bestFit="1" customWidth="1"/>
    <col min="10252" max="10252" width="15.57421875" style="136" bestFit="1" customWidth="1"/>
    <col min="10253" max="10253" width="13.8515625" style="136" bestFit="1" customWidth="1"/>
    <col min="10254" max="10255" width="15.57421875" style="136" bestFit="1" customWidth="1"/>
    <col min="10256" max="10256" width="14.57421875" style="136" customWidth="1"/>
    <col min="10257" max="10257" width="13.8515625" style="136" bestFit="1" customWidth="1"/>
    <col min="10258" max="10258" width="16.8515625" style="136" bestFit="1" customWidth="1"/>
    <col min="10259" max="10496" width="10.8515625" style="136" customWidth="1"/>
    <col min="10497" max="10497" width="23.8515625" style="136" bestFit="1" customWidth="1"/>
    <col min="10498" max="10498" width="16.140625" style="136" bestFit="1" customWidth="1"/>
    <col min="10499" max="10499" width="14.8515625" style="136" bestFit="1" customWidth="1"/>
    <col min="10500" max="10500" width="24.140625" style="136" customWidth="1"/>
    <col min="10501" max="10504" width="10.7109375" style="136" customWidth="1"/>
    <col min="10505" max="10505" width="13.8515625" style="136" bestFit="1" customWidth="1"/>
    <col min="10506" max="10506" width="10.7109375" style="136" customWidth="1"/>
    <col min="10507" max="10507" width="13.8515625" style="136" bestFit="1" customWidth="1"/>
    <col min="10508" max="10508" width="15.57421875" style="136" bestFit="1" customWidth="1"/>
    <col min="10509" max="10509" width="13.8515625" style="136" bestFit="1" customWidth="1"/>
    <col min="10510" max="10511" width="15.57421875" style="136" bestFit="1" customWidth="1"/>
    <col min="10512" max="10512" width="14.57421875" style="136" customWidth="1"/>
    <col min="10513" max="10513" width="13.8515625" style="136" bestFit="1" customWidth="1"/>
    <col min="10514" max="10514" width="16.8515625" style="136" bestFit="1" customWidth="1"/>
    <col min="10515" max="10752" width="10.8515625" style="136" customWidth="1"/>
    <col min="10753" max="10753" width="23.8515625" style="136" bestFit="1" customWidth="1"/>
    <col min="10754" max="10754" width="16.140625" style="136" bestFit="1" customWidth="1"/>
    <col min="10755" max="10755" width="14.8515625" style="136" bestFit="1" customWidth="1"/>
    <col min="10756" max="10756" width="24.140625" style="136" customWidth="1"/>
    <col min="10757" max="10760" width="10.7109375" style="136" customWidth="1"/>
    <col min="10761" max="10761" width="13.8515625" style="136" bestFit="1" customWidth="1"/>
    <col min="10762" max="10762" width="10.7109375" style="136" customWidth="1"/>
    <col min="10763" max="10763" width="13.8515625" style="136" bestFit="1" customWidth="1"/>
    <col min="10764" max="10764" width="15.57421875" style="136" bestFit="1" customWidth="1"/>
    <col min="10765" max="10765" width="13.8515625" style="136" bestFit="1" customWidth="1"/>
    <col min="10766" max="10767" width="15.57421875" style="136" bestFit="1" customWidth="1"/>
    <col min="10768" max="10768" width="14.57421875" style="136" customWidth="1"/>
    <col min="10769" max="10769" width="13.8515625" style="136" bestFit="1" customWidth="1"/>
    <col min="10770" max="10770" width="16.8515625" style="136" bestFit="1" customWidth="1"/>
    <col min="10771" max="11008" width="10.8515625" style="136" customWidth="1"/>
    <col min="11009" max="11009" width="23.8515625" style="136" bestFit="1" customWidth="1"/>
    <col min="11010" max="11010" width="16.140625" style="136" bestFit="1" customWidth="1"/>
    <col min="11011" max="11011" width="14.8515625" style="136" bestFit="1" customWidth="1"/>
    <col min="11012" max="11012" width="24.140625" style="136" customWidth="1"/>
    <col min="11013" max="11016" width="10.7109375" style="136" customWidth="1"/>
    <col min="11017" max="11017" width="13.8515625" style="136" bestFit="1" customWidth="1"/>
    <col min="11018" max="11018" width="10.7109375" style="136" customWidth="1"/>
    <col min="11019" max="11019" width="13.8515625" style="136" bestFit="1" customWidth="1"/>
    <col min="11020" max="11020" width="15.57421875" style="136" bestFit="1" customWidth="1"/>
    <col min="11021" max="11021" width="13.8515625" style="136" bestFit="1" customWidth="1"/>
    <col min="11022" max="11023" width="15.57421875" style="136" bestFit="1" customWidth="1"/>
    <col min="11024" max="11024" width="14.57421875" style="136" customWidth="1"/>
    <col min="11025" max="11025" width="13.8515625" style="136" bestFit="1" customWidth="1"/>
    <col min="11026" max="11026" width="16.8515625" style="136" bestFit="1" customWidth="1"/>
    <col min="11027" max="11264" width="10.8515625" style="136" customWidth="1"/>
    <col min="11265" max="11265" width="23.8515625" style="136" bestFit="1" customWidth="1"/>
    <col min="11266" max="11266" width="16.140625" style="136" bestFit="1" customWidth="1"/>
    <col min="11267" max="11267" width="14.8515625" style="136" bestFit="1" customWidth="1"/>
    <col min="11268" max="11268" width="24.140625" style="136" customWidth="1"/>
    <col min="11269" max="11272" width="10.7109375" style="136" customWidth="1"/>
    <col min="11273" max="11273" width="13.8515625" style="136" bestFit="1" customWidth="1"/>
    <col min="11274" max="11274" width="10.7109375" style="136" customWidth="1"/>
    <col min="11275" max="11275" width="13.8515625" style="136" bestFit="1" customWidth="1"/>
    <col min="11276" max="11276" width="15.57421875" style="136" bestFit="1" customWidth="1"/>
    <col min="11277" max="11277" width="13.8515625" style="136" bestFit="1" customWidth="1"/>
    <col min="11278" max="11279" width="15.57421875" style="136" bestFit="1" customWidth="1"/>
    <col min="11280" max="11280" width="14.57421875" style="136" customWidth="1"/>
    <col min="11281" max="11281" width="13.8515625" style="136" bestFit="1" customWidth="1"/>
    <col min="11282" max="11282" width="16.8515625" style="136" bestFit="1" customWidth="1"/>
    <col min="11283" max="11520" width="10.8515625" style="136" customWidth="1"/>
    <col min="11521" max="11521" width="23.8515625" style="136" bestFit="1" customWidth="1"/>
    <col min="11522" max="11522" width="16.140625" style="136" bestFit="1" customWidth="1"/>
    <col min="11523" max="11523" width="14.8515625" style="136" bestFit="1" customWidth="1"/>
    <col min="11524" max="11524" width="24.140625" style="136" customWidth="1"/>
    <col min="11525" max="11528" width="10.7109375" style="136" customWidth="1"/>
    <col min="11529" max="11529" width="13.8515625" style="136" bestFit="1" customWidth="1"/>
    <col min="11530" max="11530" width="10.7109375" style="136" customWidth="1"/>
    <col min="11531" max="11531" width="13.8515625" style="136" bestFit="1" customWidth="1"/>
    <col min="11532" max="11532" width="15.57421875" style="136" bestFit="1" customWidth="1"/>
    <col min="11533" max="11533" width="13.8515625" style="136" bestFit="1" customWidth="1"/>
    <col min="11534" max="11535" width="15.57421875" style="136" bestFit="1" customWidth="1"/>
    <col min="11536" max="11536" width="14.57421875" style="136" customWidth="1"/>
    <col min="11537" max="11537" width="13.8515625" style="136" bestFit="1" customWidth="1"/>
    <col min="11538" max="11538" width="16.8515625" style="136" bestFit="1" customWidth="1"/>
    <col min="11539" max="11776" width="10.8515625" style="136" customWidth="1"/>
    <col min="11777" max="11777" width="23.8515625" style="136" bestFit="1" customWidth="1"/>
    <col min="11778" max="11778" width="16.140625" style="136" bestFit="1" customWidth="1"/>
    <col min="11779" max="11779" width="14.8515625" style="136" bestFit="1" customWidth="1"/>
    <col min="11780" max="11780" width="24.140625" style="136" customWidth="1"/>
    <col min="11781" max="11784" width="10.7109375" style="136" customWidth="1"/>
    <col min="11785" max="11785" width="13.8515625" style="136" bestFit="1" customWidth="1"/>
    <col min="11786" max="11786" width="10.7109375" style="136" customWidth="1"/>
    <col min="11787" max="11787" width="13.8515625" style="136" bestFit="1" customWidth="1"/>
    <col min="11788" max="11788" width="15.57421875" style="136" bestFit="1" customWidth="1"/>
    <col min="11789" max="11789" width="13.8515625" style="136" bestFit="1" customWidth="1"/>
    <col min="11790" max="11791" width="15.57421875" style="136" bestFit="1" customWidth="1"/>
    <col min="11792" max="11792" width="14.57421875" style="136" customWidth="1"/>
    <col min="11793" max="11793" width="13.8515625" style="136" bestFit="1" customWidth="1"/>
    <col min="11794" max="11794" width="16.8515625" style="136" bestFit="1" customWidth="1"/>
    <col min="11795" max="12032" width="10.8515625" style="136" customWidth="1"/>
    <col min="12033" max="12033" width="23.8515625" style="136" bestFit="1" customWidth="1"/>
    <col min="12034" max="12034" width="16.140625" style="136" bestFit="1" customWidth="1"/>
    <col min="12035" max="12035" width="14.8515625" style="136" bestFit="1" customWidth="1"/>
    <col min="12036" max="12036" width="24.140625" style="136" customWidth="1"/>
    <col min="12037" max="12040" width="10.7109375" style="136" customWidth="1"/>
    <col min="12041" max="12041" width="13.8515625" style="136" bestFit="1" customWidth="1"/>
    <col min="12042" max="12042" width="10.7109375" style="136" customWidth="1"/>
    <col min="12043" max="12043" width="13.8515625" style="136" bestFit="1" customWidth="1"/>
    <col min="12044" max="12044" width="15.57421875" style="136" bestFit="1" customWidth="1"/>
    <col min="12045" max="12045" width="13.8515625" style="136" bestFit="1" customWidth="1"/>
    <col min="12046" max="12047" width="15.57421875" style="136" bestFit="1" customWidth="1"/>
    <col min="12048" max="12048" width="14.57421875" style="136" customWidth="1"/>
    <col min="12049" max="12049" width="13.8515625" style="136" bestFit="1" customWidth="1"/>
    <col min="12050" max="12050" width="16.8515625" style="136" bestFit="1" customWidth="1"/>
    <col min="12051" max="12288" width="10.8515625" style="136" customWidth="1"/>
    <col min="12289" max="12289" width="23.8515625" style="136" bestFit="1" customWidth="1"/>
    <col min="12290" max="12290" width="16.140625" style="136" bestFit="1" customWidth="1"/>
    <col min="12291" max="12291" width="14.8515625" style="136" bestFit="1" customWidth="1"/>
    <col min="12292" max="12292" width="24.140625" style="136" customWidth="1"/>
    <col min="12293" max="12296" width="10.7109375" style="136" customWidth="1"/>
    <col min="12297" max="12297" width="13.8515625" style="136" bestFit="1" customWidth="1"/>
    <col min="12298" max="12298" width="10.7109375" style="136" customWidth="1"/>
    <col min="12299" max="12299" width="13.8515625" style="136" bestFit="1" customWidth="1"/>
    <col min="12300" max="12300" width="15.57421875" style="136" bestFit="1" customWidth="1"/>
    <col min="12301" max="12301" width="13.8515625" style="136" bestFit="1" customWidth="1"/>
    <col min="12302" max="12303" width="15.57421875" style="136" bestFit="1" customWidth="1"/>
    <col min="12304" max="12304" width="14.57421875" style="136" customWidth="1"/>
    <col min="12305" max="12305" width="13.8515625" style="136" bestFit="1" customWidth="1"/>
    <col min="12306" max="12306" width="16.8515625" style="136" bestFit="1" customWidth="1"/>
    <col min="12307" max="12544" width="10.8515625" style="136" customWidth="1"/>
    <col min="12545" max="12545" width="23.8515625" style="136" bestFit="1" customWidth="1"/>
    <col min="12546" max="12546" width="16.140625" style="136" bestFit="1" customWidth="1"/>
    <col min="12547" max="12547" width="14.8515625" style="136" bestFit="1" customWidth="1"/>
    <col min="12548" max="12548" width="24.140625" style="136" customWidth="1"/>
    <col min="12549" max="12552" width="10.7109375" style="136" customWidth="1"/>
    <col min="12553" max="12553" width="13.8515625" style="136" bestFit="1" customWidth="1"/>
    <col min="12554" max="12554" width="10.7109375" style="136" customWidth="1"/>
    <col min="12555" max="12555" width="13.8515625" style="136" bestFit="1" customWidth="1"/>
    <col min="12556" max="12556" width="15.57421875" style="136" bestFit="1" customWidth="1"/>
    <col min="12557" max="12557" width="13.8515625" style="136" bestFit="1" customWidth="1"/>
    <col min="12558" max="12559" width="15.57421875" style="136" bestFit="1" customWidth="1"/>
    <col min="12560" max="12560" width="14.57421875" style="136" customWidth="1"/>
    <col min="12561" max="12561" width="13.8515625" style="136" bestFit="1" customWidth="1"/>
    <col min="12562" max="12562" width="16.8515625" style="136" bestFit="1" customWidth="1"/>
    <col min="12563" max="12800" width="10.8515625" style="136" customWidth="1"/>
    <col min="12801" max="12801" width="23.8515625" style="136" bestFit="1" customWidth="1"/>
    <col min="12802" max="12802" width="16.140625" style="136" bestFit="1" customWidth="1"/>
    <col min="12803" max="12803" width="14.8515625" style="136" bestFit="1" customWidth="1"/>
    <col min="12804" max="12804" width="24.140625" style="136" customWidth="1"/>
    <col min="12805" max="12808" width="10.7109375" style="136" customWidth="1"/>
    <col min="12809" max="12809" width="13.8515625" style="136" bestFit="1" customWidth="1"/>
    <col min="12810" max="12810" width="10.7109375" style="136" customWidth="1"/>
    <col min="12811" max="12811" width="13.8515625" style="136" bestFit="1" customWidth="1"/>
    <col min="12812" max="12812" width="15.57421875" style="136" bestFit="1" customWidth="1"/>
    <col min="12813" max="12813" width="13.8515625" style="136" bestFit="1" customWidth="1"/>
    <col min="12814" max="12815" width="15.57421875" style="136" bestFit="1" customWidth="1"/>
    <col min="12816" max="12816" width="14.57421875" style="136" customWidth="1"/>
    <col min="12817" max="12817" width="13.8515625" style="136" bestFit="1" customWidth="1"/>
    <col min="12818" max="12818" width="16.8515625" style="136" bestFit="1" customWidth="1"/>
    <col min="12819" max="13056" width="10.8515625" style="136" customWidth="1"/>
    <col min="13057" max="13057" width="23.8515625" style="136" bestFit="1" customWidth="1"/>
    <col min="13058" max="13058" width="16.140625" style="136" bestFit="1" customWidth="1"/>
    <col min="13059" max="13059" width="14.8515625" style="136" bestFit="1" customWidth="1"/>
    <col min="13060" max="13060" width="24.140625" style="136" customWidth="1"/>
    <col min="13061" max="13064" width="10.7109375" style="136" customWidth="1"/>
    <col min="13065" max="13065" width="13.8515625" style="136" bestFit="1" customWidth="1"/>
    <col min="13066" max="13066" width="10.7109375" style="136" customWidth="1"/>
    <col min="13067" max="13067" width="13.8515625" style="136" bestFit="1" customWidth="1"/>
    <col min="13068" max="13068" width="15.57421875" style="136" bestFit="1" customWidth="1"/>
    <col min="13069" max="13069" width="13.8515625" style="136" bestFit="1" customWidth="1"/>
    <col min="13070" max="13071" width="15.57421875" style="136" bestFit="1" customWidth="1"/>
    <col min="13072" max="13072" width="14.57421875" style="136" customWidth="1"/>
    <col min="13073" max="13073" width="13.8515625" style="136" bestFit="1" customWidth="1"/>
    <col min="13074" max="13074" width="16.8515625" style="136" bestFit="1" customWidth="1"/>
    <col min="13075" max="13312" width="10.8515625" style="136" customWidth="1"/>
    <col min="13313" max="13313" width="23.8515625" style="136" bestFit="1" customWidth="1"/>
    <col min="13314" max="13314" width="16.140625" style="136" bestFit="1" customWidth="1"/>
    <col min="13315" max="13315" width="14.8515625" style="136" bestFit="1" customWidth="1"/>
    <col min="13316" max="13316" width="24.140625" style="136" customWidth="1"/>
    <col min="13317" max="13320" width="10.7109375" style="136" customWidth="1"/>
    <col min="13321" max="13321" width="13.8515625" style="136" bestFit="1" customWidth="1"/>
    <col min="13322" max="13322" width="10.7109375" style="136" customWidth="1"/>
    <col min="13323" max="13323" width="13.8515625" style="136" bestFit="1" customWidth="1"/>
    <col min="13324" max="13324" width="15.57421875" style="136" bestFit="1" customWidth="1"/>
    <col min="13325" max="13325" width="13.8515625" style="136" bestFit="1" customWidth="1"/>
    <col min="13326" max="13327" width="15.57421875" style="136" bestFit="1" customWidth="1"/>
    <col min="13328" max="13328" width="14.57421875" style="136" customWidth="1"/>
    <col min="13329" max="13329" width="13.8515625" style="136" bestFit="1" customWidth="1"/>
    <col min="13330" max="13330" width="16.8515625" style="136" bestFit="1" customWidth="1"/>
    <col min="13331" max="13568" width="10.8515625" style="136" customWidth="1"/>
    <col min="13569" max="13569" width="23.8515625" style="136" bestFit="1" customWidth="1"/>
    <col min="13570" max="13570" width="16.140625" style="136" bestFit="1" customWidth="1"/>
    <col min="13571" max="13571" width="14.8515625" style="136" bestFit="1" customWidth="1"/>
    <col min="13572" max="13572" width="24.140625" style="136" customWidth="1"/>
    <col min="13573" max="13576" width="10.7109375" style="136" customWidth="1"/>
    <col min="13577" max="13577" width="13.8515625" style="136" bestFit="1" customWidth="1"/>
    <col min="13578" max="13578" width="10.7109375" style="136" customWidth="1"/>
    <col min="13579" max="13579" width="13.8515625" style="136" bestFit="1" customWidth="1"/>
    <col min="13580" max="13580" width="15.57421875" style="136" bestFit="1" customWidth="1"/>
    <col min="13581" max="13581" width="13.8515625" style="136" bestFit="1" customWidth="1"/>
    <col min="13582" max="13583" width="15.57421875" style="136" bestFit="1" customWidth="1"/>
    <col min="13584" max="13584" width="14.57421875" style="136" customWidth="1"/>
    <col min="13585" max="13585" width="13.8515625" style="136" bestFit="1" customWidth="1"/>
    <col min="13586" max="13586" width="16.8515625" style="136" bestFit="1" customWidth="1"/>
    <col min="13587" max="13824" width="10.8515625" style="136" customWidth="1"/>
    <col min="13825" max="13825" width="23.8515625" style="136" bestFit="1" customWidth="1"/>
    <col min="13826" max="13826" width="16.140625" style="136" bestFit="1" customWidth="1"/>
    <col min="13827" max="13827" width="14.8515625" style="136" bestFit="1" customWidth="1"/>
    <col min="13828" max="13828" width="24.140625" style="136" customWidth="1"/>
    <col min="13829" max="13832" width="10.7109375" style="136" customWidth="1"/>
    <col min="13833" max="13833" width="13.8515625" style="136" bestFit="1" customWidth="1"/>
    <col min="13834" max="13834" width="10.7109375" style="136" customWidth="1"/>
    <col min="13835" max="13835" width="13.8515625" style="136" bestFit="1" customWidth="1"/>
    <col min="13836" max="13836" width="15.57421875" style="136" bestFit="1" customWidth="1"/>
    <col min="13837" max="13837" width="13.8515625" style="136" bestFit="1" customWidth="1"/>
    <col min="13838" max="13839" width="15.57421875" style="136" bestFit="1" customWidth="1"/>
    <col min="13840" max="13840" width="14.57421875" style="136" customWidth="1"/>
    <col min="13841" max="13841" width="13.8515625" style="136" bestFit="1" customWidth="1"/>
    <col min="13842" max="13842" width="16.8515625" style="136" bestFit="1" customWidth="1"/>
    <col min="13843" max="14080" width="10.8515625" style="136" customWidth="1"/>
    <col min="14081" max="14081" width="23.8515625" style="136" bestFit="1" customWidth="1"/>
    <col min="14082" max="14082" width="16.140625" style="136" bestFit="1" customWidth="1"/>
    <col min="14083" max="14083" width="14.8515625" style="136" bestFit="1" customWidth="1"/>
    <col min="14084" max="14084" width="24.140625" style="136" customWidth="1"/>
    <col min="14085" max="14088" width="10.7109375" style="136" customWidth="1"/>
    <col min="14089" max="14089" width="13.8515625" style="136" bestFit="1" customWidth="1"/>
    <col min="14090" max="14090" width="10.7109375" style="136" customWidth="1"/>
    <col min="14091" max="14091" width="13.8515625" style="136" bestFit="1" customWidth="1"/>
    <col min="14092" max="14092" width="15.57421875" style="136" bestFit="1" customWidth="1"/>
    <col min="14093" max="14093" width="13.8515625" style="136" bestFit="1" customWidth="1"/>
    <col min="14094" max="14095" width="15.57421875" style="136" bestFit="1" customWidth="1"/>
    <col min="14096" max="14096" width="14.57421875" style="136" customWidth="1"/>
    <col min="14097" max="14097" width="13.8515625" style="136" bestFit="1" customWidth="1"/>
    <col min="14098" max="14098" width="16.8515625" style="136" bestFit="1" customWidth="1"/>
    <col min="14099" max="14336" width="10.8515625" style="136" customWidth="1"/>
    <col min="14337" max="14337" width="23.8515625" style="136" bestFit="1" customWidth="1"/>
    <col min="14338" max="14338" width="16.140625" style="136" bestFit="1" customWidth="1"/>
    <col min="14339" max="14339" width="14.8515625" style="136" bestFit="1" customWidth="1"/>
    <col min="14340" max="14340" width="24.140625" style="136" customWidth="1"/>
    <col min="14341" max="14344" width="10.7109375" style="136" customWidth="1"/>
    <col min="14345" max="14345" width="13.8515625" style="136" bestFit="1" customWidth="1"/>
    <col min="14346" max="14346" width="10.7109375" style="136" customWidth="1"/>
    <col min="14347" max="14347" width="13.8515625" style="136" bestFit="1" customWidth="1"/>
    <col min="14348" max="14348" width="15.57421875" style="136" bestFit="1" customWidth="1"/>
    <col min="14349" max="14349" width="13.8515625" style="136" bestFit="1" customWidth="1"/>
    <col min="14350" max="14351" width="15.57421875" style="136" bestFit="1" customWidth="1"/>
    <col min="14352" max="14352" width="14.57421875" style="136" customWidth="1"/>
    <col min="14353" max="14353" width="13.8515625" style="136" bestFit="1" customWidth="1"/>
    <col min="14354" max="14354" width="16.8515625" style="136" bestFit="1" customWidth="1"/>
    <col min="14355" max="14592" width="10.8515625" style="136" customWidth="1"/>
    <col min="14593" max="14593" width="23.8515625" style="136" bestFit="1" customWidth="1"/>
    <col min="14594" max="14594" width="16.140625" style="136" bestFit="1" customWidth="1"/>
    <col min="14595" max="14595" width="14.8515625" style="136" bestFit="1" customWidth="1"/>
    <col min="14596" max="14596" width="24.140625" style="136" customWidth="1"/>
    <col min="14597" max="14600" width="10.7109375" style="136" customWidth="1"/>
    <col min="14601" max="14601" width="13.8515625" style="136" bestFit="1" customWidth="1"/>
    <col min="14602" max="14602" width="10.7109375" style="136" customWidth="1"/>
    <col min="14603" max="14603" width="13.8515625" style="136" bestFit="1" customWidth="1"/>
    <col min="14604" max="14604" width="15.57421875" style="136" bestFit="1" customWidth="1"/>
    <col min="14605" max="14605" width="13.8515625" style="136" bestFit="1" customWidth="1"/>
    <col min="14606" max="14607" width="15.57421875" style="136" bestFit="1" customWidth="1"/>
    <col min="14608" max="14608" width="14.57421875" style="136" customWidth="1"/>
    <col min="14609" max="14609" width="13.8515625" style="136" bestFit="1" customWidth="1"/>
    <col min="14610" max="14610" width="16.8515625" style="136" bestFit="1" customWidth="1"/>
    <col min="14611" max="14848" width="10.8515625" style="136" customWidth="1"/>
    <col min="14849" max="14849" width="23.8515625" style="136" bestFit="1" customWidth="1"/>
    <col min="14850" max="14850" width="16.140625" style="136" bestFit="1" customWidth="1"/>
    <col min="14851" max="14851" width="14.8515625" style="136" bestFit="1" customWidth="1"/>
    <col min="14852" max="14852" width="24.140625" style="136" customWidth="1"/>
    <col min="14853" max="14856" width="10.7109375" style="136" customWidth="1"/>
    <col min="14857" max="14857" width="13.8515625" style="136" bestFit="1" customWidth="1"/>
    <col min="14858" max="14858" width="10.7109375" style="136" customWidth="1"/>
    <col min="14859" max="14859" width="13.8515625" style="136" bestFit="1" customWidth="1"/>
    <col min="14860" max="14860" width="15.57421875" style="136" bestFit="1" customWidth="1"/>
    <col min="14861" max="14861" width="13.8515625" style="136" bestFit="1" customWidth="1"/>
    <col min="14862" max="14863" width="15.57421875" style="136" bestFit="1" customWidth="1"/>
    <col min="14864" max="14864" width="14.57421875" style="136" customWidth="1"/>
    <col min="14865" max="14865" width="13.8515625" style="136" bestFit="1" customWidth="1"/>
    <col min="14866" max="14866" width="16.8515625" style="136" bestFit="1" customWidth="1"/>
    <col min="14867" max="15104" width="10.8515625" style="136" customWidth="1"/>
    <col min="15105" max="15105" width="23.8515625" style="136" bestFit="1" customWidth="1"/>
    <col min="15106" max="15106" width="16.140625" style="136" bestFit="1" customWidth="1"/>
    <col min="15107" max="15107" width="14.8515625" style="136" bestFit="1" customWidth="1"/>
    <col min="15108" max="15108" width="24.140625" style="136" customWidth="1"/>
    <col min="15109" max="15112" width="10.7109375" style="136" customWidth="1"/>
    <col min="15113" max="15113" width="13.8515625" style="136" bestFit="1" customWidth="1"/>
    <col min="15114" max="15114" width="10.7109375" style="136" customWidth="1"/>
    <col min="15115" max="15115" width="13.8515625" style="136" bestFit="1" customWidth="1"/>
    <col min="15116" max="15116" width="15.57421875" style="136" bestFit="1" customWidth="1"/>
    <col min="15117" max="15117" width="13.8515625" style="136" bestFit="1" customWidth="1"/>
    <col min="15118" max="15119" width="15.57421875" style="136" bestFit="1" customWidth="1"/>
    <col min="15120" max="15120" width="14.57421875" style="136" customWidth="1"/>
    <col min="15121" max="15121" width="13.8515625" style="136" bestFit="1" customWidth="1"/>
    <col min="15122" max="15122" width="16.8515625" style="136" bestFit="1" customWidth="1"/>
    <col min="15123" max="15360" width="10.8515625" style="136" customWidth="1"/>
    <col min="15361" max="15361" width="23.8515625" style="136" bestFit="1" customWidth="1"/>
    <col min="15362" max="15362" width="16.140625" style="136" bestFit="1" customWidth="1"/>
    <col min="15363" max="15363" width="14.8515625" style="136" bestFit="1" customWidth="1"/>
    <col min="15364" max="15364" width="24.140625" style="136" customWidth="1"/>
    <col min="15365" max="15368" width="10.7109375" style="136" customWidth="1"/>
    <col min="15369" max="15369" width="13.8515625" style="136" bestFit="1" customWidth="1"/>
    <col min="15370" max="15370" width="10.7109375" style="136" customWidth="1"/>
    <col min="15371" max="15371" width="13.8515625" style="136" bestFit="1" customWidth="1"/>
    <col min="15372" max="15372" width="15.57421875" style="136" bestFit="1" customWidth="1"/>
    <col min="15373" max="15373" width="13.8515625" style="136" bestFit="1" customWidth="1"/>
    <col min="15374" max="15375" width="15.57421875" style="136" bestFit="1" customWidth="1"/>
    <col min="15376" max="15376" width="14.57421875" style="136" customWidth="1"/>
    <col min="15377" max="15377" width="13.8515625" style="136" bestFit="1" customWidth="1"/>
    <col min="15378" max="15378" width="16.8515625" style="136" bestFit="1" customWidth="1"/>
    <col min="15379" max="15616" width="10.8515625" style="136" customWidth="1"/>
    <col min="15617" max="15617" width="23.8515625" style="136" bestFit="1" customWidth="1"/>
    <col min="15618" max="15618" width="16.140625" style="136" bestFit="1" customWidth="1"/>
    <col min="15619" max="15619" width="14.8515625" style="136" bestFit="1" customWidth="1"/>
    <col min="15620" max="15620" width="24.140625" style="136" customWidth="1"/>
    <col min="15621" max="15624" width="10.7109375" style="136" customWidth="1"/>
    <col min="15625" max="15625" width="13.8515625" style="136" bestFit="1" customWidth="1"/>
    <col min="15626" max="15626" width="10.7109375" style="136" customWidth="1"/>
    <col min="15627" max="15627" width="13.8515625" style="136" bestFit="1" customWidth="1"/>
    <col min="15628" max="15628" width="15.57421875" style="136" bestFit="1" customWidth="1"/>
    <col min="15629" max="15629" width="13.8515625" style="136" bestFit="1" customWidth="1"/>
    <col min="15630" max="15631" width="15.57421875" style="136" bestFit="1" customWidth="1"/>
    <col min="15632" max="15632" width="14.57421875" style="136" customWidth="1"/>
    <col min="15633" max="15633" width="13.8515625" style="136" bestFit="1" customWidth="1"/>
    <col min="15634" max="15634" width="16.8515625" style="136" bestFit="1" customWidth="1"/>
    <col min="15635" max="15872" width="10.8515625" style="136" customWidth="1"/>
    <col min="15873" max="15873" width="23.8515625" style="136" bestFit="1" customWidth="1"/>
    <col min="15874" max="15874" width="16.140625" style="136" bestFit="1" customWidth="1"/>
    <col min="15875" max="15875" width="14.8515625" style="136" bestFit="1" customWidth="1"/>
    <col min="15876" max="15876" width="24.140625" style="136" customWidth="1"/>
    <col min="15877" max="15880" width="10.7109375" style="136" customWidth="1"/>
    <col min="15881" max="15881" width="13.8515625" style="136" bestFit="1" customWidth="1"/>
    <col min="15882" max="15882" width="10.7109375" style="136" customWidth="1"/>
    <col min="15883" max="15883" width="13.8515625" style="136" bestFit="1" customWidth="1"/>
    <col min="15884" max="15884" width="15.57421875" style="136" bestFit="1" customWidth="1"/>
    <col min="15885" max="15885" width="13.8515625" style="136" bestFit="1" customWidth="1"/>
    <col min="15886" max="15887" width="15.57421875" style="136" bestFit="1" customWidth="1"/>
    <col min="15888" max="15888" width="14.57421875" style="136" customWidth="1"/>
    <col min="15889" max="15889" width="13.8515625" style="136" bestFit="1" customWidth="1"/>
    <col min="15890" max="15890" width="16.8515625" style="136" bestFit="1" customWidth="1"/>
    <col min="15891" max="16128" width="10.8515625" style="136" customWidth="1"/>
    <col min="16129" max="16129" width="23.8515625" style="136" bestFit="1" customWidth="1"/>
    <col min="16130" max="16130" width="16.140625" style="136" bestFit="1" customWidth="1"/>
    <col min="16131" max="16131" width="14.8515625" style="136" bestFit="1" customWidth="1"/>
    <col min="16132" max="16132" width="24.140625" style="136" customWidth="1"/>
    <col min="16133" max="16136" width="10.7109375" style="136" customWidth="1"/>
    <col min="16137" max="16137" width="13.8515625" style="136" bestFit="1" customWidth="1"/>
    <col min="16138" max="16138" width="10.7109375" style="136" customWidth="1"/>
    <col min="16139" max="16139" width="13.8515625" style="136" bestFit="1" customWidth="1"/>
    <col min="16140" max="16140" width="15.57421875" style="136" bestFit="1" customWidth="1"/>
    <col min="16141" max="16141" width="13.8515625" style="136" bestFit="1" customWidth="1"/>
    <col min="16142" max="16143" width="15.57421875" style="136" bestFit="1" customWidth="1"/>
    <col min="16144" max="16144" width="14.57421875" style="136" customWidth="1"/>
    <col min="16145" max="16145" width="13.8515625" style="136" bestFit="1" customWidth="1"/>
    <col min="16146" max="16146" width="16.8515625" style="136" bestFit="1" customWidth="1"/>
    <col min="16147" max="16384" width="10.8515625" style="136" customWidth="1"/>
  </cols>
  <sheetData>
    <row r="1" ht="15">
      <c r="A1" s="1232" t="s">
        <v>1054</v>
      </c>
    </row>
    <row r="2" spans="1:19" ht="27.75">
      <c r="A2" s="1522" t="s">
        <v>86</v>
      </c>
      <c r="B2" s="1522"/>
      <c r="C2" s="1522"/>
      <c r="D2" s="1522"/>
      <c r="E2" s="1522"/>
      <c r="F2" s="1522"/>
      <c r="G2" s="1522"/>
      <c r="H2" s="1522"/>
      <c r="I2" s="1522"/>
      <c r="J2" s="1522"/>
      <c r="K2" s="1522"/>
      <c r="L2" s="1522"/>
      <c r="M2" s="1522"/>
      <c r="N2" s="1522"/>
      <c r="O2" s="1522"/>
      <c r="P2" s="1522"/>
      <c r="Q2" s="1522"/>
      <c r="R2" s="1522"/>
      <c r="S2" s="26"/>
    </row>
    <row r="3" spans="1:18" ht="18" customHeight="1">
      <c r="A3" s="1523">
        <v>44469</v>
      </c>
      <c r="B3" s="1523"/>
      <c r="C3" s="1523"/>
      <c r="D3" s="1523"/>
      <c r="E3" s="1523"/>
      <c r="F3" s="1523"/>
      <c r="G3" s="1523"/>
      <c r="H3" s="1523"/>
      <c r="I3" s="1523"/>
      <c r="J3" s="1523"/>
      <c r="K3" s="1523"/>
      <c r="L3" s="1523"/>
      <c r="M3" s="1523"/>
      <c r="N3" s="1523"/>
      <c r="O3" s="1523"/>
      <c r="P3" s="1523"/>
      <c r="Q3" s="1523"/>
      <c r="R3" s="1523"/>
    </row>
    <row r="4" spans="1:18" s="137" customFormat="1" ht="16.5">
      <c r="A4" s="1524" t="s">
        <v>87</v>
      </c>
      <c r="B4" s="1524"/>
      <c r="C4" s="1524"/>
      <c r="D4" s="1524"/>
      <c r="E4" s="1524"/>
      <c r="F4" s="1524"/>
      <c r="G4" s="1524"/>
      <c r="H4" s="1524"/>
      <c r="I4" s="1524"/>
      <c r="J4" s="1524"/>
      <c r="K4" s="1524"/>
      <c r="L4" s="1524"/>
      <c r="M4" s="1524"/>
      <c r="N4" s="1524"/>
      <c r="O4" s="1524"/>
      <c r="P4" s="1524"/>
      <c r="Q4" s="1524"/>
      <c r="R4" s="1524"/>
    </row>
    <row r="5" spans="1:18" ht="16.5">
      <c r="A5" s="138"/>
      <c r="B5" s="139"/>
      <c r="C5" s="139"/>
      <c r="D5" s="139"/>
      <c r="E5" s="140"/>
      <c r="F5" s="139"/>
      <c r="G5" s="139"/>
      <c r="H5" s="139"/>
      <c r="I5" s="139"/>
      <c r="J5" s="139"/>
      <c r="K5" s="139"/>
      <c r="L5" s="139"/>
      <c r="M5" s="139"/>
      <c r="N5" s="139"/>
      <c r="O5" s="140"/>
      <c r="P5" s="139"/>
      <c r="Q5" s="139"/>
      <c r="R5" s="140"/>
    </row>
    <row r="6" spans="1:18" ht="13.5">
      <c r="A6" s="1525" t="s">
        <v>88</v>
      </c>
      <c r="B6" s="1527" t="s">
        <v>89</v>
      </c>
      <c r="C6" s="1528"/>
      <c r="D6" s="1529"/>
      <c r="E6" s="1530" t="s">
        <v>90</v>
      </c>
      <c r="F6" s="1527" t="s">
        <v>71</v>
      </c>
      <c r="G6" s="1528"/>
      <c r="H6" s="1529"/>
      <c r="I6" s="1527" t="s">
        <v>91</v>
      </c>
      <c r="J6" s="1528"/>
      <c r="K6" s="1529"/>
      <c r="L6" s="1527" t="s">
        <v>73</v>
      </c>
      <c r="M6" s="1528"/>
      <c r="N6" s="1529"/>
      <c r="O6" s="1532" t="s">
        <v>92</v>
      </c>
      <c r="P6" s="1518" t="s">
        <v>93</v>
      </c>
      <c r="Q6" s="1519"/>
      <c r="R6" s="1520" t="s">
        <v>94</v>
      </c>
    </row>
    <row r="7" spans="1:18" ht="15">
      <c r="A7" s="1526"/>
      <c r="B7" s="141" t="s">
        <v>95</v>
      </c>
      <c r="C7" s="141" t="s">
        <v>96</v>
      </c>
      <c r="D7" s="142" t="s">
        <v>97</v>
      </c>
      <c r="E7" s="1531"/>
      <c r="F7" s="141" t="s">
        <v>98</v>
      </c>
      <c r="G7" s="141" t="s">
        <v>99</v>
      </c>
      <c r="H7" s="141" t="s">
        <v>100</v>
      </c>
      <c r="I7" s="141" t="s">
        <v>98</v>
      </c>
      <c r="J7" s="141" t="s">
        <v>99</v>
      </c>
      <c r="K7" s="141" t="s">
        <v>100</v>
      </c>
      <c r="L7" s="141" t="s">
        <v>98</v>
      </c>
      <c r="M7" s="141" t="s">
        <v>99</v>
      </c>
      <c r="N7" s="141" t="s">
        <v>100</v>
      </c>
      <c r="O7" s="1533"/>
      <c r="P7" s="141" t="s">
        <v>98</v>
      </c>
      <c r="Q7" s="141" t="s">
        <v>99</v>
      </c>
      <c r="R7" s="1521"/>
    </row>
    <row r="8" spans="1:28" ht="13.5">
      <c r="A8" s="143" t="s">
        <v>101</v>
      </c>
      <c r="B8" s="143" t="s">
        <v>3</v>
      </c>
      <c r="C8" s="143" t="s">
        <v>102</v>
      </c>
      <c r="D8" s="143" t="s">
        <v>102</v>
      </c>
      <c r="E8" s="143">
        <v>35</v>
      </c>
      <c r="F8" s="144">
        <v>0.0105</v>
      </c>
      <c r="G8" s="145">
        <v>0</v>
      </c>
      <c r="H8" s="145">
        <v>0.0105</v>
      </c>
      <c r="I8" s="145">
        <v>1427.85005</v>
      </c>
      <c r="J8" s="145">
        <v>136.2707</v>
      </c>
      <c r="K8" s="145">
        <v>1564.12075</v>
      </c>
      <c r="L8" s="145">
        <v>3178.5137200000004</v>
      </c>
      <c r="M8" s="145">
        <v>142.08132999999998</v>
      </c>
      <c r="N8" s="145">
        <v>3320.59505</v>
      </c>
      <c r="O8" s="145">
        <v>4884.7263</v>
      </c>
      <c r="P8" s="145">
        <v>13580.20126</v>
      </c>
      <c r="Q8" s="145">
        <v>0</v>
      </c>
      <c r="R8" s="146">
        <v>13580.20126</v>
      </c>
      <c r="S8" s="5"/>
      <c r="T8" s="5"/>
      <c r="U8" s="5"/>
      <c r="V8" s="5"/>
      <c r="W8" s="5"/>
      <c r="X8" s="5"/>
      <c r="Y8" s="5"/>
      <c r="Z8" s="5"/>
      <c r="AA8" s="5"/>
      <c r="AB8" s="5"/>
    </row>
    <row r="9" spans="1:28" ht="13.5">
      <c r="A9" s="147"/>
      <c r="B9" s="147"/>
      <c r="C9" s="147"/>
      <c r="D9" s="147"/>
      <c r="E9" s="148">
        <v>303</v>
      </c>
      <c r="F9" s="149">
        <v>0.00128</v>
      </c>
      <c r="G9" s="150">
        <v>0</v>
      </c>
      <c r="H9" s="150">
        <v>0.00128</v>
      </c>
      <c r="I9" s="150">
        <v>57.42065</v>
      </c>
      <c r="J9" s="150">
        <v>0.00273</v>
      </c>
      <c r="K9" s="150">
        <v>57.423379999999995</v>
      </c>
      <c r="L9" s="150">
        <v>0</v>
      </c>
      <c r="M9" s="150">
        <v>0</v>
      </c>
      <c r="N9" s="150">
        <v>0</v>
      </c>
      <c r="O9" s="150">
        <v>57.42466</v>
      </c>
      <c r="P9" s="150">
        <v>1741.34834</v>
      </c>
      <c r="Q9" s="150">
        <v>0</v>
      </c>
      <c r="R9" s="151">
        <v>1741.34834</v>
      </c>
      <c r="S9" s="5"/>
      <c r="T9" s="5"/>
      <c r="U9" s="5"/>
      <c r="V9" s="5"/>
      <c r="W9" s="5"/>
      <c r="X9" s="5"/>
      <c r="Y9" s="5"/>
      <c r="Z9" s="5"/>
      <c r="AA9" s="5"/>
      <c r="AB9" s="5"/>
    </row>
    <row r="10" spans="1:28" ht="13.5">
      <c r="A10" s="147"/>
      <c r="B10" s="147"/>
      <c r="C10" s="143" t="s">
        <v>103</v>
      </c>
      <c r="D10" s="143" t="s">
        <v>104</v>
      </c>
      <c r="E10" s="143">
        <v>13</v>
      </c>
      <c r="F10" s="144">
        <v>0.0588</v>
      </c>
      <c r="G10" s="145">
        <v>0</v>
      </c>
      <c r="H10" s="145">
        <v>0.0588</v>
      </c>
      <c r="I10" s="145">
        <v>1807.70054</v>
      </c>
      <c r="J10" s="145">
        <v>215.46052</v>
      </c>
      <c r="K10" s="145">
        <v>2023.1610600000001</v>
      </c>
      <c r="L10" s="145">
        <v>2116.66538</v>
      </c>
      <c r="M10" s="145">
        <v>350.60648</v>
      </c>
      <c r="N10" s="145">
        <v>2467.27186</v>
      </c>
      <c r="O10" s="145">
        <v>4490.49172</v>
      </c>
      <c r="P10" s="145">
        <v>31890.45907</v>
      </c>
      <c r="Q10" s="145">
        <v>0</v>
      </c>
      <c r="R10" s="146">
        <v>31890.45907</v>
      </c>
      <c r="S10" s="5"/>
      <c r="T10" s="5"/>
      <c r="U10" s="5"/>
      <c r="V10" s="5"/>
      <c r="W10" s="5"/>
      <c r="X10" s="5"/>
      <c r="Y10" s="5"/>
      <c r="Z10" s="5"/>
      <c r="AA10" s="5"/>
      <c r="AB10" s="5"/>
    </row>
    <row r="11" spans="1:28" ht="13.5">
      <c r="A11" s="147"/>
      <c r="B11" s="147"/>
      <c r="C11" s="147"/>
      <c r="D11" s="147"/>
      <c r="E11" s="148">
        <v>292</v>
      </c>
      <c r="F11" s="149">
        <v>0</v>
      </c>
      <c r="G11" s="150">
        <v>0</v>
      </c>
      <c r="H11" s="150">
        <v>0</v>
      </c>
      <c r="I11" s="150">
        <v>23.672939999999997</v>
      </c>
      <c r="J11" s="150">
        <v>0</v>
      </c>
      <c r="K11" s="150">
        <v>23.672939999999997</v>
      </c>
      <c r="L11" s="150">
        <v>0</v>
      </c>
      <c r="M11" s="150">
        <v>0</v>
      </c>
      <c r="N11" s="150">
        <v>0</v>
      </c>
      <c r="O11" s="150">
        <v>23.672939999999997</v>
      </c>
      <c r="P11" s="150">
        <v>5180.93697</v>
      </c>
      <c r="Q11" s="150">
        <v>0</v>
      </c>
      <c r="R11" s="151">
        <v>5180.93697</v>
      </c>
      <c r="S11" s="5"/>
      <c r="T11" s="5"/>
      <c r="U11" s="5"/>
      <c r="V11" s="5"/>
      <c r="W11" s="5"/>
      <c r="X11" s="5"/>
      <c r="Y11" s="5"/>
      <c r="Z11" s="5"/>
      <c r="AA11" s="5"/>
      <c r="AB11" s="5"/>
    </row>
    <row r="12" spans="1:28" ht="13.5">
      <c r="A12" s="147"/>
      <c r="B12" s="143" t="s">
        <v>66</v>
      </c>
      <c r="C12" s="143" t="s">
        <v>105</v>
      </c>
      <c r="D12" s="143" t="s">
        <v>105</v>
      </c>
      <c r="E12" s="143">
        <v>236</v>
      </c>
      <c r="F12" s="144">
        <v>1.47645</v>
      </c>
      <c r="G12" s="145">
        <v>0</v>
      </c>
      <c r="H12" s="145">
        <v>1.47645</v>
      </c>
      <c r="I12" s="145">
        <v>457.91795</v>
      </c>
      <c r="J12" s="145">
        <v>3.5836</v>
      </c>
      <c r="K12" s="145">
        <v>461.50155</v>
      </c>
      <c r="L12" s="145">
        <v>605.1009300000001</v>
      </c>
      <c r="M12" s="145">
        <v>85.48107</v>
      </c>
      <c r="N12" s="145">
        <v>690.582</v>
      </c>
      <c r="O12" s="145">
        <v>1153.56</v>
      </c>
      <c r="P12" s="145">
        <v>4535.98811</v>
      </c>
      <c r="Q12" s="145">
        <v>0</v>
      </c>
      <c r="R12" s="146">
        <v>4535.98811</v>
      </c>
      <c r="S12" s="5"/>
      <c r="T12" s="5"/>
      <c r="U12" s="5"/>
      <c r="V12" s="5"/>
      <c r="W12" s="5"/>
      <c r="X12" s="5"/>
      <c r="Y12" s="5"/>
      <c r="Z12" s="5"/>
      <c r="AA12" s="5"/>
      <c r="AB12" s="5"/>
    </row>
    <row r="13" spans="1:28" ht="13.5">
      <c r="A13" s="147"/>
      <c r="B13" s="147"/>
      <c r="C13" s="143" t="s">
        <v>106</v>
      </c>
      <c r="D13" s="143" t="s">
        <v>106</v>
      </c>
      <c r="E13" s="143">
        <v>246</v>
      </c>
      <c r="F13" s="144">
        <v>1.33095</v>
      </c>
      <c r="G13" s="145">
        <v>0</v>
      </c>
      <c r="H13" s="145">
        <v>1.33095</v>
      </c>
      <c r="I13" s="145">
        <v>35.06099</v>
      </c>
      <c r="J13" s="145">
        <v>1.04049</v>
      </c>
      <c r="K13" s="145">
        <v>36.10148</v>
      </c>
      <c r="L13" s="145">
        <v>0</v>
      </c>
      <c r="M13" s="145">
        <v>0</v>
      </c>
      <c r="N13" s="145">
        <v>0</v>
      </c>
      <c r="O13" s="145">
        <v>37.432430000000004</v>
      </c>
      <c r="P13" s="145">
        <v>978.30688</v>
      </c>
      <c r="Q13" s="145">
        <v>0</v>
      </c>
      <c r="R13" s="146">
        <v>978.30688</v>
      </c>
      <c r="S13" s="5"/>
      <c r="T13" s="5"/>
      <c r="U13" s="5"/>
      <c r="V13" s="5"/>
      <c r="W13" s="5"/>
      <c r="X13" s="5"/>
      <c r="Y13" s="5"/>
      <c r="Z13" s="5"/>
      <c r="AA13" s="5"/>
      <c r="AB13" s="5"/>
    </row>
    <row r="14" spans="1:28" ht="13.5">
      <c r="A14" s="147"/>
      <c r="B14" s="143" t="s">
        <v>5</v>
      </c>
      <c r="C14" s="143" t="s">
        <v>5</v>
      </c>
      <c r="D14" s="143" t="s">
        <v>5</v>
      </c>
      <c r="E14" s="143">
        <v>5</v>
      </c>
      <c r="F14" s="144">
        <v>0.96417</v>
      </c>
      <c r="G14" s="145">
        <v>0</v>
      </c>
      <c r="H14" s="145">
        <v>0.96417</v>
      </c>
      <c r="I14" s="145">
        <v>1527.28071</v>
      </c>
      <c r="J14" s="145">
        <v>381.37928000000005</v>
      </c>
      <c r="K14" s="145">
        <v>1908.6599899999999</v>
      </c>
      <c r="L14" s="145">
        <v>5981.79974</v>
      </c>
      <c r="M14" s="145">
        <v>991.42899</v>
      </c>
      <c r="N14" s="145">
        <v>6973.228730000001</v>
      </c>
      <c r="O14" s="145">
        <v>8882.85289</v>
      </c>
      <c r="P14" s="145">
        <v>25869.11309</v>
      </c>
      <c r="Q14" s="145">
        <v>0</v>
      </c>
      <c r="R14" s="146">
        <v>25869.11309</v>
      </c>
      <c r="S14" s="5"/>
      <c r="T14" s="5"/>
      <c r="U14" s="5"/>
      <c r="V14" s="5"/>
      <c r="W14" s="5"/>
      <c r="X14" s="5"/>
      <c r="Y14" s="5"/>
      <c r="Z14" s="5"/>
      <c r="AA14" s="5"/>
      <c r="AB14" s="5"/>
    </row>
    <row r="15" spans="1:28" ht="13.5">
      <c r="A15" s="147"/>
      <c r="B15" s="147"/>
      <c r="C15" s="147"/>
      <c r="D15" s="147"/>
      <c r="E15" s="148">
        <v>59</v>
      </c>
      <c r="F15" s="149">
        <v>0.02536</v>
      </c>
      <c r="G15" s="150">
        <v>0</v>
      </c>
      <c r="H15" s="150">
        <v>0.02536</v>
      </c>
      <c r="I15" s="150">
        <v>970.58806</v>
      </c>
      <c r="J15" s="150">
        <v>57.46661</v>
      </c>
      <c r="K15" s="150">
        <v>1028.05467</v>
      </c>
      <c r="L15" s="150">
        <v>1256.01714</v>
      </c>
      <c r="M15" s="150">
        <v>241.31452</v>
      </c>
      <c r="N15" s="150">
        <v>1497.3316599999998</v>
      </c>
      <c r="O15" s="150">
        <v>2525.41169</v>
      </c>
      <c r="P15" s="150">
        <v>19829.4172</v>
      </c>
      <c r="Q15" s="150">
        <v>0</v>
      </c>
      <c r="R15" s="151">
        <v>19829.4172</v>
      </c>
      <c r="S15" s="5"/>
      <c r="T15" s="5"/>
      <c r="U15" s="5"/>
      <c r="V15" s="5"/>
      <c r="W15" s="5"/>
      <c r="X15" s="5"/>
      <c r="Y15" s="5"/>
      <c r="Z15" s="5"/>
      <c r="AA15" s="5"/>
      <c r="AB15" s="5"/>
    </row>
    <row r="16" spans="1:28" ht="13.5">
      <c r="A16" s="147"/>
      <c r="B16" s="147"/>
      <c r="C16" s="147"/>
      <c r="D16" s="147"/>
      <c r="E16" s="148">
        <v>326</v>
      </c>
      <c r="F16" s="149">
        <v>0.00656</v>
      </c>
      <c r="G16" s="150">
        <v>0</v>
      </c>
      <c r="H16" s="150">
        <v>0.00656</v>
      </c>
      <c r="I16" s="150">
        <v>8.68976</v>
      </c>
      <c r="J16" s="150">
        <v>0</v>
      </c>
      <c r="K16" s="150">
        <v>8.68976</v>
      </c>
      <c r="L16" s="150">
        <v>0</v>
      </c>
      <c r="M16" s="150">
        <v>0</v>
      </c>
      <c r="N16" s="150">
        <v>0</v>
      </c>
      <c r="O16" s="150">
        <v>8.69632</v>
      </c>
      <c r="P16" s="150">
        <v>2845.52942</v>
      </c>
      <c r="Q16" s="150">
        <v>0</v>
      </c>
      <c r="R16" s="151">
        <v>2845.52942</v>
      </c>
      <c r="S16" s="5"/>
      <c r="T16" s="5"/>
      <c r="U16" s="5"/>
      <c r="V16" s="5"/>
      <c r="W16" s="5"/>
      <c r="X16" s="5"/>
      <c r="Y16" s="5"/>
      <c r="Z16" s="5"/>
      <c r="AA16" s="5"/>
      <c r="AB16" s="5"/>
    </row>
    <row r="17" spans="1:28" ht="13.5">
      <c r="A17" s="147"/>
      <c r="B17" s="147"/>
      <c r="C17" s="147"/>
      <c r="D17" s="147"/>
      <c r="E17" s="148">
        <v>360</v>
      </c>
      <c r="F17" s="149">
        <v>0.0003</v>
      </c>
      <c r="G17" s="150">
        <v>0</v>
      </c>
      <c r="H17" s="150">
        <v>0.0003</v>
      </c>
      <c r="I17" s="150">
        <v>0.10685</v>
      </c>
      <c r="J17" s="150">
        <v>0</v>
      </c>
      <c r="K17" s="150">
        <v>0.10685</v>
      </c>
      <c r="L17" s="150">
        <v>0</v>
      </c>
      <c r="M17" s="150">
        <v>0</v>
      </c>
      <c r="N17" s="150">
        <v>0</v>
      </c>
      <c r="O17" s="150">
        <v>0.10715000000000001</v>
      </c>
      <c r="P17" s="150">
        <v>727.42578</v>
      </c>
      <c r="Q17" s="150">
        <v>0</v>
      </c>
      <c r="R17" s="151">
        <v>727.42578</v>
      </c>
      <c r="S17" s="5"/>
      <c r="T17" s="5"/>
      <c r="U17" s="5"/>
      <c r="V17" s="5"/>
      <c r="W17" s="5"/>
      <c r="X17" s="5"/>
      <c r="Y17" s="5"/>
      <c r="Z17" s="5"/>
      <c r="AA17" s="5"/>
      <c r="AB17" s="5"/>
    </row>
    <row r="18" spans="1:28" ht="13.5">
      <c r="A18" s="147"/>
      <c r="B18" s="147"/>
      <c r="C18" s="147"/>
      <c r="D18" s="143" t="s">
        <v>107</v>
      </c>
      <c r="E18" s="143">
        <v>82</v>
      </c>
      <c r="F18" s="144">
        <v>0.00714</v>
      </c>
      <c r="G18" s="145">
        <v>0</v>
      </c>
      <c r="H18" s="145">
        <v>0.00714</v>
      </c>
      <c r="I18" s="145">
        <v>1068.22404</v>
      </c>
      <c r="J18" s="145">
        <v>263.86665000000005</v>
      </c>
      <c r="K18" s="145">
        <v>1332.09069</v>
      </c>
      <c r="L18" s="145">
        <v>2692.3836</v>
      </c>
      <c r="M18" s="145">
        <v>693.40736</v>
      </c>
      <c r="N18" s="145">
        <v>3385.79096</v>
      </c>
      <c r="O18" s="145">
        <v>4717.88879</v>
      </c>
      <c r="P18" s="145">
        <v>12484.109470000001</v>
      </c>
      <c r="Q18" s="145">
        <v>0</v>
      </c>
      <c r="R18" s="146">
        <v>12484.109470000001</v>
      </c>
      <c r="S18" s="5"/>
      <c r="T18" s="5"/>
      <c r="U18" s="5"/>
      <c r="V18" s="5"/>
      <c r="W18" s="5"/>
      <c r="X18" s="5"/>
      <c r="Y18" s="5"/>
      <c r="Z18" s="5"/>
      <c r="AA18" s="5"/>
      <c r="AB18" s="5"/>
    </row>
    <row r="19" spans="1:28" ht="13.5">
      <c r="A19" s="147"/>
      <c r="B19" s="147"/>
      <c r="C19" s="147"/>
      <c r="D19" s="143" t="s">
        <v>108</v>
      </c>
      <c r="E19" s="143">
        <v>86</v>
      </c>
      <c r="F19" s="144">
        <v>0.06636</v>
      </c>
      <c r="G19" s="145">
        <v>0</v>
      </c>
      <c r="H19" s="145">
        <v>0.06636</v>
      </c>
      <c r="I19" s="145">
        <v>760.38705</v>
      </c>
      <c r="J19" s="145">
        <v>35.89193</v>
      </c>
      <c r="K19" s="145">
        <v>796.2789799999999</v>
      </c>
      <c r="L19" s="145">
        <v>413.59589</v>
      </c>
      <c r="M19" s="145">
        <v>169.72926999999999</v>
      </c>
      <c r="N19" s="145">
        <v>583.32516</v>
      </c>
      <c r="O19" s="145">
        <v>1379.6705</v>
      </c>
      <c r="P19" s="145">
        <v>15008.55383</v>
      </c>
      <c r="Q19" s="145">
        <v>0</v>
      </c>
      <c r="R19" s="146">
        <v>15008.55383</v>
      </c>
      <c r="S19" s="5"/>
      <c r="T19" s="5"/>
      <c r="U19" s="5"/>
      <c r="V19" s="5"/>
      <c r="W19" s="5"/>
      <c r="X19" s="5"/>
      <c r="Y19" s="5"/>
      <c r="Z19" s="5"/>
      <c r="AA19" s="5"/>
      <c r="AB19" s="5"/>
    </row>
    <row r="20" spans="1:28" ht="13.5">
      <c r="A20" s="147"/>
      <c r="B20" s="147"/>
      <c r="C20" s="147"/>
      <c r="D20" s="147"/>
      <c r="E20" s="148">
        <v>279</v>
      </c>
      <c r="F20" s="149">
        <v>0.00138</v>
      </c>
      <c r="G20" s="150">
        <v>0</v>
      </c>
      <c r="H20" s="150">
        <v>0.00138</v>
      </c>
      <c r="I20" s="150">
        <v>40.59757</v>
      </c>
      <c r="J20" s="150">
        <v>0</v>
      </c>
      <c r="K20" s="150">
        <v>40.59757</v>
      </c>
      <c r="L20" s="150">
        <v>0</v>
      </c>
      <c r="M20" s="150">
        <v>0</v>
      </c>
      <c r="N20" s="150">
        <v>0</v>
      </c>
      <c r="O20" s="150">
        <v>40.598949999999995</v>
      </c>
      <c r="P20" s="150">
        <v>2075.79344</v>
      </c>
      <c r="Q20" s="150">
        <v>0</v>
      </c>
      <c r="R20" s="151">
        <v>2075.79344</v>
      </c>
      <c r="S20" s="5"/>
      <c r="T20" s="5"/>
      <c r="U20" s="5"/>
      <c r="V20" s="5"/>
      <c r="W20" s="5"/>
      <c r="X20" s="5"/>
      <c r="Y20" s="5"/>
      <c r="Z20" s="5"/>
      <c r="AA20" s="5"/>
      <c r="AB20" s="5"/>
    </row>
    <row r="21" spans="1:28" ht="13.5">
      <c r="A21" s="147"/>
      <c r="B21" s="147"/>
      <c r="C21" s="143" t="s">
        <v>109</v>
      </c>
      <c r="D21" s="143" t="s">
        <v>109</v>
      </c>
      <c r="E21" s="143">
        <v>58</v>
      </c>
      <c r="F21" s="144">
        <v>1.3021099999999999</v>
      </c>
      <c r="G21" s="145">
        <v>0</v>
      </c>
      <c r="H21" s="145">
        <v>1.3021099999999999</v>
      </c>
      <c r="I21" s="145">
        <v>1099.7191200000002</v>
      </c>
      <c r="J21" s="145">
        <v>78.50403999999999</v>
      </c>
      <c r="K21" s="145">
        <v>1178.22316</v>
      </c>
      <c r="L21" s="145">
        <v>574.8435</v>
      </c>
      <c r="M21" s="145">
        <v>265.01309000000003</v>
      </c>
      <c r="N21" s="145">
        <v>839.85659</v>
      </c>
      <c r="O21" s="145">
        <v>2019.3818600000002</v>
      </c>
      <c r="P21" s="145">
        <v>10587.274</v>
      </c>
      <c r="Q21" s="145">
        <v>0</v>
      </c>
      <c r="R21" s="146">
        <v>10587.274</v>
      </c>
      <c r="S21" s="5"/>
      <c r="T21" s="5"/>
      <c r="U21" s="5"/>
      <c r="V21" s="5"/>
      <c r="W21" s="5"/>
      <c r="X21" s="5"/>
      <c r="Y21" s="5"/>
      <c r="Z21" s="5"/>
      <c r="AA21" s="5"/>
      <c r="AB21" s="5"/>
    </row>
    <row r="22" spans="1:28" ht="13.5">
      <c r="A22" s="147"/>
      <c r="B22" s="147"/>
      <c r="C22" s="143" t="s">
        <v>110</v>
      </c>
      <c r="D22" s="143" t="s">
        <v>111</v>
      </c>
      <c r="E22" s="143">
        <v>304</v>
      </c>
      <c r="F22" s="144">
        <v>0.03193</v>
      </c>
      <c r="G22" s="145">
        <v>0</v>
      </c>
      <c r="H22" s="145">
        <v>0.03193</v>
      </c>
      <c r="I22" s="145">
        <v>70.21105</v>
      </c>
      <c r="J22" s="145">
        <v>0.30889</v>
      </c>
      <c r="K22" s="145">
        <v>70.51994</v>
      </c>
      <c r="L22" s="145">
        <v>0</v>
      </c>
      <c r="M22" s="145">
        <v>0</v>
      </c>
      <c r="N22" s="145">
        <v>0</v>
      </c>
      <c r="O22" s="145">
        <v>70.55187</v>
      </c>
      <c r="P22" s="145">
        <v>1972.7144099999998</v>
      </c>
      <c r="Q22" s="145">
        <v>0</v>
      </c>
      <c r="R22" s="146">
        <v>1972.7144099999998</v>
      </c>
      <c r="S22" s="5"/>
      <c r="T22" s="5"/>
      <c r="U22" s="5"/>
      <c r="V22" s="5"/>
      <c r="W22" s="5"/>
      <c r="X22" s="5"/>
      <c r="Y22" s="5"/>
      <c r="Z22" s="5"/>
      <c r="AA22" s="5"/>
      <c r="AB22" s="5"/>
    </row>
    <row r="23" spans="1:28" ht="13.5">
      <c r="A23" s="147"/>
      <c r="B23" s="147"/>
      <c r="C23" s="143" t="s">
        <v>112</v>
      </c>
      <c r="D23" s="143" t="s">
        <v>113</v>
      </c>
      <c r="E23" s="143">
        <v>379</v>
      </c>
      <c r="F23" s="144">
        <v>0</v>
      </c>
      <c r="G23" s="145">
        <v>0</v>
      </c>
      <c r="H23" s="145">
        <v>0</v>
      </c>
      <c r="I23" s="145">
        <v>5E-05</v>
      </c>
      <c r="J23" s="145">
        <v>0</v>
      </c>
      <c r="K23" s="145">
        <v>5E-05</v>
      </c>
      <c r="L23" s="145">
        <v>0</v>
      </c>
      <c r="M23" s="145">
        <v>0</v>
      </c>
      <c r="N23" s="145">
        <v>0</v>
      </c>
      <c r="O23" s="145">
        <v>5E-05</v>
      </c>
      <c r="P23" s="145">
        <v>1185.96702</v>
      </c>
      <c r="Q23" s="145">
        <v>0</v>
      </c>
      <c r="R23" s="146">
        <v>1185.96702</v>
      </c>
      <c r="S23" s="5"/>
      <c r="T23" s="5"/>
      <c r="U23" s="5"/>
      <c r="V23" s="5"/>
      <c r="W23" s="5"/>
      <c r="X23" s="5"/>
      <c r="Y23" s="5"/>
      <c r="Z23" s="5"/>
      <c r="AA23" s="5"/>
      <c r="AB23" s="5"/>
    </row>
    <row r="24" spans="1:28" ht="13.5">
      <c r="A24" s="147"/>
      <c r="B24" s="143" t="s">
        <v>6</v>
      </c>
      <c r="C24" s="143" t="s">
        <v>114</v>
      </c>
      <c r="D24" s="143" t="s">
        <v>6</v>
      </c>
      <c r="E24" s="143">
        <v>31</v>
      </c>
      <c r="F24" s="144">
        <v>0.39787</v>
      </c>
      <c r="G24" s="145">
        <v>0</v>
      </c>
      <c r="H24" s="145">
        <v>0.39787</v>
      </c>
      <c r="I24" s="145">
        <v>2984.86363</v>
      </c>
      <c r="J24" s="145">
        <v>686.2411500000001</v>
      </c>
      <c r="K24" s="145">
        <v>3671.1047799999997</v>
      </c>
      <c r="L24" s="145">
        <v>1585.28891</v>
      </c>
      <c r="M24" s="145">
        <v>311.80149</v>
      </c>
      <c r="N24" s="145">
        <v>1897.0903999999998</v>
      </c>
      <c r="O24" s="145">
        <v>5568.5930499999995</v>
      </c>
      <c r="P24" s="145">
        <v>12404.20148</v>
      </c>
      <c r="Q24" s="145">
        <v>0</v>
      </c>
      <c r="R24" s="146">
        <v>12404.20148</v>
      </c>
      <c r="S24" s="5"/>
      <c r="T24" s="5"/>
      <c r="U24" s="5"/>
      <c r="V24" s="5"/>
      <c r="W24" s="5"/>
      <c r="X24" s="5"/>
      <c r="Y24" s="5"/>
      <c r="Z24" s="5"/>
      <c r="AA24" s="5"/>
      <c r="AB24" s="5"/>
    </row>
    <row r="25" spans="1:28" ht="13.5">
      <c r="A25" s="147"/>
      <c r="B25" s="147"/>
      <c r="C25" s="147"/>
      <c r="D25" s="147"/>
      <c r="E25" s="148">
        <v>341</v>
      </c>
      <c r="F25" s="149">
        <v>0.0019199999999999998</v>
      </c>
      <c r="G25" s="150">
        <v>0</v>
      </c>
      <c r="H25" s="150">
        <v>0.0019199999999999998</v>
      </c>
      <c r="I25" s="150">
        <v>53.58706</v>
      </c>
      <c r="J25" s="150">
        <v>0.00827</v>
      </c>
      <c r="K25" s="150">
        <v>53.595330000000004</v>
      </c>
      <c r="L25" s="150">
        <v>0</v>
      </c>
      <c r="M25" s="150">
        <v>0</v>
      </c>
      <c r="N25" s="150">
        <v>0</v>
      </c>
      <c r="O25" s="150">
        <v>53.59725</v>
      </c>
      <c r="P25" s="150">
        <v>3026.85766</v>
      </c>
      <c r="Q25" s="150">
        <v>0</v>
      </c>
      <c r="R25" s="151">
        <v>3026.85766</v>
      </c>
      <c r="S25" s="5"/>
      <c r="T25" s="5"/>
      <c r="U25" s="5"/>
      <c r="V25" s="5"/>
      <c r="W25" s="5"/>
      <c r="X25" s="5"/>
      <c r="Y25" s="5"/>
      <c r="Z25" s="5"/>
      <c r="AA25" s="5"/>
      <c r="AB25" s="5"/>
    </row>
    <row r="26" spans="1:28" ht="13.5">
      <c r="A26" s="147"/>
      <c r="B26" s="147"/>
      <c r="C26" s="143" t="s">
        <v>115</v>
      </c>
      <c r="D26" s="143" t="s">
        <v>115</v>
      </c>
      <c r="E26" s="143">
        <v>241</v>
      </c>
      <c r="F26" s="144">
        <v>0</v>
      </c>
      <c r="G26" s="145">
        <v>0</v>
      </c>
      <c r="H26" s="145">
        <v>0</v>
      </c>
      <c r="I26" s="145">
        <v>0</v>
      </c>
      <c r="J26" s="145">
        <v>0</v>
      </c>
      <c r="K26" s="145">
        <v>0</v>
      </c>
      <c r="L26" s="145">
        <v>0</v>
      </c>
      <c r="M26" s="145">
        <v>0</v>
      </c>
      <c r="N26" s="145">
        <v>0</v>
      </c>
      <c r="O26" s="145">
        <v>0</v>
      </c>
      <c r="P26" s="145">
        <v>277.1927</v>
      </c>
      <c r="Q26" s="145">
        <v>0</v>
      </c>
      <c r="R26" s="146">
        <v>277.1927</v>
      </c>
      <c r="S26" s="5"/>
      <c r="T26" s="5"/>
      <c r="U26" s="5"/>
      <c r="V26" s="5"/>
      <c r="W26" s="5"/>
      <c r="X26" s="5"/>
      <c r="Y26" s="5"/>
      <c r="Z26" s="5"/>
      <c r="AA26" s="5"/>
      <c r="AB26" s="5"/>
    </row>
    <row r="27" spans="1:28" ht="13.5">
      <c r="A27" s="147"/>
      <c r="B27" s="143" t="s">
        <v>7</v>
      </c>
      <c r="C27" s="143" t="s">
        <v>7</v>
      </c>
      <c r="D27" s="143" t="s">
        <v>7</v>
      </c>
      <c r="E27" s="143">
        <v>20</v>
      </c>
      <c r="F27" s="144">
        <v>0.07336</v>
      </c>
      <c r="G27" s="145">
        <v>0</v>
      </c>
      <c r="H27" s="145">
        <v>0.07336</v>
      </c>
      <c r="I27" s="145">
        <v>1547.42649</v>
      </c>
      <c r="J27" s="145">
        <v>63.21002</v>
      </c>
      <c r="K27" s="145">
        <v>1610.63651</v>
      </c>
      <c r="L27" s="145">
        <v>3052.59075</v>
      </c>
      <c r="M27" s="145">
        <v>216.34301000000002</v>
      </c>
      <c r="N27" s="145">
        <v>3268.93376</v>
      </c>
      <c r="O27" s="145">
        <v>4879.64363</v>
      </c>
      <c r="P27" s="145">
        <v>17292.87525</v>
      </c>
      <c r="Q27" s="145">
        <v>0</v>
      </c>
      <c r="R27" s="146">
        <v>17292.87525</v>
      </c>
      <c r="S27" s="5"/>
      <c r="T27" s="5"/>
      <c r="U27" s="5"/>
      <c r="V27" s="5"/>
      <c r="W27" s="5"/>
      <c r="X27" s="5"/>
      <c r="Y27" s="5"/>
      <c r="Z27" s="5"/>
      <c r="AA27" s="5"/>
      <c r="AB27" s="5"/>
    </row>
    <row r="28" spans="1:28" ht="13.5">
      <c r="A28" s="147"/>
      <c r="B28" s="147"/>
      <c r="C28" s="147"/>
      <c r="D28" s="147"/>
      <c r="E28" s="148">
        <v>305</v>
      </c>
      <c r="F28" s="149">
        <v>0.005860000000000001</v>
      </c>
      <c r="G28" s="150">
        <v>0</v>
      </c>
      <c r="H28" s="150">
        <v>0.005860000000000001</v>
      </c>
      <c r="I28" s="150">
        <v>36.521440000000005</v>
      </c>
      <c r="J28" s="150">
        <v>0</v>
      </c>
      <c r="K28" s="150">
        <v>36.521440000000005</v>
      </c>
      <c r="L28" s="150">
        <v>0</v>
      </c>
      <c r="M28" s="150">
        <v>0</v>
      </c>
      <c r="N28" s="150">
        <v>0</v>
      </c>
      <c r="O28" s="150">
        <v>36.527300000000004</v>
      </c>
      <c r="P28" s="150">
        <v>2458.8015</v>
      </c>
      <c r="Q28" s="150">
        <v>0</v>
      </c>
      <c r="R28" s="151">
        <v>2458.8015</v>
      </c>
      <c r="S28" s="5"/>
      <c r="T28" s="5"/>
      <c r="U28" s="5"/>
      <c r="V28" s="5"/>
      <c r="W28" s="5"/>
      <c r="X28" s="5"/>
      <c r="Y28" s="5"/>
      <c r="Z28" s="5"/>
      <c r="AA28" s="5"/>
      <c r="AB28" s="5"/>
    </row>
    <row r="29" spans="1:28" ht="13.5">
      <c r="A29" s="147"/>
      <c r="B29" s="147"/>
      <c r="C29" s="143" t="s">
        <v>116</v>
      </c>
      <c r="D29" s="143" t="s">
        <v>116</v>
      </c>
      <c r="E29" s="143">
        <v>37</v>
      </c>
      <c r="F29" s="144">
        <v>0.11040000000000001</v>
      </c>
      <c r="G29" s="145">
        <v>0</v>
      </c>
      <c r="H29" s="145">
        <v>0.11040000000000001</v>
      </c>
      <c r="I29" s="145">
        <v>1740.66558</v>
      </c>
      <c r="J29" s="145">
        <v>8.37085</v>
      </c>
      <c r="K29" s="145">
        <v>1749.0364299999999</v>
      </c>
      <c r="L29" s="145">
        <v>537.94901</v>
      </c>
      <c r="M29" s="145">
        <v>240.47623000000002</v>
      </c>
      <c r="N29" s="145">
        <v>778.42524</v>
      </c>
      <c r="O29" s="145">
        <v>2527.5720699999997</v>
      </c>
      <c r="P29" s="145">
        <v>26870.39333</v>
      </c>
      <c r="Q29" s="145">
        <v>0</v>
      </c>
      <c r="R29" s="146">
        <v>26870.39333</v>
      </c>
      <c r="S29" s="5"/>
      <c r="T29" s="5"/>
      <c r="U29" s="5"/>
      <c r="V29" s="5"/>
      <c r="W29" s="5"/>
      <c r="X29" s="5"/>
      <c r="Y29" s="5"/>
      <c r="Z29" s="5"/>
      <c r="AA29" s="5"/>
      <c r="AB29" s="5"/>
    </row>
    <row r="30" spans="1:28" ht="13.5">
      <c r="A30" s="147"/>
      <c r="B30" s="143" t="s">
        <v>8</v>
      </c>
      <c r="C30" s="143" t="s">
        <v>117</v>
      </c>
      <c r="D30" s="143" t="s">
        <v>8</v>
      </c>
      <c r="E30" s="143">
        <v>63</v>
      </c>
      <c r="F30" s="144">
        <v>0.01062</v>
      </c>
      <c r="G30" s="145">
        <v>0</v>
      </c>
      <c r="H30" s="145">
        <v>0.01062</v>
      </c>
      <c r="I30" s="145">
        <v>2029.9515</v>
      </c>
      <c r="J30" s="145">
        <v>131.46314</v>
      </c>
      <c r="K30" s="145">
        <v>2161.41464</v>
      </c>
      <c r="L30" s="145">
        <v>6863.7779199999995</v>
      </c>
      <c r="M30" s="145">
        <v>483.52877</v>
      </c>
      <c r="N30" s="145">
        <v>7347.30669</v>
      </c>
      <c r="O30" s="145">
        <v>9508.73195</v>
      </c>
      <c r="P30" s="145">
        <v>14062.22866</v>
      </c>
      <c r="Q30" s="145">
        <v>0</v>
      </c>
      <c r="R30" s="146">
        <v>14062.22866</v>
      </c>
      <c r="S30" s="5"/>
      <c r="T30" s="5"/>
      <c r="U30" s="5"/>
      <c r="V30" s="5"/>
      <c r="W30" s="5"/>
      <c r="X30" s="5"/>
      <c r="Y30" s="5"/>
      <c r="Z30" s="5"/>
      <c r="AA30" s="5"/>
      <c r="AB30" s="5"/>
    </row>
    <row r="31" spans="1:28" ht="13.5">
      <c r="A31" s="147"/>
      <c r="B31" s="147"/>
      <c r="C31" s="147"/>
      <c r="D31" s="143" t="s">
        <v>118</v>
      </c>
      <c r="E31" s="143">
        <v>230</v>
      </c>
      <c r="F31" s="144">
        <v>0.54915</v>
      </c>
      <c r="G31" s="145">
        <v>0</v>
      </c>
      <c r="H31" s="145">
        <v>0.54915</v>
      </c>
      <c r="I31" s="145">
        <v>1158.11336</v>
      </c>
      <c r="J31" s="145">
        <v>55.482459999999996</v>
      </c>
      <c r="K31" s="145">
        <v>1213.59582</v>
      </c>
      <c r="L31" s="145">
        <v>669.91866</v>
      </c>
      <c r="M31" s="145">
        <v>67.45973</v>
      </c>
      <c r="N31" s="145">
        <v>737.37839</v>
      </c>
      <c r="O31" s="145">
        <v>1951.5233600000001</v>
      </c>
      <c r="P31" s="145">
        <v>17330.70365</v>
      </c>
      <c r="Q31" s="145">
        <v>0</v>
      </c>
      <c r="R31" s="146">
        <v>17330.70365</v>
      </c>
      <c r="S31" s="5"/>
      <c r="T31" s="5"/>
      <c r="U31" s="5"/>
      <c r="V31" s="5"/>
      <c r="W31" s="5"/>
      <c r="X31" s="5"/>
      <c r="Y31" s="5"/>
      <c r="Z31" s="5"/>
      <c r="AA31" s="5"/>
      <c r="AB31" s="5"/>
    </row>
    <row r="32" spans="1:28" ht="13.5">
      <c r="A32" s="147"/>
      <c r="B32" s="143" t="s">
        <v>9</v>
      </c>
      <c r="C32" s="143" t="s">
        <v>119</v>
      </c>
      <c r="D32" s="143" t="s">
        <v>120</v>
      </c>
      <c r="E32" s="143">
        <v>243</v>
      </c>
      <c r="F32" s="144">
        <v>0</v>
      </c>
      <c r="G32" s="145">
        <v>0</v>
      </c>
      <c r="H32" s="145">
        <v>0</v>
      </c>
      <c r="I32" s="145">
        <v>0</v>
      </c>
      <c r="J32" s="145">
        <v>0</v>
      </c>
      <c r="K32" s="145">
        <v>0</v>
      </c>
      <c r="L32" s="145">
        <v>0</v>
      </c>
      <c r="M32" s="145">
        <v>0</v>
      </c>
      <c r="N32" s="145">
        <v>0</v>
      </c>
      <c r="O32" s="145">
        <v>0</v>
      </c>
      <c r="P32" s="145">
        <v>1231.7850700000001</v>
      </c>
      <c r="Q32" s="145">
        <v>0</v>
      </c>
      <c r="R32" s="146">
        <v>1231.7850700000001</v>
      </c>
      <c r="S32" s="5"/>
      <c r="T32" s="5"/>
      <c r="U32" s="5"/>
      <c r="V32" s="5"/>
      <c r="W32" s="5"/>
      <c r="X32" s="5"/>
      <c r="Y32" s="5"/>
      <c r="Z32" s="5"/>
      <c r="AA32" s="5"/>
      <c r="AB32" s="5"/>
    </row>
    <row r="33" spans="1:28" ht="13.5">
      <c r="A33" s="147"/>
      <c r="B33" s="147"/>
      <c r="C33" s="143" t="s">
        <v>9</v>
      </c>
      <c r="D33" s="143" t="s">
        <v>9</v>
      </c>
      <c r="E33" s="143">
        <v>23</v>
      </c>
      <c r="F33" s="144">
        <v>0.61373</v>
      </c>
      <c r="G33" s="145">
        <v>0</v>
      </c>
      <c r="H33" s="145">
        <v>0.61373</v>
      </c>
      <c r="I33" s="145">
        <v>2329.9930099999997</v>
      </c>
      <c r="J33" s="145">
        <v>538.0210400000001</v>
      </c>
      <c r="K33" s="145">
        <v>2868.0140499999998</v>
      </c>
      <c r="L33" s="145">
        <v>3456.12395</v>
      </c>
      <c r="M33" s="145">
        <v>389.10212</v>
      </c>
      <c r="N33" s="145">
        <v>3845.2260699999997</v>
      </c>
      <c r="O33" s="145">
        <v>6713.8538499999995</v>
      </c>
      <c r="P33" s="145">
        <v>26612.24292</v>
      </c>
      <c r="Q33" s="145">
        <v>0</v>
      </c>
      <c r="R33" s="146">
        <v>26612.24292</v>
      </c>
      <c r="S33" s="5"/>
      <c r="T33" s="5"/>
      <c r="U33" s="5"/>
      <c r="V33" s="5"/>
      <c r="W33" s="5"/>
      <c r="X33" s="5"/>
      <c r="Y33" s="5"/>
      <c r="Z33" s="5"/>
      <c r="AA33" s="5"/>
      <c r="AB33" s="5"/>
    </row>
    <row r="34" spans="1:28" ht="13.5">
      <c r="A34" s="147"/>
      <c r="B34" s="147"/>
      <c r="C34" s="147"/>
      <c r="D34" s="147"/>
      <c r="E34" s="148">
        <v>342</v>
      </c>
      <c r="F34" s="149">
        <v>8E-05</v>
      </c>
      <c r="G34" s="150">
        <v>0</v>
      </c>
      <c r="H34" s="150">
        <v>8E-05</v>
      </c>
      <c r="I34" s="150">
        <v>16.00944</v>
      </c>
      <c r="J34" s="150">
        <v>0</v>
      </c>
      <c r="K34" s="150">
        <v>16.00944</v>
      </c>
      <c r="L34" s="150">
        <v>0</v>
      </c>
      <c r="M34" s="150">
        <v>0</v>
      </c>
      <c r="N34" s="150">
        <v>0</v>
      </c>
      <c r="O34" s="150">
        <v>16.009520000000002</v>
      </c>
      <c r="P34" s="150">
        <v>2307.2027000000003</v>
      </c>
      <c r="Q34" s="150">
        <v>0</v>
      </c>
      <c r="R34" s="151">
        <v>2307.2027000000003</v>
      </c>
      <c r="S34" s="5"/>
      <c r="T34" s="5"/>
      <c r="U34" s="5"/>
      <c r="V34" s="5"/>
      <c r="W34" s="5"/>
      <c r="X34" s="5"/>
      <c r="Y34" s="5"/>
      <c r="Z34" s="5"/>
      <c r="AA34" s="5"/>
      <c r="AB34" s="5"/>
    </row>
    <row r="35" spans="1:28" ht="13.5">
      <c r="A35" s="147"/>
      <c r="B35" s="147"/>
      <c r="C35" s="143" t="s">
        <v>121</v>
      </c>
      <c r="D35" s="143" t="s">
        <v>122</v>
      </c>
      <c r="E35" s="143">
        <v>358</v>
      </c>
      <c r="F35" s="144">
        <v>0</v>
      </c>
      <c r="G35" s="145">
        <v>0</v>
      </c>
      <c r="H35" s="145">
        <v>0</v>
      </c>
      <c r="I35" s="145">
        <v>0</v>
      </c>
      <c r="J35" s="145">
        <v>0</v>
      </c>
      <c r="K35" s="145">
        <v>0</v>
      </c>
      <c r="L35" s="145">
        <v>0</v>
      </c>
      <c r="M35" s="145">
        <v>0</v>
      </c>
      <c r="N35" s="145">
        <v>0</v>
      </c>
      <c r="O35" s="145">
        <v>0</v>
      </c>
      <c r="P35" s="145">
        <v>1616.7962</v>
      </c>
      <c r="Q35" s="145">
        <v>0</v>
      </c>
      <c r="R35" s="146">
        <v>1616.7962</v>
      </c>
      <c r="S35" s="5"/>
      <c r="T35" s="5"/>
      <c r="U35" s="5"/>
      <c r="V35" s="5"/>
      <c r="W35" s="5"/>
      <c r="X35" s="5"/>
      <c r="Y35" s="5"/>
      <c r="Z35" s="5"/>
      <c r="AA35" s="5"/>
      <c r="AB35" s="5"/>
    </row>
    <row r="36" spans="1:28" ht="13.5">
      <c r="A36" s="147"/>
      <c r="B36" s="143" t="s">
        <v>10</v>
      </c>
      <c r="C36" s="143" t="s">
        <v>10</v>
      </c>
      <c r="D36" s="143" t="s">
        <v>10</v>
      </c>
      <c r="E36" s="143">
        <v>231</v>
      </c>
      <c r="F36" s="144">
        <v>0.00017999999999999998</v>
      </c>
      <c r="G36" s="145">
        <v>0</v>
      </c>
      <c r="H36" s="145">
        <v>0.00017999999999999998</v>
      </c>
      <c r="I36" s="145">
        <v>818.33772</v>
      </c>
      <c r="J36" s="145">
        <v>10.689530000000001</v>
      </c>
      <c r="K36" s="145">
        <v>829.02725</v>
      </c>
      <c r="L36" s="145">
        <v>720.36743</v>
      </c>
      <c r="M36" s="145">
        <v>4.40271</v>
      </c>
      <c r="N36" s="145">
        <v>724.77014</v>
      </c>
      <c r="O36" s="145">
        <v>1553.7975700000002</v>
      </c>
      <c r="P36" s="145">
        <v>4981.67055</v>
      </c>
      <c r="Q36" s="145">
        <v>0</v>
      </c>
      <c r="R36" s="146">
        <v>4981.67055</v>
      </c>
      <c r="S36" s="5"/>
      <c r="T36" s="5"/>
      <c r="U36" s="5"/>
      <c r="V36" s="5"/>
      <c r="W36" s="5"/>
      <c r="X36" s="5"/>
      <c r="Y36" s="5"/>
      <c r="Z36" s="5"/>
      <c r="AA36" s="5"/>
      <c r="AB36" s="5"/>
    </row>
    <row r="37" spans="1:28" ht="13.5">
      <c r="A37" s="147"/>
      <c r="B37" s="143" t="s">
        <v>123</v>
      </c>
      <c r="C37" s="143" t="s">
        <v>123</v>
      </c>
      <c r="D37" s="143" t="s">
        <v>123</v>
      </c>
      <c r="E37" s="143">
        <v>30</v>
      </c>
      <c r="F37" s="144">
        <v>0.08295</v>
      </c>
      <c r="G37" s="145">
        <v>0.00029</v>
      </c>
      <c r="H37" s="145">
        <v>0.08324</v>
      </c>
      <c r="I37" s="145">
        <v>3032.76873</v>
      </c>
      <c r="J37" s="145">
        <v>243.37032000000002</v>
      </c>
      <c r="K37" s="145">
        <v>3276.1390499999998</v>
      </c>
      <c r="L37" s="145">
        <v>2286.1693999999998</v>
      </c>
      <c r="M37" s="145">
        <v>235.04692</v>
      </c>
      <c r="N37" s="145">
        <v>2521.21632</v>
      </c>
      <c r="O37" s="145">
        <v>5797.43861</v>
      </c>
      <c r="P37" s="145">
        <v>26567.70209</v>
      </c>
      <c r="Q37" s="145">
        <v>0</v>
      </c>
      <c r="R37" s="146">
        <v>26567.70209</v>
      </c>
      <c r="S37" s="5"/>
      <c r="T37" s="5"/>
      <c r="U37" s="5"/>
      <c r="V37" s="5"/>
      <c r="W37" s="5"/>
      <c r="X37" s="5"/>
      <c r="Y37" s="5"/>
      <c r="Z37" s="5"/>
      <c r="AA37" s="5"/>
      <c r="AB37" s="5"/>
    </row>
    <row r="38" spans="1:28" ht="13.5">
      <c r="A38" s="147"/>
      <c r="B38" s="147"/>
      <c r="C38" s="147"/>
      <c r="D38" s="147"/>
      <c r="E38" s="148">
        <v>314</v>
      </c>
      <c r="F38" s="149">
        <v>0.10144</v>
      </c>
      <c r="G38" s="150">
        <v>0</v>
      </c>
      <c r="H38" s="150">
        <v>0.10144</v>
      </c>
      <c r="I38" s="150">
        <v>98.86465</v>
      </c>
      <c r="J38" s="150">
        <v>1.756</v>
      </c>
      <c r="K38" s="150">
        <v>100.62065</v>
      </c>
      <c r="L38" s="150">
        <v>0</v>
      </c>
      <c r="M38" s="150">
        <v>0</v>
      </c>
      <c r="N38" s="150">
        <v>0</v>
      </c>
      <c r="O38" s="150">
        <v>100.72209</v>
      </c>
      <c r="P38" s="150">
        <v>2786.71528</v>
      </c>
      <c r="Q38" s="150">
        <v>0</v>
      </c>
      <c r="R38" s="151">
        <v>2786.71528</v>
      </c>
      <c r="S38" s="5"/>
      <c r="T38" s="5"/>
      <c r="U38" s="5"/>
      <c r="V38" s="5"/>
      <c r="W38" s="5"/>
      <c r="X38" s="5"/>
      <c r="Y38" s="5"/>
      <c r="Z38" s="5"/>
      <c r="AA38" s="5"/>
      <c r="AB38" s="5"/>
    </row>
    <row r="39" spans="1:28" ht="13.5">
      <c r="A39" s="147"/>
      <c r="B39" s="147"/>
      <c r="C39" s="147"/>
      <c r="D39" s="147"/>
      <c r="E39" s="148">
        <v>328</v>
      </c>
      <c r="F39" s="149">
        <v>0.00543</v>
      </c>
      <c r="G39" s="150">
        <v>0</v>
      </c>
      <c r="H39" s="150">
        <v>0.00543</v>
      </c>
      <c r="I39" s="150">
        <v>15.95505</v>
      </c>
      <c r="J39" s="150">
        <v>0.00525</v>
      </c>
      <c r="K39" s="150">
        <v>15.9603</v>
      </c>
      <c r="L39" s="150">
        <v>0</v>
      </c>
      <c r="M39" s="150">
        <v>0</v>
      </c>
      <c r="N39" s="150">
        <v>0</v>
      </c>
      <c r="O39" s="150">
        <v>15.965729999999999</v>
      </c>
      <c r="P39" s="150">
        <v>3329.24341</v>
      </c>
      <c r="Q39" s="150">
        <v>0</v>
      </c>
      <c r="R39" s="151">
        <v>3329.24341</v>
      </c>
      <c r="S39" s="5"/>
      <c r="T39" s="5"/>
      <c r="U39" s="5"/>
      <c r="V39" s="5"/>
      <c r="W39" s="5"/>
      <c r="X39" s="5"/>
      <c r="Y39" s="5"/>
      <c r="Z39" s="5"/>
      <c r="AA39" s="5"/>
      <c r="AB39" s="5"/>
    </row>
    <row r="40" spans="1:28" ht="13.5">
      <c r="A40" s="147"/>
      <c r="B40" s="147"/>
      <c r="C40" s="143" t="s">
        <v>124</v>
      </c>
      <c r="D40" s="143" t="s">
        <v>125</v>
      </c>
      <c r="E40" s="143">
        <v>76</v>
      </c>
      <c r="F40" s="144">
        <v>4.36781</v>
      </c>
      <c r="G40" s="145">
        <v>0</v>
      </c>
      <c r="H40" s="145">
        <v>4.36781</v>
      </c>
      <c r="I40" s="145">
        <v>1191.74835</v>
      </c>
      <c r="J40" s="145">
        <v>36.223839999999996</v>
      </c>
      <c r="K40" s="145">
        <v>1227.97219</v>
      </c>
      <c r="L40" s="145">
        <v>125.59791</v>
      </c>
      <c r="M40" s="145">
        <v>0.54213</v>
      </c>
      <c r="N40" s="145">
        <v>126.14004</v>
      </c>
      <c r="O40" s="145">
        <v>1358.4800400000001</v>
      </c>
      <c r="P40" s="145">
        <v>16831.03513</v>
      </c>
      <c r="Q40" s="145">
        <v>0</v>
      </c>
      <c r="R40" s="146">
        <v>16831.03513</v>
      </c>
      <c r="S40" s="5"/>
      <c r="T40" s="5"/>
      <c r="U40" s="5"/>
      <c r="V40" s="5"/>
      <c r="W40" s="5"/>
      <c r="X40" s="5"/>
      <c r="Y40" s="5"/>
      <c r="Z40" s="5"/>
      <c r="AA40" s="5"/>
      <c r="AB40" s="5"/>
    </row>
    <row r="41" spans="1:28" ht="13.5">
      <c r="A41" s="147"/>
      <c r="B41" s="143" t="s">
        <v>12</v>
      </c>
      <c r="C41" s="143" t="s">
        <v>126</v>
      </c>
      <c r="D41" s="143" t="s">
        <v>127</v>
      </c>
      <c r="E41" s="143">
        <v>26</v>
      </c>
      <c r="F41" s="144">
        <v>4.00551</v>
      </c>
      <c r="G41" s="145">
        <v>0</v>
      </c>
      <c r="H41" s="145">
        <v>4.00551</v>
      </c>
      <c r="I41" s="145">
        <v>1290.83708</v>
      </c>
      <c r="J41" s="145">
        <v>101.34427000000001</v>
      </c>
      <c r="K41" s="145">
        <v>1392.18135</v>
      </c>
      <c r="L41" s="145">
        <v>815.08872</v>
      </c>
      <c r="M41" s="145">
        <v>10.36443</v>
      </c>
      <c r="N41" s="145">
        <v>825.45315</v>
      </c>
      <c r="O41" s="145">
        <v>2221.6400099999996</v>
      </c>
      <c r="P41" s="145">
        <v>18934.54777</v>
      </c>
      <c r="Q41" s="145">
        <v>0</v>
      </c>
      <c r="R41" s="146">
        <v>18934.54777</v>
      </c>
      <c r="S41" s="5"/>
      <c r="T41" s="5"/>
      <c r="U41" s="5"/>
      <c r="V41" s="5"/>
      <c r="W41" s="5"/>
      <c r="X41" s="5"/>
      <c r="Y41" s="5"/>
      <c r="Z41" s="5"/>
      <c r="AA41" s="5"/>
      <c r="AB41" s="5"/>
    </row>
    <row r="42" spans="1:28" ht="13.5">
      <c r="A42" s="147"/>
      <c r="B42" s="147"/>
      <c r="C42" s="147"/>
      <c r="D42" s="147"/>
      <c r="E42" s="148">
        <v>329</v>
      </c>
      <c r="F42" s="149">
        <v>0.0011799999999999998</v>
      </c>
      <c r="G42" s="150">
        <v>0</v>
      </c>
      <c r="H42" s="150">
        <v>0.0011799999999999998</v>
      </c>
      <c r="I42" s="150">
        <v>48.51528</v>
      </c>
      <c r="J42" s="150">
        <v>0</v>
      </c>
      <c r="K42" s="150">
        <v>48.51528</v>
      </c>
      <c r="L42" s="150">
        <v>0</v>
      </c>
      <c r="M42" s="150">
        <v>0</v>
      </c>
      <c r="N42" s="150">
        <v>0</v>
      </c>
      <c r="O42" s="150">
        <v>48.51646</v>
      </c>
      <c r="P42" s="150">
        <v>3023.32528</v>
      </c>
      <c r="Q42" s="150">
        <v>0</v>
      </c>
      <c r="R42" s="151">
        <v>3023.32528</v>
      </c>
      <c r="S42" s="5"/>
      <c r="T42" s="5"/>
      <c r="U42" s="5"/>
      <c r="V42" s="5"/>
      <c r="W42" s="5"/>
      <c r="X42" s="5"/>
      <c r="Y42" s="5"/>
      <c r="Z42" s="5"/>
      <c r="AA42" s="5"/>
      <c r="AB42" s="5"/>
    </row>
    <row r="43" spans="1:28" ht="13.5">
      <c r="A43" s="147"/>
      <c r="B43" s="147"/>
      <c r="C43" s="143" t="s">
        <v>12</v>
      </c>
      <c r="D43" s="143" t="s">
        <v>12</v>
      </c>
      <c r="E43" s="143">
        <v>9</v>
      </c>
      <c r="F43" s="144">
        <v>25.0069</v>
      </c>
      <c r="G43" s="145">
        <v>0</v>
      </c>
      <c r="H43" s="145">
        <v>25.0069</v>
      </c>
      <c r="I43" s="145">
        <v>1095.6311899999998</v>
      </c>
      <c r="J43" s="145">
        <v>43.61726</v>
      </c>
      <c r="K43" s="145">
        <v>1139.24845</v>
      </c>
      <c r="L43" s="145">
        <v>998.28034</v>
      </c>
      <c r="M43" s="145">
        <v>6.06226</v>
      </c>
      <c r="N43" s="145">
        <v>1004.3426</v>
      </c>
      <c r="O43" s="145">
        <v>2168.5979500000003</v>
      </c>
      <c r="P43" s="145">
        <v>23004.293690000002</v>
      </c>
      <c r="Q43" s="145">
        <v>0</v>
      </c>
      <c r="R43" s="146">
        <v>23004.293690000002</v>
      </c>
      <c r="S43" s="5"/>
      <c r="T43" s="5"/>
      <c r="U43" s="5"/>
      <c r="V43" s="5"/>
      <c r="W43" s="5"/>
      <c r="X43" s="5"/>
      <c r="Y43" s="5"/>
      <c r="Z43" s="5"/>
      <c r="AA43" s="5"/>
      <c r="AB43" s="5"/>
    </row>
    <row r="44" spans="1:28" ht="13.5">
      <c r="A44" s="147"/>
      <c r="B44" s="147"/>
      <c r="C44" s="147"/>
      <c r="D44" s="147"/>
      <c r="E44" s="148">
        <v>281</v>
      </c>
      <c r="F44" s="149">
        <v>0.00016</v>
      </c>
      <c r="G44" s="150">
        <v>0</v>
      </c>
      <c r="H44" s="150">
        <v>0.00016</v>
      </c>
      <c r="I44" s="150">
        <v>30.86748</v>
      </c>
      <c r="J44" s="150">
        <v>0.00041</v>
      </c>
      <c r="K44" s="150">
        <v>30.86789</v>
      </c>
      <c r="L44" s="150">
        <v>0</v>
      </c>
      <c r="M44" s="150">
        <v>0</v>
      </c>
      <c r="N44" s="150">
        <v>0</v>
      </c>
      <c r="O44" s="150">
        <v>30.86805</v>
      </c>
      <c r="P44" s="150">
        <v>3793.05403</v>
      </c>
      <c r="Q44" s="150">
        <v>0</v>
      </c>
      <c r="R44" s="151">
        <v>3793.05403</v>
      </c>
      <c r="S44" s="5"/>
      <c r="T44" s="5"/>
      <c r="U44" s="5"/>
      <c r="V44" s="5"/>
      <c r="W44" s="5"/>
      <c r="X44" s="5"/>
      <c r="Y44" s="5"/>
      <c r="Z44" s="5"/>
      <c r="AA44" s="5"/>
      <c r="AB44" s="5"/>
    </row>
    <row r="45" spans="1:28" ht="13.5">
      <c r="A45" s="147"/>
      <c r="B45" s="147"/>
      <c r="C45" s="143" t="s">
        <v>128</v>
      </c>
      <c r="D45" s="143" t="s">
        <v>128</v>
      </c>
      <c r="E45" s="143">
        <v>225</v>
      </c>
      <c r="F45" s="144">
        <v>0.00023</v>
      </c>
      <c r="G45" s="145">
        <v>0</v>
      </c>
      <c r="H45" s="145">
        <v>0.00023</v>
      </c>
      <c r="I45" s="145">
        <v>1426.28163</v>
      </c>
      <c r="J45" s="145">
        <v>531.90099</v>
      </c>
      <c r="K45" s="145">
        <v>1958.18262</v>
      </c>
      <c r="L45" s="145">
        <v>453.17057</v>
      </c>
      <c r="M45" s="145">
        <v>58.121809999999996</v>
      </c>
      <c r="N45" s="145">
        <v>511.29238</v>
      </c>
      <c r="O45" s="145">
        <v>2469.47523</v>
      </c>
      <c r="P45" s="145">
        <v>7725.59675</v>
      </c>
      <c r="Q45" s="145">
        <v>0</v>
      </c>
      <c r="R45" s="146">
        <v>7725.59675</v>
      </c>
      <c r="S45" s="5"/>
      <c r="T45" s="5"/>
      <c r="U45" s="5"/>
      <c r="V45" s="5"/>
      <c r="W45" s="5"/>
      <c r="X45" s="5"/>
      <c r="Y45" s="5"/>
      <c r="Z45" s="5"/>
      <c r="AA45" s="5"/>
      <c r="AB45" s="5"/>
    </row>
    <row r="46" spans="1:28" ht="13.5">
      <c r="A46" s="147"/>
      <c r="B46" s="147"/>
      <c r="C46" s="143" t="s">
        <v>129</v>
      </c>
      <c r="D46" s="143" t="s">
        <v>129</v>
      </c>
      <c r="E46" s="143">
        <v>33</v>
      </c>
      <c r="F46" s="144">
        <v>0.06631000000000001</v>
      </c>
      <c r="G46" s="145">
        <v>0</v>
      </c>
      <c r="H46" s="145">
        <v>0.06631000000000001</v>
      </c>
      <c r="I46" s="145">
        <v>1095.7826699999998</v>
      </c>
      <c r="J46" s="145">
        <v>60.59803</v>
      </c>
      <c r="K46" s="145">
        <v>1156.3807</v>
      </c>
      <c r="L46" s="145">
        <v>203.26187</v>
      </c>
      <c r="M46" s="145">
        <v>2.39189</v>
      </c>
      <c r="N46" s="145">
        <v>205.65376</v>
      </c>
      <c r="O46" s="145">
        <v>1362.10077</v>
      </c>
      <c r="P46" s="145">
        <v>14923.781449999999</v>
      </c>
      <c r="Q46" s="145">
        <v>0</v>
      </c>
      <c r="R46" s="146">
        <v>14923.781449999999</v>
      </c>
      <c r="S46" s="5"/>
      <c r="T46" s="5"/>
      <c r="U46" s="5"/>
      <c r="V46" s="5"/>
      <c r="W46" s="5"/>
      <c r="X46" s="5"/>
      <c r="Y46" s="5"/>
      <c r="Z46" s="5"/>
      <c r="AA46" s="5"/>
      <c r="AB46" s="5"/>
    </row>
    <row r="47" spans="1:28" ht="13.5">
      <c r="A47" s="147"/>
      <c r="B47" s="147"/>
      <c r="C47" s="147"/>
      <c r="D47" s="147"/>
      <c r="E47" s="148">
        <v>294</v>
      </c>
      <c r="F47" s="149">
        <v>0.0018</v>
      </c>
      <c r="G47" s="150">
        <v>0</v>
      </c>
      <c r="H47" s="150">
        <v>0.0018</v>
      </c>
      <c r="I47" s="150">
        <v>10.65799</v>
      </c>
      <c r="J47" s="150">
        <v>0</v>
      </c>
      <c r="K47" s="150">
        <v>10.65799</v>
      </c>
      <c r="L47" s="150">
        <v>0</v>
      </c>
      <c r="M47" s="150">
        <v>0</v>
      </c>
      <c r="N47" s="150">
        <v>0</v>
      </c>
      <c r="O47" s="150">
        <v>10.659790000000001</v>
      </c>
      <c r="P47" s="150">
        <v>1662.63989</v>
      </c>
      <c r="Q47" s="150">
        <v>0</v>
      </c>
      <c r="R47" s="151">
        <v>1662.63989</v>
      </c>
      <c r="S47" s="5"/>
      <c r="T47" s="5"/>
      <c r="U47" s="5"/>
      <c r="V47" s="5"/>
      <c r="W47" s="5"/>
      <c r="X47" s="5"/>
      <c r="Y47" s="5"/>
      <c r="Z47" s="5"/>
      <c r="AA47" s="5"/>
      <c r="AB47" s="5"/>
    </row>
    <row r="48" spans="1:28" ht="13.5">
      <c r="A48" s="147"/>
      <c r="B48" s="143" t="s">
        <v>130</v>
      </c>
      <c r="C48" s="143" t="s">
        <v>131</v>
      </c>
      <c r="D48" s="143" t="s">
        <v>131</v>
      </c>
      <c r="E48" s="143">
        <v>218</v>
      </c>
      <c r="F48" s="144">
        <v>0.00172</v>
      </c>
      <c r="G48" s="145">
        <v>0</v>
      </c>
      <c r="H48" s="145">
        <v>0.00172</v>
      </c>
      <c r="I48" s="145">
        <v>535.65191</v>
      </c>
      <c r="J48" s="145">
        <v>22.74208</v>
      </c>
      <c r="K48" s="145">
        <v>558.39399</v>
      </c>
      <c r="L48" s="145">
        <v>181.79899</v>
      </c>
      <c r="M48" s="145">
        <v>0</v>
      </c>
      <c r="N48" s="145">
        <v>181.79899</v>
      </c>
      <c r="O48" s="145">
        <v>740.1946999999999</v>
      </c>
      <c r="P48" s="145">
        <v>13823.62834</v>
      </c>
      <c r="Q48" s="145">
        <v>0</v>
      </c>
      <c r="R48" s="146">
        <v>13823.62834</v>
      </c>
      <c r="S48" s="5"/>
      <c r="T48" s="5"/>
      <c r="U48" s="5"/>
      <c r="V48" s="5"/>
      <c r="W48" s="5"/>
      <c r="X48" s="5"/>
      <c r="Y48" s="5"/>
      <c r="Z48" s="5"/>
      <c r="AA48" s="5"/>
      <c r="AB48" s="5"/>
    </row>
    <row r="49" spans="1:28" ht="13.5">
      <c r="A49" s="147"/>
      <c r="B49" s="147"/>
      <c r="C49" s="147"/>
      <c r="D49" s="143" t="s">
        <v>132</v>
      </c>
      <c r="E49" s="143">
        <v>355</v>
      </c>
      <c r="F49" s="144">
        <v>0.07277</v>
      </c>
      <c r="G49" s="145">
        <v>0</v>
      </c>
      <c r="H49" s="145">
        <v>0.07277</v>
      </c>
      <c r="I49" s="145">
        <v>0.04685</v>
      </c>
      <c r="J49" s="145">
        <v>0</v>
      </c>
      <c r="K49" s="145">
        <v>0.04685</v>
      </c>
      <c r="L49" s="145">
        <v>0</v>
      </c>
      <c r="M49" s="145">
        <v>0</v>
      </c>
      <c r="N49" s="145">
        <v>0</v>
      </c>
      <c r="O49" s="145">
        <v>0.11962</v>
      </c>
      <c r="P49" s="145">
        <v>9942.260859999999</v>
      </c>
      <c r="Q49" s="145">
        <v>0</v>
      </c>
      <c r="R49" s="146">
        <v>9942.260859999999</v>
      </c>
      <c r="S49" s="5"/>
      <c r="T49" s="5"/>
      <c r="U49" s="5"/>
      <c r="V49" s="5"/>
      <c r="W49" s="5"/>
      <c r="X49" s="5"/>
      <c r="Y49" s="5"/>
      <c r="Z49" s="5"/>
      <c r="AA49" s="5"/>
      <c r="AB49" s="5"/>
    </row>
    <row r="50" spans="1:28" ht="13.5">
      <c r="A50" s="147"/>
      <c r="B50" s="147"/>
      <c r="C50" s="143" t="s">
        <v>133</v>
      </c>
      <c r="D50" s="143" t="s">
        <v>134</v>
      </c>
      <c r="E50" s="143">
        <v>221</v>
      </c>
      <c r="F50" s="144">
        <v>0.8082</v>
      </c>
      <c r="G50" s="145">
        <v>0</v>
      </c>
      <c r="H50" s="145">
        <v>0.8082</v>
      </c>
      <c r="I50" s="145">
        <v>884.33508</v>
      </c>
      <c r="J50" s="145">
        <v>429.57093</v>
      </c>
      <c r="K50" s="145">
        <v>1313.90601</v>
      </c>
      <c r="L50" s="145">
        <v>515.90655</v>
      </c>
      <c r="M50" s="145">
        <v>84.70285000000001</v>
      </c>
      <c r="N50" s="145">
        <v>600.6094</v>
      </c>
      <c r="O50" s="145">
        <v>1915.3236100000001</v>
      </c>
      <c r="P50" s="145">
        <v>16633.01828</v>
      </c>
      <c r="Q50" s="145">
        <v>0</v>
      </c>
      <c r="R50" s="146">
        <v>16633.01828</v>
      </c>
      <c r="S50" s="5"/>
      <c r="T50" s="5"/>
      <c r="U50" s="5"/>
      <c r="V50" s="5"/>
      <c r="W50" s="5"/>
      <c r="X50" s="5"/>
      <c r="Y50" s="5"/>
      <c r="Z50" s="5"/>
      <c r="AA50" s="5"/>
      <c r="AB50" s="5"/>
    </row>
    <row r="51" spans="1:28" ht="13.5">
      <c r="A51" s="147"/>
      <c r="B51" s="147"/>
      <c r="C51" s="147"/>
      <c r="D51" s="143" t="s">
        <v>133</v>
      </c>
      <c r="E51" s="143">
        <v>18</v>
      </c>
      <c r="F51" s="144">
        <v>0.11398</v>
      </c>
      <c r="G51" s="145">
        <v>0</v>
      </c>
      <c r="H51" s="145">
        <v>0.11398</v>
      </c>
      <c r="I51" s="145">
        <v>1603.13942</v>
      </c>
      <c r="J51" s="145">
        <v>168.32011</v>
      </c>
      <c r="K51" s="145">
        <v>1771.45953</v>
      </c>
      <c r="L51" s="145">
        <v>5709.20255</v>
      </c>
      <c r="M51" s="145">
        <v>679.91187</v>
      </c>
      <c r="N51" s="145">
        <v>6389.11442</v>
      </c>
      <c r="O51" s="145">
        <v>8160.68793</v>
      </c>
      <c r="P51" s="145">
        <v>32525.982829999997</v>
      </c>
      <c r="Q51" s="145">
        <v>0</v>
      </c>
      <c r="R51" s="146">
        <v>32525.982829999997</v>
      </c>
      <c r="S51" s="5"/>
      <c r="T51" s="5"/>
      <c r="U51" s="5"/>
      <c r="V51" s="5"/>
      <c r="W51" s="5"/>
      <c r="X51" s="5"/>
      <c r="Y51" s="5"/>
      <c r="Z51" s="5"/>
      <c r="AA51" s="5"/>
      <c r="AB51" s="5"/>
    </row>
    <row r="52" spans="1:28" ht="13.5">
      <c r="A52" s="147"/>
      <c r="B52" s="147"/>
      <c r="C52" s="147"/>
      <c r="D52" s="147"/>
      <c r="E52" s="148">
        <v>283</v>
      </c>
      <c r="F52" s="149">
        <v>0.01488</v>
      </c>
      <c r="G52" s="150">
        <v>0</v>
      </c>
      <c r="H52" s="150">
        <v>0.01488</v>
      </c>
      <c r="I52" s="150">
        <v>18.49331</v>
      </c>
      <c r="J52" s="150">
        <v>0.011949999999999999</v>
      </c>
      <c r="K52" s="150">
        <v>18.50526</v>
      </c>
      <c r="L52" s="150">
        <v>0</v>
      </c>
      <c r="M52" s="150">
        <v>0</v>
      </c>
      <c r="N52" s="150">
        <v>0</v>
      </c>
      <c r="O52" s="150">
        <v>18.520139999999998</v>
      </c>
      <c r="P52" s="150">
        <v>2675.9242000000004</v>
      </c>
      <c r="Q52" s="150">
        <v>0</v>
      </c>
      <c r="R52" s="151">
        <v>2675.9242000000004</v>
      </c>
      <c r="S52" s="5"/>
      <c r="T52" s="5"/>
      <c r="U52" s="5"/>
      <c r="V52" s="5"/>
      <c r="W52" s="5"/>
      <c r="X52" s="5"/>
      <c r="Y52" s="5"/>
      <c r="Z52" s="5"/>
      <c r="AA52" s="5"/>
      <c r="AB52" s="5"/>
    </row>
    <row r="53" spans="1:28" ht="13.5">
      <c r="A53" s="147"/>
      <c r="B53" s="147"/>
      <c r="C53" s="143" t="s">
        <v>135</v>
      </c>
      <c r="D53" s="143" t="s">
        <v>135</v>
      </c>
      <c r="E53" s="143">
        <v>234</v>
      </c>
      <c r="F53" s="144">
        <v>0.94729</v>
      </c>
      <c r="G53" s="145">
        <v>0</v>
      </c>
      <c r="H53" s="145">
        <v>0.94729</v>
      </c>
      <c r="I53" s="145">
        <v>346.94351</v>
      </c>
      <c r="J53" s="145">
        <v>3.4559</v>
      </c>
      <c r="K53" s="145">
        <v>350.39941</v>
      </c>
      <c r="L53" s="145">
        <v>1858.63017</v>
      </c>
      <c r="M53" s="145">
        <v>0</v>
      </c>
      <c r="N53" s="145">
        <v>1858.63017</v>
      </c>
      <c r="O53" s="145">
        <v>2209.97687</v>
      </c>
      <c r="P53" s="145">
        <v>8621.72368</v>
      </c>
      <c r="Q53" s="145">
        <v>0</v>
      </c>
      <c r="R53" s="146">
        <v>8621.72368</v>
      </c>
      <c r="S53" s="5"/>
      <c r="T53" s="5"/>
      <c r="U53" s="5"/>
      <c r="V53" s="5"/>
      <c r="W53" s="5"/>
      <c r="X53" s="5"/>
      <c r="Y53" s="5"/>
      <c r="Z53" s="5"/>
      <c r="AA53" s="5"/>
      <c r="AB53" s="5"/>
    </row>
    <row r="54" spans="1:28" ht="13.5">
      <c r="A54" s="147"/>
      <c r="B54" s="143" t="s">
        <v>14</v>
      </c>
      <c r="C54" s="143" t="s">
        <v>136</v>
      </c>
      <c r="D54" s="143" t="s">
        <v>137</v>
      </c>
      <c r="E54" s="143">
        <v>17</v>
      </c>
      <c r="F54" s="144">
        <v>0.43356</v>
      </c>
      <c r="G54" s="145">
        <v>0</v>
      </c>
      <c r="H54" s="145">
        <v>0.43356</v>
      </c>
      <c r="I54" s="145">
        <v>2291.05148</v>
      </c>
      <c r="J54" s="145">
        <v>83.31675999999999</v>
      </c>
      <c r="K54" s="145">
        <v>2374.3682400000002</v>
      </c>
      <c r="L54" s="145">
        <v>2889.82942</v>
      </c>
      <c r="M54" s="145">
        <v>227.99328</v>
      </c>
      <c r="N54" s="145">
        <v>3117.8227</v>
      </c>
      <c r="O54" s="145">
        <v>5492.6245</v>
      </c>
      <c r="P54" s="145">
        <v>15041.15837</v>
      </c>
      <c r="Q54" s="145">
        <v>0</v>
      </c>
      <c r="R54" s="146">
        <v>15041.15837</v>
      </c>
      <c r="S54" s="5"/>
      <c r="T54" s="5"/>
      <c r="U54" s="5"/>
      <c r="V54" s="5"/>
      <c r="W54" s="5"/>
      <c r="X54" s="5"/>
      <c r="Y54" s="5"/>
      <c r="Z54" s="5"/>
      <c r="AA54" s="5"/>
      <c r="AB54" s="5"/>
    </row>
    <row r="55" spans="1:28" ht="13.5">
      <c r="A55" s="147"/>
      <c r="B55" s="147"/>
      <c r="C55" s="143" t="s">
        <v>138</v>
      </c>
      <c r="D55" s="143" t="s">
        <v>138</v>
      </c>
      <c r="E55" s="143">
        <v>62</v>
      </c>
      <c r="F55" s="144">
        <v>0.00108</v>
      </c>
      <c r="G55" s="145">
        <v>0</v>
      </c>
      <c r="H55" s="145">
        <v>0.00108</v>
      </c>
      <c r="I55" s="145">
        <v>1123.98577</v>
      </c>
      <c r="J55" s="145">
        <v>5.39896</v>
      </c>
      <c r="K55" s="145">
        <v>1129.38473</v>
      </c>
      <c r="L55" s="145">
        <v>117.23639999999999</v>
      </c>
      <c r="M55" s="145">
        <v>134.25893</v>
      </c>
      <c r="N55" s="145">
        <v>251.49533</v>
      </c>
      <c r="O55" s="145">
        <v>1380.88114</v>
      </c>
      <c r="P55" s="145">
        <v>14290.79706</v>
      </c>
      <c r="Q55" s="145">
        <v>0</v>
      </c>
      <c r="R55" s="146">
        <v>14290.79706</v>
      </c>
      <c r="S55" s="5"/>
      <c r="T55" s="5"/>
      <c r="U55" s="5"/>
      <c r="V55" s="5"/>
      <c r="W55" s="5"/>
      <c r="X55" s="5"/>
      <c r="Y55" s="5"/>
      <c r="Z55" s="5"/>
      <c r="AA55" s="5"/>
      <c r="AB55" s="5"/>
    </row>
    <row r="56" spans="1:28" ht="13.5">
      <c r="A56" s="147"/>
      <c r="B56" s="147"/>
      <c r="C56" s="147"/>
      <c r="D56" s="147"/>
      <c r="E56" s="148">
        <v>330</v>
      </c>
      <c r="F56" s="149">
        <v>0.0055899999999999995</v>
      </c>
      <c r="G56" s="150">
        <v>0</v>
      </c>
      <c r="H56" s="150">
        <v>0.0055899999999999995</v>
      </c>
      <c r="I56" s="150">
        <v>28.02511</v>
      </c>
      <c r="J56" s="150">
        <v>0</v>
      </c>
      <c r="K56" s="150">
        <v>28.02511</v>
      </c>
      <c r="L56" s="150">
        <v>0</v>
      </c>
      <c r="M56" s="150">
        <v>0</v>
      </c>
      <c r="N56" s="150">
        <v>0</v>
      </c>
      <c r="O56" s="150">
        <v>28.0307</v>
      </c>
      <c r="P56" s="150">
        <v>2602.99895</v>
      </c>
      <c r="Q56" s="150">
        <v>0</v>
      </c>
      <c r="R56" s="151">
        <v>2602.99895</v>
      </c>
      <c r="S56" s="5"/>
      <c r="T56" s="5"/>
      <c r="U56" s="5"/>
      <c r="V56" s="5"/>
      <c r="W56" s="5"/>
      <c r="X56" s="5"/>
      <c r="Y56" s="5"/>
      <c r="Z56" s="5"/>
      <c r="AA56" s="5"/>
      <c r="AB56" s="5"/>
    </row>
    <row r="57" spans="1:28" ht="13.5">
      <c r="A57" s="147"/>
      <c r="B57" s="147"/>
      <c r="C57" s="143" t="s">
        <v>139</v>
      </c>
      <c r="D57" s="143" t="s">
        <v>140</v>
      </c>
      <c r="E57" s="143">
        <v>212</v>
      </c>
      <c r="F57" s="144">
        <v>0.0010400000000000001</v>
      </c>
      <c r="G57" s="145">
        <v>0</v>
      </c>
      <c r="H57" s="145">
        <v>0.0010400000000000001</v>
      </c>
      <c r="I57" s="145">
        <v>892.01144</v>
      </c>
      <c r="J57" s="145">
        <v>3.63408</v>
      </c>
      <c r="K57" s="145">
        <v>895.64552</v>
      </c>
      <c r="L57" s="145">
        <v>289.06741999999997</v>
      </c>
      <c r="M57" s="145">
        <v>0</v>
      </c>
      <c r="N57" s="145">
        <v>289.06741999999997</v>
      </c>
      <c r="O57" s="145">
        <v>1184.71398</v>
      </c>
      <c r="P57" s="145">
        <v>18880.84666</v>
      </c>
      <c r="Q57" s="145">
        <v>0</v>
      </c>
      <c r="R57" s="146">
        <v>18880.84666</v>
      </c>
      <c r="S57" s="5"/>
      <c r="T57" s="5"/>
      <c r="U57" s="5"/>
      <c r="V57" s="5"/>
      <c r="W57" s="5"/>
      <c r="X57" s="5"/>
      <c r="Y57" s="5"/>
      <c r="Z57" s="5"/>
      <c r="AA57" s="5"/>
      <c r="AB57" s="5"/>
    </row>
    <row r="58" spans="1:28" ht="13.5">
      <c r="A58" s="147"/>
      <c r="B58" s="147"/>
      <c r="C58" s="147"/>
      <c r="D58" s="147"/>
      <c r="E58" s="148">
        <v>331</v>
      </c>
      <c r="F58" s="149">
        <v>0.053329999999999995</v>
      </c>
      <c r="G58" s="150">
        <v>0</v>
      </c>
      <c r="H58" s="150">
        <v>0.053329999999999995</v>
      </c>
      <c r="I58" s="150">
        <v>14.05502</v>
      </c>
      <c r="J58" s="150">
        <v>0.00132</v>
      </c>
      <c r="K58" s="150">
        <v>14.05634</v>
      </c>
      <c r="L58" s="150">
        <v>0</v>
      </c>
      <c r="M58" s="150">
        <v>0</v>
      </c>
      <c r="N58" s="150">
        <v>0</v>
      </c>
      <c r="O58" s="150">
        <v>14.10967</v>
      </c>
      <c r="P58" s="150">
        <v>1973.39904</v>
      </c>
      <c r="Q58" s="150">
        <v>0</v>
      </c>
      <c r="R58" s="151">
        <v>1973.39904</v>
      </c>
      <c r="S58" s="5"/>
      <c r="T58" s="5"/>
      <c r="U58" s="5"/>
      <c r="V58" s="5"/>
      <c r="W58" s="5"/>
      <c r="X58" s="5"/>
      <c r="Y58" s="5"/>
      <c r="Z58" s="5"/>
      <c r="AA58" s="5"/>
      <c r="AB58" s="5"/>
    </row>
    <row r="59" spans="1:28" ht="13.5">
      <c r="A59" s="147"/>
      <c r="B59" s="147"/>
      <c r="C59" s="147"/>
      <c r="D59" s="143" t="s">
        <v>139</v>
      </c>
      <c r="E59" s="143">
        <v>6</v>
      </c>
      <c r="F59" s="144">
        <v>0.1871</v>
      </c>
      <c r="G59" s="145">
        <v>0</v>
      </c>
      <c r="H59" s="145">
        <v>0.1871</v>
      </c>
      <c r="I59" s="145">
        <v>1998.89351</v>
      </c>
      <c r="J59" s="145">
        <v>514.60541</v>
      </c>
      <c r="K59" s="145">
        <v>2513.49892</v>
      </c>
      <c r="L59" s="145">
        <v>4815.22613</v>
      </c>
      <c r="M59" s="145">
        <v>765.48212</v>
      </c>
      <c r="N59" s="145">
        <v>5580.70825</v>
      </c>
      <c r="O59" s="145">
        <v>8094.39427</v>
      </c>
      <c r="P59" s="145">
        <v>32577.209469999998</v>
      </c>
      <c r="Q59" s="145">
        <v>0</v>
      </c>
      <c r="R59" s="146">
        <v>32577.209469999998</v>
      </c>
      <c r="S59" s="5"/>
      <c r="T59" s="5"/>
      <c r="U59" s="5"/>
      <c r="V59" s="5"/>
      <c r="W59" s="5"/>
      <c r="X59" s="5"/>
      <c r="Y59" s="5"/>
      <c r="Z59" s="5"/>
      <c r="AA59" s="5"/>
      <c r="AB59" s="5"/>
    </row>
    <row r="60" spans="1:28" ht="13.5">
      <c r="A60" s="147"/>
      <c r="B60" s="147"/>
      <c r="C60" s="147"/>
      <c r="D60" s="147"/>
      <c r="E60" s="148">
        <v>85</v>
      </c>
      <c r="F60" s="149">
        <v>0.4692</v>
      </c>
      <c r="G60" s="150">
        <v>0</v>
      </c>
      <c r="H60" s="150">
        <v>0.4692</v>
      </c>
      <c r="I60" s="150">
        <v>785.21984</v>
      </c>
      <c r="J60" s="150">
        <v>97.89480999999999</v>
      </c>
      <c r="K60" s="150">
        <v>883.11465</v>
      </c>
      <c r="L60" s="150">
        <v>1410.55609</v>
      </c>
      <c r="M60" s="150">
        <v>72.63119</v>
      </c>
      <c r="N60" s="150">
        <v>1483.18728</v>
      </c>
      <c r="O60" s="150">
        <v>2366.77113</v>
      </c>
      <c r="P60" s="150">
        <v>15814.34941</v>
      </c>
      <c r="Q60" s="150">
        <v>0</v>
      </c>
      <c r="R60" s="151">
        <v>15814.34941</v>
      </c>
      <c r="S60" s="5"/>
      <c r="T60" s="5"/>
      <c r="U60" s="5"/>
      <c r="V60" s="5"/>
      <c r="W60" s="5"/>
      <c r="X60" s="5"/>
      <c r="Y60" s="5"/>
      <c r="Z60" s="5"/>
      <c r="AA60" s="5"/>
      <c r="AB60" s="5"/>
    </row>
    <row r="61" spans="1:28" ht="13.5">
      <c r="A61" s="147"/>
      <c r="B61" s="147"/>
      <c r="C61" s="147"/>
      <c r="D61" s="147"/>
      <c r="E61" s="148">
        <v>226</v>
      </c>
      <c r="F61" s="149">
        <v>0.00014000000000000001</v>
      </c>
      <c r="G61" s="150">
        <v>0</v>
      </c>
      <c r="H61" s="150">
        <v>0.00014000000000000001</v>
      </c>
      <c r="I61" s="150">
        <v>1009.8875899999999</v>
      </c>
      <c r="J61" s="150">
        <v>47.88921</v>
      </c>
      <c r="K61" s="150">
        <v>1057.7768</v>
      </c>
      <c r="L61" s="150">
        <v>548.70571</v>
      </c>
      <c r="M61" s="150">
        <v>6.56107</v>
      </c>
      <c r="N61" s="150">
        <v>555.26678</v>
      </c>
      <c r="O61" s="150">
        <v>1613.04372</v>
      </c>
      <c r="P61" s="150">
        <v>17300.16611</v>
      </c>
      <c r="Q61" s="150">
        <v>0</v>
      </c>
      <c r="R61" s="151">
        <v>17300.16611</v>
      </c>
      <c r="S61" s="5"/>
      <c r="T61" s="5"/>
      <c r="U61" s="5"/>
      <c r="V61" s="5"/>
      <c r="W61" s="5"/>
      <c r="X61" s="5"/>
      <c r="Y61" s="5"/>
      <c r="Z61" s="5"/>
      <c r="AA61" s="5"/>
      <c r="AB61" s="5"/>
    </row>
    <row r="62" spans="1:28" ht="13.5">
      <c r="A62" s="147"/>
      <c r="B62" s="147"/>
      <c r="C62" s="147"/>
      <c r="D62" s="147"/>
      <c r="E62" s="148">
        <v>250</v>
      </c>
      <c r="F62" s="149">
        <v>0.018</v>
      </c>
      <c r="G62" s="150">
        <v>0</v>
      </c>
      <c r="H62" s="150">
        <v>0.018</v>
      </c>
      <c r="I62" s="150">
        <v>0.7173999999999999</v>
      </c>
      <c r="J62" s="150">
        <v>0.0012</v>
      </c>
      <c r="K62" s="150">
        <v>0.7186</v>
      </c>
      <c r="L62" s="150">
        <v>0</v>
      </c>
      <c r="M62" s="150">
        <v>0</v>
      </c>
      <c r="N62" s="150">
        <v>0</v>
      </c>
      <c r="O62" s="150">
        <v>0.7366</v>
      </c>
      <c r="P62" s="150">
        <v>1128.36607</v>
      </c>
      <c r="Q62" s="150">
        <v>0</v>
      </c>
      <c r="R62" s="151">
        <v>1128.36607</v>
      </c>
      <c r="S62" s="5"/>
      <c r="T62" s="5"/>
      <c r="U62" s="5"/>
      <c r="V62" s="5"/>
      <c r="W62" s="5"/>
      <c r="X62" s="5"/>
      <c r="Y62" s="5"/>
      <c r="Z62" s="5"/>
      <c r="AA62" s="5"/>
      <c r="AB62" s="5"/>
    </row>
    <row r="63" spans="1:28" ht="13.5">
      <c r="A63" s="147"/>
      <c r="B63" s="147"/>
      <c r="C63" s="147"/>
      <c r="D63" s="147"/>
      <c r="E63" s="148">
        <v>285</v>
      </c>
      <c r="F63" s="149">
        <v>0.07537999999999999</v>
      </c>
      <c r="G63" s="150">
        <v>0</v>
      </c>
      <c r="H63" s="150">
        <v>0.07537999999999999</v>
      </c>
      <c r="I63" s="150">
        <v>76.72411</v>
      </c>
      <c r="J63" s="150">
        <v>0.17983000000000002</v>
      </c>
      <c r="K63" s="150">
        <v>76.90394</v>
      </c>
      <c r="L63" s="150">
        <v>0</v>
      </c>
      <c r="M63" s="150">
        <v>0</v>
      </c>
      <c r="N63" s="150">
        <v>0</v>
      </c>
      <c r="O63" s="150">
        <v>76.97932</v>
      </c>
      <c r="P63" s="150">
        <v>4321.835099999999</v>
      </c>
      <c r="Q63" s="150">
        <v>0</v>
      </c>
      <c r="R63" s="151">
        <v>4321.835099999999</v>
      </c>
      <c r="S63" s="5"/>
      <c r="T63" s="5"/>
      <c r="U63" s="5"/>
      <c r="V63" s="5"/>
      <c r="W63" s="5"/>
      <c r="X63" s="5"/>
      <c r="Y63" s="5"/>
      <c r="Z63" s="5"/>
      <c r="AA63" s="5"/>
      <c r="AB63" s="5"/>
    </row>
    <row r="64" spans="1:28" ht="13.5">
      <c r="A64" s="147"/>
      <c r="B64" s="147"/>
      <c r="C64" s="143" t="s">
        <v>141</v>
      </c>
      <c r="D64" s="143" t="s">
        <v>141</v>
      </c>
      <c r="E64" s="143">
        <v>251</v>
      </c>
      <c r="F64" s="144">
        <v>0.0054</v>
      </c>
      <c r="G64" s="145">
        <v>0</v>
      </c>
      <c r="H64" s="145">
        <v>0.0054</v>
      </c>
      <c r="I64" s="145">
        <v>116.46727</v>
      </c>
      <c r="J64" s="145">
        <v>0</v>
      </c>
      <c r="K64" s="145">
        <v>116.46727</v>
      </c>
      <c r="L64" s="145">
        <v>0</v>
      </c>
      <c r="M64" s="145">
        <v>0</v>
      </c>
      <c r="N64" s="145">
        <v>0</v>
      </c>
      <c r="O64" s="145">
        <v>116.47267</v>
      </c>
      <c r="P64" s="145">
        <v>2443.8316600000003</v>
      </c>
      <c r="Q64" s="145">
        <v>0</v>
      </c>
      <c r="R64" s="146">
        <v>2443.8316600000003</v>
      </c>
      <c r="S64" s="5"/>
      <c r="T64" s="5"/>
      <c r="U64" s="5"/>
      <c r="V64" s="5"/>
      <c r="W64" s="5"/>
      <c r="X64" s="5"/>
      <c r="Y64" s="5"/>
      <c r="Z64" s="5"/>
      <c r="AA64" s="5"/>
      <c r="AB64" s="5"/>
    </row>
    <row r="65" spans="1:28" ht="13.5">
      <c r="A65" s="147"/>
      <c r="B65" s="147"/>
      <c r="C65" s="143" t="s">
        <v>142</v>
      </c>
      <c r="D65" s="143" t="s">
        <v>142</v>
      </c>
      <c r="E65" s="143">
        <v>266</v>
      </c>
      <c r="F65" s="144">
        <v>0.02524</v>
      </c>
      <c r="G65" s="145">
        <v>0</v>
      </c>
      <c r="H65" s="145">
        <v>0.02524</v>
      </c>
      <c r="I65" s="145">
        <v>56.96457</v>
      </c>
      <c r="J65" s="145">
        <v>0</v>
      </c>
      <c r="K65" s="145">
        <v>56.96457</v>
      </c>
      <c r="L65" s="145">
        <v>0</v>
      </c>
      <c r="M65" s="145">
        <v>0</v>
      </c>
      <c r="N65" s="145">
        <v>0</v>
      </c>
      <c r="O65" s="145">
        <v>56.98981</v>
      </c>
      <c r="P65" s="145">
        <v>2770.70711</v>
      </c>
      <c r="Q65" s="145">
        <v>0</v>
      </c>
      <c r="R65" s="146">
        <v>2770.70711</v>
      </c>
      <c r="S65" s="5"/>
      <c r="T65" s="5"/>
      <c r="U65" s="5"/>
      <c r="V65" s="5"/>
      <c r="W65" s="5"/>
      <c r="X65" s="5"/>
      <c r="Y65" s="5"/>
      <c r="Z65" s="5"/>
      <c r="AA65" s="5"/>
      <c r="AB65" s="5"/>
    </row>
    <row r="66" spans="1:28" ht="13.5">
      <c r="A66" s="147"/>
      <c r="B66" s="143" t="s">
        <v>15</v>
      </c>
      <c r="C66" s="143" t="s">
        <v>143</v>
      </c>
      <c r="D66" s="143" t="s">
        <v>143</v>
      </c>
      <c r="E66" s="143">
        <v>8</v>
      </c>
      <c r="F66" s="144">
        <v>5.2673000000000005</v>
      </c>
      <c r="G66" s="145">
        <v>0</v>
      </c>
      <c r="H66" s="145">
        <v>5.2673000000000005</v>
      </c>
      <c r="I66" s="145">
        <v>1957.38967</v>
      </c>
      <c r="J66" s="145">
        <v>229.5506</v>
      </c>
      <c r="K66" s="145">
        <v>2186.94027</v>
      </c>
      <c r="L66" s="145">
        <v>3338.8668700000003</v>
      </c>
      <c r="M66" s="145">
        <v>670.4776800000001</v>
      </c>
      <c r="N66" s="145">
        <v>4009.34455</v>
      </c>
      <c r="O66" s="145">
        <v>6201.55212</v>
      </c>
      <c r="P66" s="145">
        <v>53625.760689999996</v>
      </c>
      <c r="Q66" s="145">
        <v>8.66768</v>
      </c>
      <c r="R66" s="146">
        <v>53634.428369999994</v>
      </c>
      <c r="S66" s="5"/>
      <c r="T66" s="5"/>
      <c r="U66" s="5"/>
      <c r="V66" s="5"/>
      <c r="W66" s="5"/>
      <c r="X66" s="5"/>
      <c r="Y66" s="5"/>
      <c r="Z66" s="5"/>
      <c r="AA66" s="5"/>
      <c r="AB66" s="5"/>
    </row>
    <row r="67" spans="1:28" ht="13.5">
      <c r="A67" s="147"/>
      <c r="B67" s="147"/>
      <c r="C67" s="147"/>
      <c r="D67" s="147"/>
      <c r="E67" s="148">
        <v>214</v>
      </c>
      <c r="F67" s="149">
        <v>0.0068</v>
      </c>
      <c r="G67" s="150">
        <v>0</v>
      </c>
      <c r="H67" s="150">
        <v>0.0068</v>
      </c>
      <c r="I67" s="150">
        <v>974.85712</v>
      </c>
      <c r="J67" s="150">
        <v>134.03825</v>
      </c>
      <c r="K67" s="150">
        <v>1108.8953700000002</v>
      </c>
      <c r="L67" s="150">
        <v>334.03634000000005</v>
      </c>
      <c r="M67" s="150">
        <v>5.06204</v>
      </c>
      <c r="N67" s="150">
        <v>339.09838</v>
      </c>
      <c r="O67" s="150">
        <v>1448.00055</v>
      </c>
      <c r="P67" s="150">
        <v>24996.1374</v>
      </c>
      <c r="Q67" s="150">
        <v>0</v>
      </c>
      <c r="R67" s="151">
        <v>24996.1374</v>
      </c>
      <c r="S67" s="5"/>
      <c r="T67" s="5"/>
      <c r="U67" s="5"/>
      <c r="V67" s="5"/>
      <c r="W67" s="5"/>
      <c r="X67" s="5"/>
      <c r="Y67" s="5"/>
      <c r="Z67" s="5"/>
      <c r="AA67" s="5"/>
      <c r="AB67" s="5"/>
    </row>
    <row r="68" spans="1:28" ht="13.5">
      <c r="A68" s="147"/>
      <c r="B68" s="147"/>
      <c r="C68" s="147"/>
      <c r="D68" s="147"/>
      <c r="E68" s="148">
        <v>252</v>
      </c>
      <c r="F68" s="149">
        <v>7.27499</v>
      </c>
      <c r="G68" s="150">
        <v>0</v>
      </c>
      <c r="H68" s="150">
        <v>7.27499</v>
      </c>
      <c r="I68" s="150">
        <v>110.95672</v>
      </c>
      <c r="J68" s="150">
        <v>0.01079</v>
      </c>
      <c r="K68" s="150">
        <v>110.96750999999999</v>
      </c>
      <c r="L68" s="150">
        <v>0</v>
      </c>
      <c r="M68" s="150">
        <v>0</v>
      </c>
      <c r="N68" s="150">
        <v>0</v>
      </c>
      <c r="O68" s="150">
        <v>118.2425</v>
      </c>
      <c r="P68" s="150">
        <v>6540.65474</v>
      </c>
      <c r="Q68" s="150">
        <v>0</v>
      </c>
      <c r="R68" s="151">
        <v>6540.65474</v>
      </c>
      <c r="S68" s="5"/>
      <c r="T68" s="5"/>
      <c r="U68" s="5"/>
      <c r="V68" s="5"/>
      <c r="W68" s="5"/>
      <c r="X68" s="5"/>
      <c r="Y68" s="5"/>
      <c r="Z68" s="5"/>
      <c r="AA68" s="5"/>
      <c r="AB68" s="5"/>
    </row>
    <row r="69" spans="1:28" ht="13.5">
      <c r="A69" s="147"/>
      <c r="B69" s="147"/>
      <c r="C69" s="147"/>
      <c r="D69" s="147"/>
      <c r="E69" s="148">
        <v>354</v>
      </c>
      <c r="F69" s="149">
        <v>0.0014</v>
      </c>
      <c r="G69" s="150">
        <v>0</v>
      </c>
      <c r="H69" s="150">
        <v>0.0014</v>
      </c>
      <c r="I69" s="150">
        <v>3.07348</v>
      </c>
      <c r="J69" s="150">
        <v>0</v>
      </c>
      <c r="K69" s="150">
        <v>3.07348</v>
      </c>
      <c r="L69" s="150">
        <v>0</v>
      </c>
      <c r="M69" s="150">
        <v>0</v>
      </c>
      <c r="N69" s="150">
        <v>0</v>
      </c>
      <c r="O69" s="150">
        <v>3.0748800000000003</v>
      </c>
      <c r="P69" s="150">
        <v>1139.49851</v>
      </c>
      <c r="Q69" s="150">
        <v>0</v>
      </c>
      <c r="R69" s="151">
        <v>1139.49851</v>
      </c>
      <c r="S69" s="5"/>
      <c r="T69" s="5"/>
      <c r="U69" s="5"/>
      <c r="V69" s="5"/>
      <c r="W69" s="5"/>
      <c r="X69" s="5"/>
      <c r="Y69" s="5"/>
      <c r="Z69" s="5"/>
      <c r="AA69" s="5"/>
      <c r="AB69" s="5"/>
    </row>
    <row r="70" spans="1:28" ht="13.5">
      <c r="A70" s="147"/>
      <c r="B70" s="147"/>
      <c r="C70" s="147"/>
      <c r="D70" s="143" t="s">
        <v>144</v>
      </c>
      <c r="E70" s="143">
        <v>64</v>
      </c>
      <c r="F70" s="144">
        <v>0.11037999999999999</v>
      </c>
      <c r="G70" s="145">
        <v>0</v>
      </c>
      <c r="H70" s="145">
        <v>0.11037999999999999</v>
      </c>
      <c r="I70" s="145">
        <v>973.5588</v>
      </c>
      <c r="J70" s="145">
        <v>46.903</v>
      </c>
      <c r="K70" s="145">
        <v>1020.4618</v>
      </c>
      <c r="L70" s="145">
        <v>287.10961</v>
      </c>
      <c r="M70" s="145">
        <v>0</v>
      </c>
      <c r="N70" s="145">
        <v>287.10961</v>
      </c>
      <c r="O70" s="145">
        <v>1307.68179</v>
      </c>
      <c r="P70" s="145">
        <v>21020.63786</v>
      </c>
      <c r="Q70" s="145">
        <v>0</v>
      </c>
      <c r="R70" s="146">
        <v>21020.63786</v>
      </c>
      <c r="S70" s="5"/>
      <c r="T70" s="5"/>
      <c r="U70" s="5"/>
      <c r="V70" s="5"/>
      <c r="W70" s="5"/>
      <c r="X70" s="5"/>
      <c r="Y70" s="5"/>
      <c r="Z70" s="5"/>
      <c r="AA70" s="5"/>
      <c r="AB70" s="5"/>
    </row>
    <row r="71" spans="1:28" ht="13.5">
      <c r="A71" s="147"/>
      <c r="B71" s="147"/>
      <c r="C71" s="143" t="s">
        <v>15</v>
      </c>
      <c r="D71" s="143" t="s">
        <v>15</v>
      </c>
      <c r="E71" s="143">
        <v>245</v>
      </c>
      <c r="F71" s="144">
        <v>5E-05</v>
      </c>
      <c r="G71" s="145">
        <v>0</v>
      </c>
      <c r="H71" s="145">
        <v>5E-05</v>
      </c>
      <c r="I71" s="145">
        <v>0</v>
      </c>
      <c r="J71" s="145">
        <v>0</v>
      </c>
      <c r="K71" s="145">
        <v>0</v>
      </c>
      <c r="L71" s="145">
        <v>0</v>
      </c>
      <c r="M71" s="145">
        <v>0</v>
      </c>
      <c r="N71" s="145">
        <v>0</v>
      </c>
      <c r="O71" s="145">
        <v>5E-05</v>
      </c>
      <c r="P71" s="145">
        <v>459.8505</v>
      </c>
      <c r="Q71" s="145">
        <v>0</v>
      </c>
      <c r="R71" s="146">
        <v>459.8505</v>
      </c>
      <c r="S71" s="5"/>
      <c r="T71" s="5"/>
      <c r="U71" s="5"/>
      <c r="V71" s="5"/>
      <c r="W71" s="5"/>
      <c r="X71" s="5"/>
      <c r="Y71" s="5"/>
      <c r="Z71" s="5"/>
      <c r="AA71" s="5"/>
      <c r="AB71" s="5"/>
    </row>
    <row r="72" spans="1:28" ht="13.5">
      <c r="A72" s="147"/>
      <c r="B72" s="147"/>
      <c r="C72" s="147"/>
      <c r="D72" s="147"/>
      <c r="E72" s="148">
        <v>308</v>
      </c>
      <c r="F72" s="149">
        <v>0.00414</v>
      </c>
      <c r="G72" s="150">
        <v>0</v>
      </c>
      <c r="H72" s="150">
        <v>0.00414</v>
      </c>
      <c r="I72" s="150">
        <v>28.471310000000003</v>
      </c>
      <c r="J72" s="150">
        <v>0</v>
      </c>
      <c r="K72" s="150">
        <v>28.471310000000003</v>
      </c>
      <c r="L72" s="150">
        <v>0</v>
      </c>
      <c r="M72" s="150">
        <v>0</v>
      </c>
      <c r="N72" s="150">
        <v>0</v>
      </c>
      <c r="O72" s="150">
        <v>28.475450000000002</v>
      </c>
      <c r="P72" s="150">
        <v>5028.66575</v>
      </c>
      <c r="Q72" s="150">
        <v>0</v>
      </c>
      <c r="R72" s="151">
        <v>5028.66575</v>
      </c>
      <c r="S72" s="5"/>
      <c r="T72" s="5"/>
      <c r="U72" s="5"/>
      <c r="V72" s="5"/>
      <c r="W72" s="5"/>
      <c r="X72" s="5"/>
      <c r="Y72" s="5"/>
      <c r="Z72" s="5"/>
      <c r="AA72" s="5"/>
      <c r="AB72" s="5"/>
    </row>
    <row r="73" spans="1:28" ht="13.5">
      <c r="A73" s="147"/>
      <c r="B73" s="147"/>
      <c r="C73" s="143" t="s">
        <v>145</v>
      </c>
      <c r="D73" s="143" t="s">
        <v>146</v>
      </c>
      <c r="E73" s="143">
        <v>317</v>
      </c>
      <c r="F73" s="144">
        <v>0</v>
      </c>
      <c r="G73" s="145">
        <v>0</v>
      </c>
      <c r="H73" s="145">
        <v>0</v>
      </c>
      <c r="I73" s="145">
        <v>34.086529999999996</v>
      </c>
      <c r="J73" s="145">
        <v>0.00827</v>
      </c>
      <c r="K73" s="145">
        <v>34.094800000000006</v>
      </c>
      <c r="L73" s="145">
        <v>0</v>
      </c>
      <c r="M73" s="145">
        <v>0</v>
      </c>
      <c r="N73" s="145">
        <v>0</v>
      </c>
      <c r="O73" s="145">
        <v>34.094800000000006</v>
      </c>
      <c r="P73" s="145">
        <v>2752.24796</v>
      </c>
      <c r="Q73" s="145">
        <v>0</v>
      </c>
      <c r="R73" s="146">
        <v>2752.24796</v>
      </c>
      <c r="S73" s="5"/>
      <c r="T73" s="5"/>
      <c r="U73" s="5"/>
      <c r="V73" s="5"/>
      <c r="W73" s="5"/>
      <c r="X73" s="5"/>
      <c r="Y73" s="5"/>
      <c r="Z73" s="5"/>
      <c r="AA73" s="5"/>
      <c r="AB73" s="5"/>
    </row>
    <row r="74" spans="1:28" ht="13.5">
      <c r="A74" s="147"/>
      <c r="B74" s="143" t="s">
        <v>16</v>
      </c>
      <c r="C74" s="143" t="s">
        <v>147</v>
      </c>
      <c r="D74" s="143" t="s">
        <v>147</v>
      </c>
      <c r="E74" s="143">
        <v>43</v>
      </c>
      <c r="F74" s="144">
        <v>0.00196</v>
      </c>
      <c r="G74" s="145">
        <v>0</v>
      </c>
      <c r="H74" s="145">
        <v>0.00196</v>
      </c>
      <c r="I74" s="145">
        <v>1141.0339299999998</v>
      </c>
      <c r="J74" s="145">
        <v>128.64797000000002</v>
      </c>
      <c r="K74" s="145">
        <v>1269.6818999999998</v>
      </c>
      <c r="L74" s="145">
        <v>1193.95683</v>
      </c>
      <c r="M74" s="145">
        <v>87.64998</v>
      </c>
      <c r="N74" s="145">
        <v>1281.60681</v>
      </c>
      <c r="O74" s="145">
        <v>2551.29067</v>
      </c>
      <c r="P74" s="145">
        <v>14903.306</v>
      </c>
      <c r="Q74" s="145">
        <v>0</v>
      </c>
      <c r="R74" s="146">
        <v>14903.306</v>
      </c>
      <c r="S74" s="5"/>
      <c r="T74" s="5"/>
      <c r="U74" s="5"/>
      <c r="V74" s="5"/>
      <c r="W74" s="5"/>
      <c r="X74" s="5"/>
      <c r="Y74" s="5"/>
      <c r="Z74" s="5"/>
      <c r="AA74" s="5"/>
      <c r="AB74" s="5"/>
    </row>
    <row r="75" spans="1:28" ht="13.5">
      <c r="A75" s="147"/>
      <c r="B75" s="147"/>
      <c r="C75" s="143" t="s">
        <v>148</v>
      </c>
      <c r="D75" s="143" t="s">
        <v>149</v>
      </c>
      <c r="E75" s="143">
        <v>45</v>
      </c>
      <c r="F75" s="144">
        <v>0.0104</v>
      </c>
      <c r="G75" s="145">
        <v>0</v>
      </c>
      <c r="H75" s="145">
        <v>0.0104</v>
      </c>
      <c r="I75" s="145">
        <v>985.9035600000001</v>
      </c>
      <c r="J75" s="145">
        <v>20.520889999999998</v>
      </c>
      <c r="K75" s="145">
        <v>1006.42445</v>
      </c>
      <c r="L75" s="145">
        <v>2171.34804</v>
      </c>
      <c r="M75" s="145">
        <v>58.51719</v>
      </c>
      <c r="N75" s="145">
        <v>2229.86523</v>
      </c>
      <c r="O75" s="145">
        <v>3236.30008</v>
      </c>
      <c r="P75" s="145">
        <v>18082.79703</v>
      </c>
      <c r="Q75" s="145">
        <v>0</v>
      </c>
      <c r="R75" s="146">
        <v>18082.79703</v>
      </c>
      <c r="S75" s="5"/>
      <c r="T75" s="5"/>
      <c r="U75" s="5"/>
      <c r="V75" s="5"/>
      <c r="W75" s="5"/>
      <c r="X75" s="5"/>
      <c r="Y75" s="5"/>
      <c r="Z75" s="5"/>
      <c r="AA75" s="5"/>
      <c r="AB75" s="5"/>
    </row>
    <row r="76" spans="1:28" ht="13.5">
      <c r="A76" s="147"/>
      <c r="B76" s="147"/>
      <c r="C76" s="147"/>
      <c r="D76" s="147"/>
      <c r="E76" s="148">
        <v>270</v>
      </c>
      <c r="F76" s="149">
        <v>0.00092</v>
      </c>
      <c r="G76" s="150">
        <v>0</v>
      </c>
      <c r="H76" s="150">
        <v>0.00092</v>
      </c>
      <c r="I76" s="150">
        <v>8.57175</v>
      </c>
      <c r="J76" s="150">
        <v>0</v>
      </c>
      <c r="K76" s="150">
        <v>8.57175</v>
      </c>
      <c r="L76" s="150">
        <v>0</v>
      </c>
      <c r="M76" s="150">
        <v>0</v>
      </c>
      <c r="N76" s="150">
        <v>0</v>
      </c>
      <c r="O76" s="150">
        <v>8.57267</v>
      </c>
      <c r="P76" s="150">
        <v>1397.9853500000002</v>
      </c>
      <c r="Q76" s="150">
        <v>0</v>
      </c>
      <c r="R76" s="151">
        <v>1397.9853500000002</v>
      </c>
      <c r="S76" s="5"/>
      <c r="T76" s="5"/>
      <c r="U76" s="5"/>
      <c r="V76" s="5"/>
      <c r="W76" s="5"/>
      <c r="X76" s="5"/>
      <c r="Y76" s="5"/>
      <c r="Z76" s="5"/>
      <c r="AA76" s="5"/>
      <c r="AB76" s="5"/>
    </row>
    <row r="77" spans="1:28" ht="13.5">
      <c r="A77" s="147"/>
      <c r="B77" s="147"/>
      <c r="C77" s="143" t="s">
        <v>150</v>
      </c>
      <c r="D77" s="143" t="s">
        <v>150</v>
      </c>
      <c r="E77" s="143">
        <v>40</v>
      </c>
      <c r="F77" s="144">
        <v>0</v>
      </c>
      <c r="G77" s="145">
        <v>0</v>
      </c>
      <c r="H77" s="145">
        <v>0</v>
      </c>
      <c r="I77" s="145">
        <v>1460.46347</v>
      </c>
      <c r="J77" s="145">
        <v>153.97265</v>
      </c>
      <c r="K77" s="145">
        <v>1614.43612</v>
      </c>
      <c r="L77" s="145">
        <v>634.05442</v>
      </c>
      <c r="M77" s="145">
        <v>318.26968</v>
      </c>
      <c r="N77" s="145">
        <v>952.3240999999999</v>
      </c>
      <c r="O77" s="145">
        <v>2566.76022</v>
      </c>
      <c r="P77" s="145">
        <v>16553.77309</v>
      </c>
      <c r="Q77" s="145">
        <v>0</v>
      </c>
      <c r="R77" s="146">
        <v>16553.77309</v>
      </c>
      <c r="S77" s="5"/>
      <c r="T77" s="5"/>
      <c r="U77" s="5"/>
      <c r="V77" s="5"/>
      <c r="W77" s="5"/>
      <c r="X77" s="5"/>
      <c r="Y77" s="5"/>
      <c r="Z77" s="5"/>
      <c r="AA77" s="5"/>
      <c r="AB77" s="5"/>
    </row>
    <row r="78" spans="1:28" ht="13.5">
      <c r="A78" s="147"/>
      <c r="B78" s="147"/>
      <c r="C78" s="147"/>
      <c r="D78" s="147"/>
      <c r="E78" s="148">
        <v>286</v>
      </c>
      <c r="F78" s="149">
        <v>0.0014</v>
      </c>
      <c r="G78" s="150">
        <v>0</v>
      </c>
      <c r="H78" s="150">
        <v>0.0014</v>
      </c>
      <c r="I78" s="150">
        <v>69.40357</v>
      </c>
      <c r="J78" s="150">
        <v>159.9579</v>
      </c>
      <c r="K78" s="150">
        <v>229.36147</v>
      </c>
      <c r="L78" s="150">
        <v>0</v>
      </c>
      <c r="M78" s="150">
        <v>0</v>
      </c>
      <c r="N78" s="150">
        <v>0</v>
      </c>
      <c r="O78" s="150">
        <v>229.36287</v>
      </c>
      <c r="P78" s="150">
        <v>2548.76586</v>
      </c>
      <c r="Q78" s="150">
        <v>0</v>
      </c>
      <c r="R78" s="151">
        <v>2548.76586</v>
      </c>
      <c r="S78" s="5"/>
      <c r="T78" s="5"/>
      <c r="U78" s="5"/>
      <c r="V78" s="5"/>
      <c r="W78" s="5"/>
      <c r="X78" s="5"/>
      <c r="Y78" s="5"/>
      <c r="Z78" s="5"/>
      <c r="AA78" s="5"/>
      <c r="AB78" s="5"/>
    </row>
    <row r="79" spans="1:28" ht="13.5">
      <c r="A79" s="147"/>
      <c r="B79" s="147"/>
      <c r="C79" s="143" t="s">
        <v>151</v>
      </c>
      <c r="D79" s="143" t="s">
        <v>152</v>
      </c>
      <c r="E79" s="143">
        <v>25</v>
      </c>
      <c r="F79" s="144">
        <v>0.448</v>
      </c>
      <c r="G79" s="145">
        <v>0</v>
      </c>
      <c r="H79" s="145">
        <v>0.448</v>
      </c>
      <c r="I79" s="145">
        <v>1729.1472800000001</v>
      </c>
      <c r="J79" s="145">
        <v>150.72118</v>
      </c>
      <c r="K79" s="145">
        <v>1879.86846</v>
      </c>
      <c r="L79" s="145">
        <v>2335.1750899999997</v>
      </c>
      <c r="M79" s="145">
        <v>71.40861</v>
      </c>
      <c r="N79" s="145">
        <v>2406.5837</v>
      </c>
      <c r="O79" s="145">
        <v>4286.90016</v>
      </c>
      <c r="P79" s="145">
        <v>19552.66864</v>
      </c>
      <c r="Q79" s="145">
        <v>0</v>
      </c>
      <c r="R79" s="146">
        <v>19552.66864</v>
      </c>
      <c r="S79" s="5"/>
      <c r="T79" s="5"/>
      <c r="U79" s="5"/>
      <c r="V79" s="5"/>
      <c r="W79" s="5"/>
      <c r="X79" s="5"/>
      <c r="Y79" s="5"/>
      <c r="Z79" s="5"/>
      <c r="AA79" s="5"/>
      <c r="AB79" s="5"/>
    </row>
    <row r="80" spans="1:28" ht="13.5">
      <c r="A80" s="147"/>
      <c r="B80" s="147"/>
      <c r="C80" s="147"/>
      <c r="D80" s="147"/>
      <c r="E80" s="148">
        <v>332</v>
      </c>
      <c r="F80" s="149">
        <v>0.00903</v>
      </c>
      <c r="G80" s="150">
        <v>0</v>
      </c>
      <c r="H80" s="150">
        <v>0.00903</v>
      </c>
      <c r="I80" s="150">
        <v>66.79724</v>
      </c>
      <c r="J80" s="150">
        <v>0.00413</v>
      </c>
      <c r="K80" s="150">
        <v>66.80136999999999</v>
      </c>
      <c r="L80" s="150">
        <v>0</v>
      </c>
      <c r="M80" s="150">
        <v>0</v>
      </c>
      <c r="N80" s="150">
        <v>0</v>
      </c>
      <c r="O80" s="150">
        <v>66.81039999999999</v>
      </c>
      <c r="P80" s="150">
        <v>2182.96413</v>
      </c>
      <c r="Q80" s="150">
        <v>0</v>
      </c>
      <c r="R80" s="151">
        <v>2182.96413</v>
      </c>
      <c r="S80" s="5"/>
      <c r="T80" s="5"/>
      <c r="U80" s="5"/>
      <c r="V80" s="5"/>
      <c r="W80" s="5"/>
      <c r="X80" s="5"/>
      <c r="Y80" s="5"/>
      <c r="Z80" s="5"/>
      <c r="AA80" s="5"/>
      <c r="AB80" s="5"/>
    </row>
    <row r="81" spans="1:28" ht="13.5">
      <c r="A81" s="147"/>
      <c r="B81" s="147"/>
      <c r="C81" s="143" t="s">
        <v>16</v>
      </c>
      <c r="D81" s="143" t="s">
        <v>153</v>
      </c>
      <c r="E81" s="143">
        <v>74</v>
      </c>
      <c r="F81" s="144">
        <v>0.27587</v>
      </c>
      <c r="G81" s="145">
        <v>0</v>
      </c>
      <c r="H81" s="145">
        <v>0.27587</v>
      </c>
      <c r="I81" s="145">
        <v>1554.94438</v>
      </c>
      <c r="J81" s="145">
        <v>34.57244</v>
      </c>
      <c r="K81" s="145">
        <v>1589.51682</v>
      </c>
      <c r="L81" s="145">
        <v>1331.83331</v>
      </c>
      <c r="M81" s="145">
        <v>61.72773</v>
      </c>
      <c r="N81" s="145">
        <v>1393.56104</v>
      </c>
      <c r="O81" s="145">
        <v>2983.35373</v>
      </c>
      <c r="P81" s="145">
        <v>17992.64369</v>
      </c>
      <c r="Q81" s="145">
        <v>0</v>
      </c>
      <c r="R81" s="146">
        <v>17992.64369</v>
      </c>
      <c r="S81" s="5"/>
      <c r="T81" s="5"/>
      <c r="U81" s="5"/>
      <c r="V81" s="5"/>
      <c r="W81" s="5"/>
      <c r="X81" s="5"/>
      <c r="Y81" s="5"/>
      <c r="Z81" s="5"/>
      <c r="AA81" s="5"/>
      <c r="AB81" s="5"/>
    </row>
    <row r="82" spans="1:28" ht="13.5">
      <c r="A82" s="147"/>
      <c r="B82" s="147"/>
      <c r="C82" s="147"/>
      <c r="D82" s="147"/>
      <c r="E82" s="148">
        <v>223</v>
      </c>
      <c r="F82" s="149">
        <v>0.23495</v>
      </c>
      <c r="G82" s="150">
        <v>0</v>
      </c>
      <c r="H82" s="150">
        <v>0.23495</v>
      </c>
      <c r="I82" s="150">
        <v>1349.4822199999999</v>
      </c>
      <c r="J82" s="150">
        <v>231.52012</v>
      </c>
      <c r="K82" s="150">
        <v>1581.00234</v>
      </c>
      <c r="L82" s="150">
        <v>1022.90832</v>
      </c>
      <c r="M82" s="150">
        <v>72.8202</v>
      </c>
      <c r="N82" s="150">
        <v>1095.7285200000001</v>
      </c>
      <c r="O82" s="150">
        <v>2676.96581</v>
      </c>
      <c r="P82" s="150">
        <v>12509.48185</v>
      </c>
      <c r="Q82" s="150">
        <v>0</v>
      </c>
      <c r="R82" s="151">
        <v>12509.48185</v>
      </c>
      <c r="S82" s="5"/>
      <c r="T82" s="5"/>
      <c r="U82" s="5"/>
      <c r="V82" s="5"/>
      <c r="W82" s="5"/>
      <c r="X82" s="5"/>
      <c r="Y82" s="5"/>
      <c r="Z82" s="5"/>
      <c r="AA82" s="5"/>
      <c r="AB82" s="5"/>
    </row>
    <row r="83" spans="1:28" ht="13.5">
      <c r="A83" s="147"/>
      <c r="B83" s="147"/>
      <c r="C83" s="147"/>
      <c r="D83" s="147"/>
      <c r="E83" s="148">
        <v>254</v>
      </c>
      <c r="F83" s="149">
        <v>0.01687</v>
      </c>
      <c r="G83" s="150">
        <v>0</v>
      </c>
      <c r="H83" s="150">
        <v>0.01687</v>
      </c>
      <c r="I83" s="150">
        <v>88.0475</v>
      </c>
      <c r="J83" s="150">
        <v>2.02975</v>
      </c>
      <c r="K83" s="150">
        <v>90.07725</v>
      </c>
      <c r="L83" s="150">
        <v>0</v>
      </c>
      <c r="M83" s="150">
        <v>0</v>
      </c>
      <c r="N83" s="150">
        <v>0</v>
      </c>
      <c r="O83" s="150">
        <v>90.09411999999999</v>
      </c>
      <c r="P83" s="150">
        <v>2537.35707</v>
      </c>
      <c r="Q83" s="150">
        <v>0</v>
      </c>
      <c r="R83" s="151">
        <v>2537.35707</v>
      </c>
      <c r="S83" s="5"/>
      <c r="T83" s="5"/>
      <c r="U83" s="5"/>
      <c r="V83" s="5"/>
      <c r="W83" s="5"/>
      <c r="X83" s="5"/>
      <c r="Y83" s="5"/>
      <c r="Z83" s="5"/>
      <c r="AA83" s="5"/>
      <c r="AB83" s="5"/>
    </row>
    <row r="84" spans="1:28" ht="13.5">
      <c r="A84" s="147"/>
      <c r="B84" s="147"/>
      <c r="C84" s="147"/>
      <c r="D84" s="147"/>
      <c r="E84" s="148">
        <v>300</v>
      </c>
      <c r="F84" s="149">
        <v>0.0002</v>
      </c>
      <c r="G84" s="150">
        <v>0</v>
      </c>
      <c r="H84" s="150">
        <v>0.0002</v>
      </c>
      <c r="I84" s="150">
        <v>68.79791</v>
      </c>
      <c r="J84" s="150">
        <v>0.00020999999999999998</v>
      </c>
      <c r="K84" s="150">
        <v>68.79812</v>
      </c>
      <c r="L84" s="150">
        <v>0</v>
      </c>
      <c r="M84" s="150">
        <v>0</v>
      </c>
      <c r="N84" s="150">
        <v>0</v>
      </c>
      <c r="O84" s="150">
        <v>68.79832</v>
      </c>
      <c r="P84" s="150">
        <v>2668.4061699999997</v>
      </c>
      <c r="Q84" s="150">
        <v>0</v>
      </c>
      <c r="R84" s="151">
        <v>2668.4061699999997</v>
      </c>
      <c r="S84" s="5"/>
      <c r="T84" s="5"/>
      <c r="U84" s="5"/>
      <c r="V84" s="5"/>
      <c r="W84" s="5"/>
      <c r="X84" s="5"/>
      <c r="Y84" s="5"/>
      <c r="Z84" s="5"/>
      <c r="AA84" s="5"/>
      <c r="AB84" s="5"/>
    </row>
    <row r="85" spans="1:28" ht="13.5">
      <c r="A85" s="147"/>
      <c r="B85" s="147"/>
      <c r="C85" s="147"/>
      <c r="D85" s="147"/>
      <c r="E85" s="148">
        <v>323</v>
      </c>
      <c r="F85" s="149">
        <v>0.00195</v>
      </c>
      <c r="G85" s="150">
        <v>0</v>
      </c>
      <c r="H85" s="150">
        <v>0.00195</v>
      </c>
      <c r="I85" s="150">
        <v>12.42651</v>
      </c>
      <c r="J85" s="150">
        <v>0.00418</v>
      </c>
      <c r="K85" s="150">
        <v>12.43069</v>
      </c>
      <c r="L85" s="150">
        <v>0</v>
      </c>
      <c r="M85" s="150">
        <v>0</v>
      </c>
      <c r="N85" s="150">
        <v>0</v>
      </c>
      <c r="O85" s="150">
        <v>12.43264</v>
      </c>
      <c r="P85" s="150">
        <v>1280.35735</v>
      </c>
      <c r="Q85" s="150">
        <v>0</v>
      </c>
      <c r="R85" s="151">
        <v>1280.35735</v>
      </c>
      <c r="S85" s="5"/>
      <c r="T85" s="5"/>
      <c r="U85" s="5"/>
      <c r="V85" s="5"/>
      <c r="W85" s="5"/>
      <c r="X85" s="5"/>
      <c r="Y85" s="5"/>
      <c r="Z85" s="5"/>
      <c r="AA85" s="5"/>
      <c r="AB85" s="5"/>
    </row>
    <row r="86" spans="1:28" ht="13.5">
      <c r="A86" s="147"/>
      <c r="B86" s="147"/>
      <c r="C86" s="147"/>
      <c r="D86" s="143" t="s">
        <v>154</v>
      </c>
      <c r="E86" s="143">
        <v>219</v>
      </c>
      <c r="F86" s="144">
        <v>0.00505</v>
      </c>
      <c r="G86" s="145">
        <v>0</v>
      </c>
      <c r="H86" s="145">
        <v>0.00505</v>
      </c>
      <c r="I86" s="145">
        <v>1101.3586599999999</v>
      </c>
      <c r="J86" s="145">
        <v>76.29041000000001</v>
      </c>
      <c r="K86" s="145">
        <v>1177.6490700000002</v>
      </c>
      <c r="L86" s="145">
        <v>732.3610500000001</v>
      </c>
      <c r="M86" s="145">
        <v>123.51065</v>
      </c>
      <c r="N86" s="145">
        <v>855.8716999999999</v>
      </c>
      <c r="O86" s="145">
        <v>2033.52582</v>
      </c>
      <c r="P86" s="145">
        <v>13628.10505</v>
      </c>
      <c r="Q86" s="145">
        <v>0</v>
      </c>
      <c r="R86" s="146">
        <v>13628.10505</v>
      </c>
      <c r="S86" s="5"/>
      <c r="T86" s="5"/>
      <c r="U86" s="5"/>
      <c r="V86" s="5"/>
      <c r="W86" s="5"/>
      <c r="X86" s="5"/>
      <c r="Y86" s="5"/>
      <c r="Z86" s="5"/>
      <c r="AA86" s="5"/>
      <c r="AB86" s="5"/>
    </row>
    <row r="87" spans="1:28" ht="13.5">
      <c r="A87" s="147"/>
      <c r="B87" s="147"/>
      <c r="C87" s="147"/>
      <c r="D87" s="143" t="s">
        <v>155</v>
      </c>
      <c r="E87" s="143">
        <v>39</v>
      </c>
      <c r="F87" s="144">
        <v>0.00188</v>
      </c>
      <c r="G87" s="145">
        <v>0</v>
      </c>
      <c r="H87" s="145">
        <v>0.00188</v>
      </c>
      <c r="I87" s="145">
        <v>1803.5398899999998</v>
      </c>
      <c r="J87" s="145">
        <v>298.66909999999996</v>
      </c>
      <c r="K87" s="145">
        <v>2102.20899</v>
      </c>
      <c r="L87" s="145">
        <v>4133.59284</v>
      </c>
      <c r="M87" s="145">
        <v>332.03961</v>
      </c>
      <c r="N87" s="145">
        <v>4465.63245</v>
      </c>
      <c r="O87" s="145">
        <v>6567.84332</v>
      </c>
      <c r="P87" s="145">
        <v>17396.24725</v>
      </c>
      <c r="Q87" s="145">
        <v>0</v>
      </c>
      <c r="R87" s="146">
        <v>17396.24725</v>
      </c>
      <c r="S87" s="5"/>
      <c r="T87" s="5"/>
      <c r="U87" s="5"/>
      <c r="V87" s="5"/>
      <c r="W87" s="5"/>
      <c r="X87" s="5"/>
      <c r="Y87" s="5"/>
      <c r="Z87" s="5"/>
      <c r="AA87" s="5"/>
      <c r="AB87" s="5"/>
    </row>
    <row r="88" spans="1:28" ht="13.5">
      <c r="A88" s="147"/>
      <c r="B88" s="147"/>
      <c r="C88" s="147"/>
      <c r="D88" s="147"/>
      <c r="E88" s="148">
        <v>73</v>
      </c>
      <c r="F88" s="149">
        <v>0.28664999999999996</v>
      </c>
      <c r="G88" s="150">
        <v>0.00413</v>
      </c>
      <c r="H88" s="150">
        <v>0.29078</v>
      </c>
      <c r="I88" s="150">
        <v>1697.78252</v>
      </c>
      <c r="J88" s="150">
        <v>14.66384</v>
      </c>
      <c r="K88" s="150">
        <v>1712.4463600000001</v>
      </c>
      <c r="L88" s="150">
        <v>2327.04944</v>
      </c>
      <c r="M88" s="150">
        <v>3.58976</v>
      </c>
      <c r="N88" s="150">
        <v>2330.6392</v>
      </c>
      <c r="O88" s="150">
        <v>4043.37634</v>
      </c>
      <c r="P88" s="150">
        <v>15798.39723</v>
      </c>
      <c r="Q88" s="150">
        <v>203.84365</v>
      </c>
      <c r="R88" s="151">
        <v>16002.240880000001</v>
      </c>
      <c r="S88" s="5"/>
      <c r="T88" s="5"/>
      <c r="U88" s="5"/>
      <c r="V88" s="5"/>
      <c r="W88" s="5"/>
      <c r="X88" s="5"/>
      <c r="Y88" s="5"/>
      <c r="Z88" s="5"/>
      <c r="AA88" s="5"/>
      <c r="AB88" s="5"/>
    </row>
    <row r="89" spans="1:28" ht="13.5">
      <c r="A89" s="147"/>
      <c r="B89" s="147"/>
      <c r="C89" s="147"/>
      <c r="D89" s="143" t="s">
        <v>156</v>
      </c>
      <c r="E89" s="143">
        <v>72</v>
      </c>
      <c r="F89" s="144">
        <v>1.22885</v>
      </c>
      <c r="G89" s="145">
        <v>0</v>
      </c>
      <c r="H89" s="145">
        <v>1.22885</v>
      </c>
      <c r="I89" s="145">
        <v>3476.04909</v>
      </c>
      <c r="J89" s="145">
        <v>554.6548100000001</v>
      </c>
      <c r="K89" s="145">
        <v>4030.7039</v>
      </c>
      <c r="L89" s="145">
        <v>16685.07213</v>
      </c>
      <c r="M89" s="145">
        <v>3111.8013300000002</v>
      </c>
      <c r="N89" s="145">
        <v>19796.873460000003</v>
      </c>
      <c r="O89" s="145">
        <v>23828.806210000002</v>
      </c>
      <c r="P89" s="145">
        <v>15402.46584</v>
      </c>
      <c r="Q89" s="145">
        <v>44.11689</v>
      </c>
      <c r="R89" s="146">
        <v>15446.58273</v>
      </c>
      <c r="S89" s="5"/>
      <c r="T89" s="5"/>
      <c r="U89" s="5"/>
      <c r="V89" s="5"/>
      <c r="W89" s="5"/>
      <c r="X89" s="5"/>
      <c r="Y89" s="5"/>
      <c r="Z89" s="5"/>
      <c r="AA89" s="5"/>
      <c r="AB89" s="5"/>
    </row>
    <row r="90" spans="1:28" ht="13.5">
      <c r="A90" s="147"/>
      <c r="B90" s="147"/>
      <c r="C90" s="147"/>
      <c r="D90" s="143" t="s">
        <v>157</v>
      </c>
      <c r="E90" s="143">
        <v>52</v>
      </c>
      <c r="F90" s="144">
        <v>0.09697</v>
      </c>
      <c r="G90" s="145">
        <v>0.00186</v>
      </c>
      <c r="H90" s="145">
        <v>0.09883</v>
      </c>
      <c r="I90" s="145">
        <v>2064.55924</v>
      </c>
      <c r="J90" s="145">
        <v>3611.25045</v>
      </c>
      <c r="K90" s="145">
        <v>5675.80969</v>
      </c>
      <c r="L90" s="145">
        <v>10020.34903</v>
      </c>
      <c r="M90" s="145">
        <v>2504.89403</v>
      </c>
      <c r="N90" s="145">
        <v>12525.24306</v>
      </c>
      <c r="O90" s="145">
        <v>18201.151579999998</v>
      </c>
      <c r="P90" s="145">
        <v>17763.31323</v>
      </c>
      <c r="Q90" s="145">
        <v>0</v>
      </c>
      <c r="R90" s="146">
        <v>17763.31323</v>
      </c>
      <c r="S90" s="5"/>
      <c r="T90" s="5"/>
      <c r="U90" s="5"/>
      <c r="V90" s="5"/>
      <c r="W90" s="5"/>
      <c r="X90" s="5"/>
      <c r="Y90" s="5"/>
      <c r="Z90" s="5"/>
      <c r="AA90" s="5"/>
      <c r="AB90" s="5"/>
    </row>
    <row r="91" spans="1:28" ht="13.5">
      <c r="A91" s="147"/>
      <c r="B91" s="147"/>
      <c r="C91" s="147"/>
      <c r="D91" s="143" t="s">
        <v>16</v>
      </c>
      <c r="E91" s="143">
        <v>2</v>
      </c>
      <c r="F91" s="144">
        <v>0.07271</v>
      </c>
      <c r="G91" s="145">
        <v>0.33237</v>
      </c>
      <c r="H91" s="145">
        <v>0.40508</v>
      </c>
      <c r="I91" s="145">
        <v>2780.8651299999997</v>
      </c>
      <c r="J91" s="145">
        <v>337.56413</v>
      </c>
      <c r="K91" s="145">
        <v>3118.42926</v>
      </c>
      <c r="L91" s="145">
        <v>23202.119649999997</v>
      </c>
      <c r="M91" s="145">
        <v>4159.02289</v>
      </c>
      <c r="N91" s="145">
        <v>27361.14254</v>
      </c>
      <c r="O91" s="145">
        <v>30479.97688</v>
      </c>
      <c r="P91" s="145">
        <v>24237.16659</v>
      </c>
      <c r="Q91" s="145">
        <v>0</v>
      </c>
      <c r="R91" s="146">
        <v>24237.16659</v>
      </c>
      <c r="S91" s="5"/>
      <c r="T91" s="5"/>
      <c r="U91" s="5"/>
      <c r="V91" s="5"/>
      <c r="W91" s="5"/>
      <c r="X91" s="5"/>
      <c r="Y91" s="5"/>
      <c r="Z91" s="5"/>
      <c r="AA91" s="5"/>
      <c r="AB91" s="5"/>
    </row>
    <row r="92" spans="1:28" ht="13.5">
      <c r="A92" s="147"/>
      <c r="B92" s="147"/>
      <c r="C92" s="147"/>
      <c r="D92" s="147"/>
      <c r="E92" s="148">
        <v>269</v>
      </c>
      <c r="F92" s="149">
        <v>0.018879999999999997</v>
      </c>
      <c r="G92" s="150">
        <v>0</v>
      </c>
      <c r="H92" s="150">
        <v>0.018879999999999997</v>
      </c>
      <c r="I92" s="150">
        <v>9.33963</v>
      </c>
      <c r="J92" s="150">
        <v>0</v>
      </c>
      <c r="K92" s="150">
        <v>9.33963</v>
      </c>
      <c r="L92" s="150">
        <v>0</v>
      </c>
      <c r="M92" s="150">
        <v>0</v>
      </c>
      <c r="N92" s="150">
        <v>0</v>
      </c>
      <c r="O92" s="150">
        <v>9.35851</v>
      </c>
      <c r="P92" s="150">
        <v>3918.83599</v>
      </c>
      <c r="Q92" s="150">
        <v>0</v>
      </c>
      <c r="R92" s="151">
        <v>3918.83599</v>
      </c>
      <c r="S92" s="5"/>
      <c r="T92" s="5"/>
      <c r="U92" s="5"/>
      <c r="V92" s="5"/>
      <c r="W92" s="5"/>
      <c r="X92" s="5"/>
      <c r="Y92" s="5"/>
      <c r="Z92" s="5"/>
      <c r="AA92" s="5"/>
      <c r="AB92" s="5"/>
    </row>
    <row r="93" spans="1:28" ht="13.5">
      <c r="A93" s="147"/>
      <c r="B93" s="147"/>
      <c r="C93" s="147"/>
      <c r="D93" s="143" t="s">
        <v>158</v>
      </c>
      <c r="E93" s="143">
        <v>228</v>
      </c>
      <c r="F93" s="144">
        <v>0.56359</v>
      </c>
      <c r="G93" s="145">
        <v>0</v>
      </c>
      <c r="H93" s="145">
        <v>0.56359</v>
      </c>
      <c r="I93" s="145">
        <v>1708.26073</v>
      </c>
      <c r="J93" s="145">
        <v>113.25312</v>
      </c>
      <c r="K93" s="145">
        <v>1821.51385</v>
      </c>
      <c r="L93" s="145">
        <v>1332.33396</v>
      </c>
      <c r="M93" s="145">
        <v>71.34763000000001</v>
      </c>
      <c r="N93" s="145">
        <v>1403.6815900000001</v>
      </c>
      <c r="O93" s="145">
        <v>3225.7590299999997</v>
      </c>
      <c r="P93" s="145">
        <v>13491.76273</v>
      </c>
      <c r="Q93" s="145">
        <v>0</v>
      </c>
      <c r="R93" s="146">
        <v>13491.76273</v>
      </c>
      <c r="S93" s="5"/>
      <c r="T93" s="5"/>
      <c r="U93" s="5"/>
      <c r="V93" s="5"/>
      <c r="W93" s="5"/>
      <c r="X93" s="5"/>
      <c r="Y93" s="5"/>
      <c r="Z93" s="5"/>
      <c r="AA93" s="5"/>
      <c r="AB93" s="5"/>
    </row>
    <row r="94" spans="1:28" ht="13.5">
      <c r="A94" s="147"/>
      <c r="B94" s="147"/>
      <c r="C94" s="147"/>
      <c r="D94" s="143" t="s">
        <v>159</v>
      </c>
      <c r="E94" s="143">
        <v>38</v>
      </c>
      <c r="F94" s="144">
        <v>0.44625</v>
      </c>
      <c r="G94" s="145">
        <v>0</v>
      </c>
      <c r="H94" s="145">
        <v>0.44625</v>
      </c>
      <c r="I94" s="145">
        <v>2511.3781099999997</v>
      </c>
      <c r="J94" s="145">
        <v>286.27317</v>
      </c>
      <c r="K94" s="145">
        <v>2797.6512799999996</v>
      </c>
      <c r="L94" s="145">
        <v>3820.72221</v>
      </c>
      <c r="M94" s="145">
        <v>472.49259</v>
      </c>
      <c r="N94" s="145">
        <v>4293.2148</v>
      </c>
      <c r="O94" s="145">
        <v>7091.31233</v>
      </c>
      <c r="P94" s="145">
        <v>15307.55987</v>
      </c>
      <c r="Q94" s="145">
        <v>0</v>
      </c>
      <c r="R94" s="146">
        <v>15307.55987</v>
      </c>
      <c r="S94" s="5"/>
      <c r="T94" s="5"/>
      <c r="U94" s="5"/>
      <c r="V94" s="5"/>
      <c r="W94" s="5"/>
      <c r="X94" s="5"/>
      <c r="Y94" s="5"/>
      <c r="Z94" s="5"/>
      <c r="AA94" s="5"/>
      <c r="AB94" s="5"/>
    </row>
    <row r="95" spans="1:28" ht="13.5">
      <c r="A95" s="147"/>
      <c r="B95" s="147"/>
      <c r="C95" s="147"/>
      <c r="D95" s="147"/>
      <c r="E95" s="148">
        <v>289</v>
      </c>
      <c r="F95" s="149">
        <v>0.0028</v>
      </c>
      <c r="G95" s="150">
        <v>0</v>
      </c>
      <c r="H95" s="150">
        <v>0.0028</v>
      </c>
      <c r="I95" s="150">
        <v>27.88376</v>
      </c>
      <c r="J95" s="150">
        <v>2.57548</v>
      </c>
      <c r="K95" s="150">
        <v>30.45924</v>
      </c>
      <c r="L95" s="150">
        <v>0</v>
      </c>
      <c r="M95" s="150">
        <v>0</v>
      </c>
      <c r="N95" s="150">
        <v>0</v>
      </c>
      <c r="O95" s="150">
        <v>30.462040000000002</v>
      </c>
      <c r="P95" s="150">
        <v>1323.6158400000002</v>
      </c>
      <c r="Q95" s="150">
        <v>0</v>
      </c>
      <c r="R95" s="151">
        <v>1323.6158400000002</v>
      </c>
      <c r="S95" s="5"/>
      <c r="T95" s="5"/>
      <c r="U95" s="5"/>
      <c r="V95" s="5"/>
      <c r="W95" s="5"/>
      <c r="X95" s="5"/>
      <c r="Y95" s="5"/>
      <c r="Z95" s="5"/>
      <c r="AA95" s="5"/>
      <c r="AB95" s="5"/>
    </row>
    <row r="96" spans="1:28" ht="13.5">
      <c r="A96" s="147"/>
      <c r="B96" s="147"/>
      <c r="C96" s="147"/>
      <c r="D96" s="143" t="s">
        <v>160</v>
      </c>
      <c r="E96" s="143">
        <v>227</v>
      </c>
      <c r="F96" s="144">
        <v>0.1465</v>
      </c>
      <c r="G96" s="145">
        <v>0</v>
      </c>
      <c r="H96" s="145">
        <v>0.1465</v>
      </c>
      <c r="I96" s="145">
        <v>1016.89878</v>
      </c>
      <c r="J96" s="145">
        <v>10.75733</v>
      </c>
      <c r="K96" s="145">
        <v>1027.65611</v>
      </c>
      <c r="L96" s="145">
        <v>799.31833</v>
      </c>
      <c r="M96" s="145">
        <v>0</v>
      </c>
      <c r="N96" s="145">
        <v>799.31833</v>
      </c>
      <c r="O96" s="145">
        <v>1827.12094</v>
      </c>
      <c r="P96" s="145">
        <v>12101.666029999998</v>
      </c>
      <c r="Q96" s="145">
        <v>0</v>
      </c>
      <c r="R96" s="146">
        <v>12101.666029999998</v>
      </c>
      <c r="S96" s="5"/>
      <c r="T96" s="5"/>
      <c r="U96" s="5"/>
      <c r="V96" s="5"/>
      <c r="W96" s="5"/>
      <c r="X96" s="5"/>
      <c r="Y96" s="5"/>
      <c r="Z96" s="5"/>
      <c r="AA96" s="5"/>
      <c r="AB96" s="5"/>
    </row>
    <row r="97" spans="1:28" ht="13.5">
      <c r="A97" s="147"/>
      <c r="B97" s="147"/>
      <c r="C97" s="147"/>
      <c r="D97" s="147"/>
      <c r="E97" s="148">
        <v>333</v>
      </c>
      <c r="F97" s="149">
        <v>0.00802</v>
      </c>
      <c r="G97" s="150">
        <v>0</v>
      </c>
      <c r="H97" s="150">
        <v>0.00802</v>
      </c>
      <c r="I97" s="150">
        <v>0.29911</v>
      </c>
      <c r="J97" s="150">
        <v>0</v>
      </c>
      <c r="K97" s="150">
        <v>0.29911</v>
      </c>
      <c r="L97" s="150">
        <v>0</v>
      </c>
      <c r="M97" s="150">
        <v>0</v>
      </c>
      <c r="N97" s="150">
        <v>0</v>
      </c>
      <c r="O97" s="150">
        <v>0.30713</v>
      </c>
      <c r="P97" s="150">
        <v>2045.75387</v>
      </c>
      <c r="Q97" s="150">
        <v>0</v>
      </c>
      <c r="R97" s="151">
        <v>2045.75387</v>
      </c>
      <c r="S97" s="5"/>
      <c r="T97" s="5"/>
      <c r="U97" s="5"/>
      <c r="V97" s="5"/>
      <c r="W97" s="5"/>
      <c r="X97" s="5"/>
      <c r="Y97" s="5"/>
      <c r="Z97" s="5"/>
      <c r="AA97" s="5"/>
      <c r="AB97" s="5"/>
    </row>
    <row r="98" spans="1:28" ht="13.5">
      <c r="A98" s="147"/>
      <c r="B98" s="147"/>
      <c r="C98" s="147"/>
      <c r="D98" s="143" t="s">
        <v>161</v>
      </c>
      <c r="E98" s="143">
        <v>4</v>
      </c>
      <c r="F98" s="144">
        <v>0.01778</v>
      </c>
      <c r="G98" s="145">
        <v>0.00033</v>
      </c>
      <c r="H98" s="145">
        <v>0.01811</v>
      </c>
      <c r="I98" s="145">
        <v>4338.85452</v>
      </c>
      <c r="J98" s="145">
        <v>644.56563</v>
      </c>
      <c r="K98" s="145">
        <v>4983.42015</v>
      </c>
      <c r="L98" s="145">
        <v>22076.32212</v>
      </c>
      <c r="M98" s="145">
        <v>4745.30833</v>
      </c>
      <c r="N98" s="145">
        <v>26821.63045</v>
      </c>
      <c r="O98" s="145">
        <v>31805.06871</v>
      </c>
      <c r="P98" s="145">
        <v>81518.65378000001</v>
      </c>
      <c r="Q98" s="145">
        <v>0</v>
      </c>
      <c r="R98" s="146">
        <v>81518.65378000001</v>
      </c>
      <c r="S98" s="5"/>
      <c r="T98" s="5"/>
      <c r="U98" s="5"/>
      <c r="V98" s="5"/>
      <c r="W98" s="5"/>
      <c r="X98" s="5"/>
      <c r="Y98" s="5"/>
      <c r="Z98" s="5"/>
      <c r="AA98" s="5"/>
      <c r="AB98" s="5"/>
    </row>
    <row r="99" spans="1:28" ht="13.5">
      <c r="A99" s="147"/>
      <c r="B99" s="147"/>
      <c r="C99" s="147"/>
      <c r="D99" s="147"/>
      <c r="E99" s="148">
        <v>318</v>
      </c>
      <c r="F99" s="149">
        <v>0.00563</v>
      </c>
      <c r="G99" s="150">
        <v>0</v>
      </c>
      <c r="H99" s="150">
        <v>0.00563</v>
      </c>
      <c r="I99" s="150">
        <v>61.300019999999996</v>
      </c>
      <c r="J99" s="150">
        <v>0</v>
      </c>
      <c r="K99" s="150">
        <v>61.300019999999996</v>
      </c>
      <c r="L99" s="150">
        <v>0</v>
      </c>
      <c r="M99" s="150">
        <v>0</v>
      </c>
      <c r="N99" s="150">
        <v>0</v>
      </c>
      <c r="O99" s="150">
        <v>61.30565</v>
      </c>
      <c r="P99" s="150">
        <v>2662.45754</v>
      </c>
      <c r="Q99" s="150">
        <v>0</v>
      </c>
      <c r="R99" s="151">
        <v>2662.45754</v>
      </c>
      <c r="S99" s="5"/>
      <c r="T99" s="5"/>
      <c r="U99" s="5"/>
      <c r="V99" s="5"/>
      <c r="W99" s="5"/>
      <c r="X99" s="5"/>
      <c r="Y99" s="5"/>
      <c r="Z99" s="5"/>
      <c r="AA99" s="5"/>
      <c r="AB99" s="5"/>
    </row>
    <row r="100" spans="1:28" ht="13.5">
      <c r="A100" s="147"/>
      <c r="B100" s="147"/>
      <c r="C100" s="147"/>
      <c r="D100" s="143" t="s">
        <v>162</v>
      </c>
      <c r="E100" s="143">
        <v>213</v>
      </c>
      <c r="F100" s="144">
        <v>0.50355</v>
      </c>
      <c r="G100" s="145">
        <v>0</v>
      </c>
      <c r="H100" s="145">
        <v>0.50355</v>
      </c>
      <c r="I100" s="145">
        <v>2907.94048</v>
      </c>
      <c r="J100" s="145">
        <v>271.60388</v>
      </c>
      <c r="K100" s="145">
        <v>3179.54436</v>
      </c>
      <c r="L100" s="145">
        <v>1623.9369</v>
      </c>
      <c r="M100" s="145">
        <v>85.13002</v>
      </c>
      <c r="N100" s="145">
        <v>1709.06692</v>
      </c>
      <c r="O100" s="145">
        <v>4889.11483</v>
      </c>
      <c r="P100" s="145">
        <v>23570.136899999998</v>
      </c>
      <c r="Q100" s="145">
        <v>60.340900000000005</v>
      </c>
      <c r="R100" s="146">
        <v>23630.4778</v>
      </c>
      <c r="S100" s="5"/>
      <c r="T100" s="5"/>
      <c r="U100" s="5"/>
      <c r="V100" s="5"/>
      <c r="W100" s="5"/>
      <c r="X100" s="5"/>
      <c r="Y100" s="5"/>
      <c r="Z100" s="5"/>
      <c r="AA100" s="5"/>
      <c r="AB100" s="5"/>
    </row>
    <row r="101" spans="1:28" ht="13.5">
      <c r="A101" s="147"/>
      <c r="B101" s="147"/>
      <c r="C101" s="147"/>
      <c r="D101" s="143" t="s">
        <v>163</v>
      </c>
      <c r="E101" s="143">
        <v>71</v>
      </c>
      <c r="F101" s="144">
        <v>1.8545399999999999</v>
      </c>
      <c r="G101" s="145">
        <v>0</v>
      </c>
      <c r="H101" s="145">
        <v>1.8545399999999999</v>
      </c>
      <c r="I101" s="145">
        <v>6370.313099999999</v>
      </c>
      <c r="J101" s="145">
        <v>1116.8635900000002</v>
      </c>
      <c r="K101" s="145">
        <v>7487.17669</v>
      </c>
      <c r="L101" s="145">
        <v>46235.187659999996</v>
      </c>
      <c r="M101" s="145">
        <v>6101.227019999999</v>
      </c>
      <c r="N101" s="145">
        <v>52336.41468</v>
      </c>
      <c r="O101" s="145">
        <v>59825.445909999995</v>
      </c>
      <c r="P101" s="145">
        <v>28113.792899999997</v>
      </c>
      <c r="Q101" s="145">
        <v>0</v>
      </c>
      <c r="R101" s="146">
        <v>28113.792899999997</v>
      </c>
      <c r="S101" s="5"/>
      <c r="T101" s="5"/>
      <c r="U101" s="5"/>
      <c r="V101" s="5"/>
      <c r="W101" s="5"/>
      <c r="X101" s="5"/>
      <c r="Y101" s="5"/>
      <c r="Z101" s="5"/>
      <c r="AA101" s="5"/>
      <c r="AB101" s="5"/>
    </row>
    <row r="102" spans="1:28" ht="13.5">
      <c r="A102" s="147"/>
      <c r="B102" s="147"/>
      <c r="C102" s="147"/>
      <c r="D102" s="143" t="s">
        <v>164</v>
      </c>
      <c r="E102" s="143">
        <v>1</v>
      </c>
      <c r="F102" s="144">
        <v>6046.432610000001</v>
      </c>
      <c r="G102" s="145">
        <v>2499.51012</v>
      </c>
      <c r="H102" s="145">
        <v>8545.94273</v>
      </c>
      <c r="I102" s="145">
        <v>33129.26524</v>
      </c>
      <c r="J102" s="145">
        <v>9168.24451</v>
      </c>
      <c r="K102" s="145">
        <v>42297.50975</v>
      </c>
      <c r="L102" s="145">
        <v>879135.46538</v>
      </c>
      <c r="M102" s="145">
        <v>33949.07844</v>
      </c>
      <c r="N102" s="145">
        <v>913084.54382</v>
      </c>
      <c r="O102" s="145">
        <v>963927.9963</v>
      </c>
      <c r="P102" s="145">
        <v>455856.70218</v>
      </c>
      <c r="Q102" s="145">
        <v>780.31165</v>
      </c>
      <c r="R102" s="146">
        <v>456637.01383</v>
      </c>
      <c r="S102" s="5"/>
      <c r="T102" s="5"/>
      <c r="U102" s="5"/>
      <c r="V102" s="5"/>
      <c r="W102" s="5"/>
      <c r="X102" s="5"/>
      <c r="Y102" s="5"/>
      <c r="Z102" s="5"/>
      <c r="AA102" s="5"/>
      <c r="AB102" s="5"/>
    </row>
    <row r="103" spans="1:28" ht="13.5">
      <c r="A103" s="147"/>
      <c r="B103" s="147"/>
      <c r="C103" s="147"/>
      <c r="D103" s="147"/>
      <c r="E103" s="148">
        <v>320</v>
      </c>
      <c r="F103" s="149">
        <v>5E-05</v>
      </c>
      <c r="G103" s="150">
        <v>0</v>
      </c>
      <c r="H103" s="150">
        <v>5E-05</v>
      </c>
      <c r="I103" s="150">
        <v>2.94151</v>
      </c>
      <c r="J103" s="150">
        <v>0</v>
      </c>
      <c r="K103" s="150">
        <v>2.94151</v>
      </c>
      <c r="L103" s="150">
        <v>0</v>
      </c>
      <c r="M103" s="150">
        <v>0</v>
      </c>
      <c r="N103" s="150">
        <v>0</v>
      </c>
      <c r="O103" s="150">
        <v>2.94156</v>
      </c>
      <c r="P103" s="150">
        <v>1198.7595900000001</v>
      </c>
      <c r="Q103" s="150">
        <v>0</v>
      </c>
      <c r="R103" s="151">
        <v>1198.7595900000001</v>
      </c>
      <c r="S103" s="5"/>
      <c r="T103" s="5"/>
      <c r="U103" s="5"/>
      <c r="V103" s="5"/>
      <c r="W103" s="5"/>
      <c r="X103" s="5"/>
      <c r="Y103" s="5"/>
      <c r="Z103" s="5"/>
      <c r="AA103" s="5"/>
      <c r="AB103" s="5"/>
    </row>
    <row r="104" spans="1:28" ht="13.5">
      <c r="A104" s="147"/>
      <c r="B104" s="147"/>
      <c r="C104" s="147"/>
      <c r="D104" s="143" t="s">
        <v>165</v>
      </c>
      <c r="E104" s="143">
        <v>44</v>
      </c>
      <c r="F104" s="144">
        <v>0.02817</v>
      </c>
      <c r="G104" s="145">
        <v>3.99559</v>
      </c>
      <c r="H104" s="145">
        <v>4.02376</v>
      </c>
      <c r="I104" s="145">
        <v>2229.25073</v>
      </c>
      <c r="J104" s="145">
        <v>794.82591</v>
      </c>
      <c r="K104" s="145">
        <v>3024.07664</v>
      </c>
      <c r="L104" s="145">
        <v>8855.53547</v>
      </c>
      <c r="M104" s="145">
        <v>745.77927</v>
      </c>
      <c r="N104" s="145">
        <v>9601.31474</v>
      </c>
      <c r="O104" s="145">
        <v>12629.415140000001</v>
      </c>
      <c r="P104" s="145">
        <v>16988.9642</v>
      </c>
      <c r="Q104" s="145">
        <v>29.08579</v>
      </c>
      <c r="R104" s="146">
        <v>17018.04999</v>
      </c>
      <c r="S104" s="5"/>
      <c r="T104" s="5"/>
      <c r="U104" s="5"/>
      <c r="V104" s="5"/>
      <c r="W104" s="5"/>
      <c r="X104" s="5"/>
      <c r="Y104" s="5"/>
      <c r="Z104" s="5"/>
      <c r="AA104" s="5"/>
      <c r="AB104" s="5"/>
    </row>
    <row r="105" spans="1:28" ht="13.5">
      <c r="A105" s="147"/>
      <c r="B105" s="147"/>
      <c r="C105" s="147"/>
      <c r="D105" s="147"/>
      <c r="E105" s="148">
        <v>222</v>
      </c>
      <c r="F105" s="149">
        <v>0.00749</v>
      </c>
      <c r="G105" s="150">
        <v>0</v>
      </c>
      <c r="H105" s="150">
        <v>0.00749</v>
      </c>
      <c r="I105" s="150">
        <v>1647.78104</v>
      </c>
      <c r="J105" s="150">
        <v>64.52579</v>
      </c>
      <c r="K105" s="150">
        <v>1712.30683</v>
      </c>
      <c r="L105" s="150">
        <v>2848.63454</v>
      </c>
      <c r="M105" s="150">
        <v>109.77014</v>
      </c>
      <c r="N105" s="150">
        <v>2958.40468</v>
      </c>
      <c r="O105" s="150">
        <v>4670.719</v>
      </c>
      <c r="P105" s="150">
        <v>22711.55401</v>
      </c>
      <c r="Q105" s="150">
        <v>0</v>
      </c>
      <c r="R105" s="151">
        <v>22711.55401</v>
      </c>
      <c r="S105" s="5"/>
      <c r="T105" s="5"/>
      <c r="U105" s="5"/>
      <c r="V105" s="5"/>
      <c r="W105" s="5"/>
      <c r="X105" s="5"/>
      <c r="Y105" s="5"/>
      <c r="Z105" s="5"/>
      <c r="AA105" s="5"/>
      <c r="AB105" s="5"/>
    </row>
    <row r="106" spans="1:28" ht="13.5">
      <c r="A106" s="147"/>
      <c r="B106" s="147"/>
      <c r="C106" s="147"/>
      <c r="D106" s="147"/>
      <c r="E106" s="148">
        <v>334</v>
      </c>
      <c r="F106" s="149">
        <v>0.03173</v>
      </c>
      <c r="G106" s="150">
        <v>0</v>
      </c>
      <c r="H106" s="150">
        <v>0.03173</v>
      </c>
      <c r="I106" s="150">
        <v>30.62382</v>
      </c>
      <c r="J106" s="150">
        <v>0</v>
      </c>
      <c r="K106" s="150">
        <v>30.62382</v>
      </c>
      <c r="L106" s="150">
        <v>0</v>
      </c>
      <c r="M106" s="150">
        <v>0</v>
      </c>
      <c r="N106" s="150">
        <v>0</v>
      </c>
      <c r="O106" s="150">
        <v>30.655549999999998</v>
      </c>
      <c r="P106" s="150">
        <v>2725.8155899999997</v>
      </c>
      <c r="Q106" s="150">
        <v>0</v>
      </c>
      <c r="R106" s="151">
        <v>2725.8155899999997</v>
      </c>
      <c r="S106" s="5"/>
      <c r="T106" s="5"/>
      <c r="U106" s="5"/>
      <c r="V106" s="5"/>
      <c r="W106" s="5"/>
      <c r="X106" s="5"/>
      <c r="Y106" s="5"/>
      <c r="Z106" s="5"/>
      <c r="AA106" s="5"/>
      <c r="AB106" s="5"/>
    </row>
    <row r="107" spans="1:28" ht="13.5">
      <c r="A107" s="147"/>
      <c r="B107" s="147"/>
      <c r="C107" s="147"/>
      <c r="D107" s="147"/>
      <c r="E107" s="148">
        <v>348</v>
      </c>
      <c r="F107" s="149">
        <v>0.0009</v>
      </c>
      <c r="G107" s="150">
        <v>0</v>
      </c>
      <c r="H107" s="150">
        <v>0.0009</v>
      </c>
      <c r="I107" s="150">
        <v>55.640629999999994</v>
      </c>
      <c r="J107" s="150">
        <v>0</v>
      </c>
      <c r="K107" s="150">
        <v>55.640629999999994</v>
      </c>
      <c r="L107" s="150">
        <v>0</v>
      </c>
      <c r="M107" s="150">
        <v>0</v>
      </c>
      <c r="N107" s="150">
        <v>0</v>
      </c>
      <c r="O107" s="150">
        <v>55.641529999999996</v>
      </c>
      <c r="P107" s="150">
        <v>2147.87311</v>
      </c>
      <c r="Q107" s="150">
        <v>0</v>
      </c>
      <c r="R107" s="151">
        <v>2147.87311</v>
      </c>
      <c r="S107" s="5"/>
      <c r="T107" s="5"/>
      <c r="U107" s="5"/>
      <c r="V107" s="5"/>
      <c r="W107" s="5"/>
      <c r="X107" s="5"/>
      <c r="Y107" s="5"/>
      <c r="Z107" s="5"/>
      <c r="AA107" s="5"/>
      <c r="AB107" s="5"/>
    </row>
    <row r="108" spans="1:28" ht="13.5">
      <c r="A108" s="147"/>
      <c r="B108" s="147"/>
      <c r="C108" s="147"/>
      <c r="D108" s="147"/>
      <c r="E108" s="148">
        <v>381</v>
      </c>
      <c r="F108" s="149">
        <v>0</v>
      </c>
      <c r="G108" s="150">
        <v>0</v>
      </c>
      <c r="H108" s="150">
        <v>0</v>
      </c>
      <c r="I108" s="150">
        <v>0.00151</v>
      </c>
      <c r="J108" s="150">
        <v>0</v>
      </c>
      <c r="K108" s="150">
        <v>0.00151</v>
      </c>
      <c r="L108" s="150">
        <v>0</v>
      </c>
      <c r="M108" s="150">
        <v>0</v>
      </c>
      <c r="N108" s="150">
        <v>0</v>
      </c>
      <c r="O108" s="150">
        <v>0.00151</v>
      </c>
      <c r="P108" s="150">
        <v>358.317</v>
      </c>
      <c r="Q108" s="150">
        <v>0</v>
      </c>
      <c r="R108" s="151">
        <v>358.317</v>
      </c>
      <c r="S108" s="5"/>
      <c r="T108" s="5"/>
      <c r="U108" s="5"/>
      <c r="V108" s="5"/>
      <c r="W108" s="5"/>
      <c r="X108" s="5"/>
      <c r="Y108" s="5"/>
      <c r="Z108" s="5"/>
      <c r="AA108" s="5"/>
      <c r="AB108" s="5"/>
    </row>
    <row r="109" spans="1:28" ht="13.5">
      <c r="A109" s="147"/>
      <c r="B109" s="147"/>
      <c r="C109" s="147"/>
      <c r="D109" s="143" t="s">
        <v>166</v>
      </c>
      <c r="E109" s="143">
        <v>27</v>
      </c>
      <c r="F109" s="144">
        <v>0.06309000000000001</v>
      </c>
      <c r="G109" s="145">
        <v>0</v>
      </c>
      <c r="H109" s="145">
        <v>0.06309000000000001</v>
      </c>
      <c r="I109" s="145">
        <v>1622.06699</v>
      </c>
      <c r="J109" s="145">
        <v>243.65283</v>
      </c>
      <c r="K109" s="145">
        <v>1865.71982</v>
      </c>
      <c r="L109" s="145">
        <v>3987.8328300000003</v>
      </c>
      <c r="M109" s="145">
        <v>266.60137</v>
      </c>
      <c r="N109" s="145">
        <v>4254.434200000001</v>
      </c>
      <c r="O109" s="145">
        <v>6120.2171100000005</v>
      </c>
      <c r="P109" s="145">
        <v>12419.65639</v>
      </c>
      <c r="Q109" s="145">
        <v>0</v>
      </c>
      <c r="R109" s="146">
        <v>12419.65639</v>
      </c>
      <c r="S109" s="5"/>
      <c r="T109" s="5"/>
      <c r="U109" s="5"/>
      <c r="V109" s="5"/>
      <c r="W109" s="5"/>
      <c r="X109" s="5"/>
      <c r="Y109" s="5"/>
      <c r="Z109" s="5"/>
      <c r="AA109" s="5"/>
      <c r="AB109" s="5"/>
    </row>
    <row r="110" spans="1:28" ht="13.5">
      <c r="A110" s="147"/>
      <c r="B110" s="147"/>
      <c r="C110" s="147"/>
      <c r="D110" s="147"/>
      <c r="E110" s="148">
        <v>161</v>
      </c>
      <c r="F110" s="149">
        <v>0.054</v>
      </c>
      <c r="G110" s="150">
        <v>3.0830100000000003</v>
      </c>
      <c r="H110" s="150">
        <v>3.13701</v>
      </c>
      <c r="I110" s="150">
        <v>2200.1156499999997</v>
      </c>
      <c r="J110" s="150">
        <v>664.7252900000001</v>
      </c>
      <c r="K110" s="150">
        <v>2864.84094</v>
      </c>
      <c r="L110" s="150">
        <v>3427.0670499999997</v>
      </c>
      <c r="M110" s="150">
        <v>702.27355</v>
      </c>
      <c r="N110" s="150">
        <v>4129.3406</v>
      </c>
      <c r="O110" s="150">
        <v>6997.31855</v>
      </c>
      <c r="P110" s="150">
        <v>17883.10113</v>
      </c>
      <c r="Q110" s="150">
        <v>0</v>
      </c>
      <c r="R110" s="151">
        <v>17883.10113</v>
      </c>
      <c r="S110" s="5"/>
      <c r="T110" s="5"/>
      <c r="U110" s="5"/>
      <c r="V110" s="5"/>
      <c r="W110" s="5"/>
      <c r="X110" s="5"/>
      <c r="Y110" s="5"/>
      <c r="Z110" s="5"/>
      <c r="AA110" s="5"/>
      <c r="AB110" s="5"/>
    </row>
    <row r="111" spans="1:28" ht="13.5">
      <c r="A111" s="147"/>
      <c r="B111" s="147"/>
      <c r="C111" s="147"/>
      <c r="D111" s="147"/>
      <c r="E111" s="148">
        <v>322</v>
      </c>
      <c r="F111" s="149">
        <v>0.011439999999999999</v>
      </c>
      <c r="G111" s="150">
        <v>0</v>
      </c>
      <c r="H111" s="150">
        <v>0.011439999999999999</v>
      </c>
      <c r="I111" s="150">
        <v>38.36601</v>
      </c>
      <c r="J111" s="150">
        <v>0.08370999999999999</v>
      </c>
      <c r="K111" s="150">
        <v>38.44972</v>
      </c>
      <c r="L111" s="150">
        <v>0</v>
      </c>
      <c r="M111" s="150">
        <v>0</v>
      </c>
      <c r="N111" s="150">
        <v>0</v>
      </c>
      <c r="O111" s="150">
        <v>38.46116000000001</v>
      </c>
      <c r="P111" s="150">
        <v>1661.52346</v>
      </c>
      <c r="Q111" s="150">
        <v>0</v>
      </c>
      <c r="R111" s="151">
        <v>1661.52346</v>
      </c>
      <c r="S111" s="5"/>
      <c r="T111" s="5"/>
      <c r="U111" s="5"/>
      <c r="V111" s="5"/>
      <c r="W111" s="5"/>
      <c r="X111" s="5"/>
      <c r="Y111" s="5"/>
      <c r="Z111" s="5"/>
      <c r="AA111" s="5"/>
      <c r="AB111" s="5"/>
    </row>
    <row r="112" spans="1:28" ht="13.5">
      <c r="A112" s="147"/>
      <c r="B112" s="147"/>
      <c r="C112" s="147"/>
      <c r="D112" s="147"/>
      <c r="E112" s="148">
        <v>346</v>
      </c>
      <c r="F112" s="149">
        <v>0.0515</v>
      </c>
      <c r="G112" s="150">
        <v>0</v>
      </c>
      <c r="H112" s="150">
        <v>0.0515</v>
      </c>
      <c r="I112" s="150">
        <v>7.06415</v>
      </c>
      <c r="J112" s="150">
        <v>0</v>
      </c>
      <c r="K112" s="150">
        <v>7.06415</v>
      </c>
      <c r="L112" s="150">
        <v>0</v>
      </c>
      <c r="M112" s="150">
        <v>0</v>
      </c>
      <c r="N112" s="150">
        <v>0</v>
      </c>
      <c r="O112" s="150">
        <v>7.11565</v>
      </c>
      <c r="P112" s="150">
        <v>4055.0040299999996</v>
      </c>
      <c r="Q112" s="150">
        <v>0</v>
      </c>
      <c r="R112" s="151">
        <v>4055.0040299999996</v>
      </c>
      <c r="S112" s="5"/>
      <c r="T112" s="5"/>
      <c r="U112" s="5"/>
      <c r="V112" s="5"/>
      <c r="W112" s="5"/>
      <c r="X112" s="5"/>
      <c r="Y112" s="5"/>
      <c r="Z112" s="5"/>
      <c r="AA112" s="5"/>
      <c r="AB112" s="5"/>
    </row>
    <row r="113" spans="1:28" ht="13.5">
      <c r="A113" s="147"/>
      <c r="B113" s="147"/>
      <c r="C113" s="147"/>
      <c r="D113" s="143" t="s">
        <v>167</v>
      </c>
      <c r="E113" s="143">
        <v>36</v>
      </c>
      <c r="F113" s="144">
        <v>0.013470000000000001</v>
      </c>
      <c r="G113" s="145">
        <v>0</v>
      </c>
      <c r="H113" s="145">
        <v>0.013470000000000001</v>
      </c>
      <c r="I113" s="145">
        <v>2115.82827</v>
      </c>
      <c r="J113" s="145">
        <v>178.21372</v>
      </c>
      <c r="K113" s="145">
        <v>2294.04199</v>
      </c>
      <c r="L113" s="145">
        <v>5371.150820000001</v>
      </c>
      <c r="M113" s="145">
        <v>580.29607</v>
      </c>
      <c r="N113" s="145">
        <v>5951.446889999999</v>
      </c>
      <c r="O113" s="145">
        <v>8245.502349999999</v>
      </c>
      <c r="P113" s="145">
        <v>16528.13708</v>
      </c>
      <c r="Q113" s="145">
        <v>0</v>
      </c>
      <c r="R113" s="146">
        <v>16528.13708</v>
      </c>
      <c r="S113" s="5"/>
      <c r="T113" s="5"/>
      <c r="U113" s="5"/>
      <c r="V113" s="5"/>
      <c r="W113" s="5"/>
      <c r="X113" s="5"/>
      <c r="Y113" s="5"/>
      <c r="Z113" s="5"/>
      <c r="AA113" s="5"/>
      <c r="AB113" s="5"/>
    </row>
    <row r="114" spans="1:28" ht="13.5">
      <c r="A114" s="147"/>
      <c r="B114" s="147"/>
      <c r="C114" s="147"/>
      <c r="D114" s="143" t="s">
        <v>168</v>
      </c>
      <c r="E114" s="143">
        <v>296</v>
      </c>
      <c r="F114" s="144">
        <v>0.08047</v>
      </c>
      <c r="G114" s="145">
        <v>0</v>
      </c>
      <c r="H114" s="145">
        <v>0.08047</v>
      </c>
      <c r="I114" s="145">
        <v>14.72291</v>
      </c>
      <c r="J114" s="145">
        <v>0</v>
      </c>
      <c r="K114" s="145">
        <v>14.72291</v>
      </c>
      <c r="L114" s="145">
        <v>0</v>
      </c>
      <c r="M114" s="145">
        <v>0</v>
      </c>
      <c r="N114" s="145">
        <v>0</v>
      </c>
      <c r="O114" s="145">
        <v>14.803379999999999</v>
      </c>
      <c r="P114" s="145">
        <v>4156.61897</v>
      </c>
      <c r="Q114" s="145">
        <v>0</v>
      </c>
      <c r="R114" s="146">
        <v>4156.61897</v>
      </c>
      <c r="S114" s="5"/>
      <c r="T114" s="5"/>
      <c r="U114" s="5"/>
      <c r="V114" s="5"/>
      <c r="W114" s="5"/>
      <c r="X114" s="5"/>
      <c r="Y114" s="5"/>
      <c r="Z114" s="5"/>
      <c r="AA114" s="5"/>
      <c r="AB114" s="5"/>
    </row>
    <row r="115" spans="1:28" ht="13.5">
      <c r="A115" s="147"/>
      <c r="B115" s="147"/>
      <c r="C115" s="147"/>
      <c r="D115" s="147"/>
      <c r="E115" s="148">
        <v>299</v>
      </c>
      <c r="F115" s="149">
        <v>5E-05</v>
      </c>
      <c r="G115" s="150">
        <v>0</v>
      </c>
      <c r="H115" s="150">
        <v>5E-05</v>
      </c>
      <c r="I115" s="150">
        <v>26.65668</v>
      </c>
      <c r="J115" s="150">
        <v>2.15092</v>
      </c>
      <c r="K115" s="150">
        <v>28.807599999999997</v>
      </c>
      <c r="L115" s="150">
        <v>0</v>
      </c>
      <c r="M115" s="150">
        <v>0</v>
      </c>
      <c r="N115" s="150">
        <v>0</v>
      </c>
      <c r="O115" s="150">
        <v>28.807650000000002</v>
      </c>
      <c r="P115" s="150">
        <v>2233.51708</v>
      </c>
      <c r="Q115" s="150">
        <v>0</v>
      </c>
      <c r="R115" s="151">
        <v>2233.51708</v>
      </c>
      <c r="S115" s="5"/>
      <c r="T115" s="5"/>
      <c r="U115" s="5"/>
      <c r="V115" s="5"/>
      <c r="W115" s="5"/>
      <c r="X115" s="5"/>
      <c r="Y115" s="5"/>
      <c r="Z115" s="5"/>
      <c r="AA115" s="5"/>
      <c r="AB115" s="5"/>
    </row>
    <row r="116" spans="1:28" ht="13.5">
      <c r="A116" s="147"/>
      <c r="B116" s="147"/>
      <c r="C116" s="147"/>
      <c r="D116" s="147"/>
      <c r="E116" s="148">
        <v>375</v>
      </c>
      <c r="F116" s="149">
        <v>0.78772</v>
      </c>
      <c r="G116" s="150">
        <v>0</v>
      </c>
      <c r="H116" s="150">
        <v>0.78772</v>
      </c>
      <c r="I116" s="150">
        <v>6002.5901699999995</v>
      </c>
      <c r="J116" s="150">
        <v>450.36275</v>
      </c>
      <c r="K116" s="150">
        <v>6452.95292</v>
      </c>
      <c r="L116" s="150">
        <v>23233.690670000004</v>
      </c>
      <c r="M116" s="150">
        <v>3627.21505</v>
      </c>
      <c r="N116" s="150">
        <v>26860.90572</v>
      </c>
      <c r="O116" s="150">
        <v>33314.64636</v>
      </c>
      <c r="P116" s="150">
        <v>17916.02716</v>
      </c>
      <c r="Q116" s="150">
        <v>0</v>
      </c>
      <c r="R116" s="151">
        <v>17916.02716</v>
      </c>
      <c r="S116" s="5"/>
      <c r="T116" s="5"/>
      <c r="U116" s="5"/>
      <c r="V116" s="5"/>
      <c r="W116" s="5"/>
      <c r="X116" s="5"/>
      <c r="Y116" s="5"/>
      <c r="Z116" s="5"/>
      <c r="AA116" s="5"/>
      <c r="AB116" s="5"/>
    </row>
    <row r="117" spans="1:28" ht="13.5">
      <c r="A117" s="147"/>
      <c r="B117" s="147"/>
      <c r="C117" s="147"/>
      <c r="D117" s="147"/>
      <c r="E117" s="148">
        <v>380</v>
      </c>
      <c r="F117" s="149">
        <v>4.3498</v>
      </c>
      <c r="G117" s="150">
        <v>0</v>
      </c>
      <c r="H117" s="150">
        <v>4.3498</v>
      </c>
      <c r="I117" s="150">
        <v>3.75183</v>
      </c>
      <c r="J117" s="150">
        <v>0</v>
      </c>
      <c r="K117" s="150">
        <v>3.75183</v>
      </c>
      <c r="L117" s="150">
        <v>0</v>
      </c>
      <c r="M117" s="150">
        <v>0</v>
      </c>
      <c r="N117" s="150">
        <v>0</v>
      </c>
      <c r="O117" s="150">
        <v>8.10163</v>
      </c>
      <c r="P117" s="150">
        <v>1183.34226</v>
      </c>
      <c r="Q117" s="150">
        <v>0</v>
      </c>
      <c r="R117" s="151">
        <v>1183.34226</v>
      </c>
      <c r="S117" s="5"/>
      <c r="T117" s="5"/>
      <c r="U117" s="5"/>
      <c r="V117" s="5"/>
      <c r="W117" s="5"/>
      <c r="X117" s="5"/>
      <c r="Y117" s="5"/>
      <c r="Z117" s="5"/>
      <c r="AA117" s="5"/>
      <c r="AB117" s="5"/>
    </row>
    <row r="118" spans="1:28" ht="13.5">
      <c r="A118" s="147"/>
      <c r="B118" s="147"/>
      <c r="C118" s="147"/>
      <c r="D118" s="143" t="s">
        <v>169</v>
      </c>
      <c r="E118" s="143">
        <v>14</v>
      </c>
      <c r="F118" s="144">
        <v>0.06913</v>
      </c>
      <c r="G118" s="145">
        <v>0</v>
      </c>
      <c r="H118" s="145">
        <v>0.06913</v>
      </c>
      <c r="I118" s="145">
        <v>2717.7136600000003</v>
      </c>
      <c r="J118" s="145">
        <v>412.15653000000003</v>
      </c>
      <c r="K118" s="145">
        <v>3129.87019</v>
      </c>
      <c r="L118" s="145">
        <v>5911.49471</v>
      </c>
      <c r="M118" s="145">
        <v>358.39167</v>
      </c>
      <c r="N118" s="145">
        <v>6269.88638</v>
      </c>
      <c r="O118" s="145">
        <v>9399.8257</v>
      </c>
      <c r="P118" s="145">
        <v>17032.38142</v>
      </c>
      <c r="Q118" s="145">
        <v>0</v>
      </c>
      <c r="R118" s="146">
        <v>17032.38142</v>
      </c>
      <c r="S118" s="5"/>
      <c r="T118" s="5"/>
      <c r="U118" s="5"/>
      <c r="V118" s="5"/>
      <c r="W118" s="5"/>
      <c r="X118" s="5"/>
      <c r="Y118" s="5"/>
      <c r="Z118" s="5"/>
      <c r="AA118" s="5"/>
      <c r="AB118" s="5"/>
    </row>
    <row r="119" spans="1:28" ht="13.5">
      <c r="A119" s="147"/>
      <c r="B119" s="147"/>
      <c r="C119" s="147"/>
      <c r="D119" s="143" t="s">
        <v>170</v>
      </c>
      <c r="E119" s="143">
        <v>347</v>
      </c>
      <c r="F119" s="144">
        <v>0.0018</v>
      </c>
      <c r="G119" s="145">
        <v>0</v>
      </c>
      <c r="H119" s="145">
        <v>0.0018</v>
      </c>
      <c r="I119" s="145">
        <v>23.24</v>
      </c>
      <c r="J119" s="145">
        <v>2.07961</v>
      </c>
      <c r="K119" s="145">
        <v>25.31961</v>
      </c>
      <c r="L119" s="145">
        <v>0</v>
      </c>
      <c r="M119" s="145">
        <v>0</v>
      </c>
      <c r="N119" s="145">
        <v>0</v>
      </c>
      <c r="O119" s="145">
        <v>25.32141</v>
      </c>
      <c r="P119" s="145">
        <v>1929.5602</v>
      </c>
      <c r="Q119" s="145">
        <v>0</v>
      </c>
      <c r="R119" s="146">
        <v>1929.5602</v>
      </c>
      <c r="S119" s="5"/>
      <c r="T119" s="5"/>
      <c r="U119" s="5"/>
      <c r="V119" s="5"/>
      <c r="W119" s="5"/>
      <c r="X119" s="5"/>
      <c r="Y119" s="5"/>
      <c r="Z119" s="5"/>
      <c r="AA119" s="5"/>
      <c r="AB119" s="5"/>
    </row>
    <row r="120" spans="1:28" ht="13.5">
      <c r="A120" s="147"/>
      <c r="B120" s="147"/>
      <c r="C120" s="147"/>
      <c r="D120" s="147"/>
      <c r="E120" s="148">
        <v>349</v>
      </c>
      <c r="F120" s="149">
        <v>0</v>
      </c>
      <c r="G120" s="150">
        <v>0</v>
      </c>
      <c r="H120" s="150">
        <v>0</v>
      </c>
      <c r="I120" s="150">
        <v>464.24158</v>
      </c>
      <c r="J120" s="150">
        <v>40.8815</v>
      </c>
      <c r="K120" s="150">
        <v>505.12308</v>
      </c>
      <c r="L120" s="150">
        <v>3148.38673</v>
      </c>
      <c r="M120" s="150">
        <v>575.70349</v>
      </c>
      <c r="N120" s="150">
        <v>3724.09022</v>
      </c>
      <c r="O120" s="150">
        <v>4229.213299999999</v>
      </c>
      <c r="P120" s="150">
        <v>553.24617</v>
      </c>
      <c r="Q120" s="150">
        <v>0</v>
      </c>
      <c r="R120" s="151">
        <v>553.24617</v>
      </c>
      <c r="S120" s="5"/>
      <c r="T120" s="5"/>
      <c r="U120" s="5"/>
      <c r="V120" s="5"/>
      <c r="W120" s="5"/>
      <c r="X120" s="5"/>
      <c r="Y120" s="5"/>
      <c r="Z120" s="5"/>
      <c r="AA120" s="5"/>
      <c r="AB120" s="5"/>
    </row>
    <row r="121" spans="1:28" ht="13.5">
      <c r="A121" s="147"/>
      <c r="B121" s="147"/>
      <c r="C121" s="147"/>
      <c r="D121" s="143" t="s">
        <v>171</v>
      </c>
      <c r="E121" s="143">
        <v>57</v>
      </c>
      <c r="F121" s="144">
        <v>0.10029</v>
      </c>
      <c r="G121" s="145">
        <v>0</v>
      </c>
      <c r="H121" s="145">
        <v>0.10029</v>
      </c>
      <c r="I121" s="145">
        <v>2589.54809</v>
      </c>
      <c r="J121" s="145">
        <v>50.3849</v>
      </c>
      <c r="K121" s="145">
        <v>2639.9329900000002</v>
      </c>
      <c r="L121" s="145">
        <v>3462.62602</v>
      </c>
      <c r="M121" s="145">
        <v>285.03479</v>
      </c>
      <c r="N121" s="145">
        <v>3747.66081</v>
      </c>
      <c r="O121" s="145">
        <v>6387.69409</v>
      </c>
      <c r="P121" s="145">
        <v>21299.542940000003</v>
      </c>
      <c r="Q121" s="145">
        <v>0</v>
      </c>
      <c r="R121" s="146">
        <v>21299.542940000003</v>
      </c>
      <c r="S121" s="5"/>
      <c r="T121" s="5"/>
      <c r="U121" s="5"/>
      <c r="V121" s="5"/>
      <c r="W121" s="5"/>
      <c r="X121" s="5"/>
      <c r="Y121" s="5"/>
      <c r="Z121" s="5"/>
      <c r="AA121" s="5"/>
      <c r="AB121" s="5"/>
    </row>
    <row r="122" spans="1:28" ht="13.5">
      <c r="A122" s="147"/>
      <c r="B122" s="147"/>
      <c r="C122" s="147"/>
      <c r="D122" s="147"/>
      <c r="E122" s="148">
        <v>336</v>
      </c>
      <c r="F122" s="149">
        <v>0.00125</v>
      </c>
      <c r="G122" s="150">
        <v>0</v>
      </c>
      <c r="H122" s="150">
        <v>0.00125</v>
      </c>
      <c r="I122" s="150">
        <v>89.19953</v>
      </c>
      <c r="J122" s="150">
        <v>0</v>
      </c>
      <c r="K122" s="150">
        <v>89.19953</v>
      </c>
      <c r="L122" s="150">
        <v>0</v>
      </c>
      <c r="M122" s="150">
        <v>0</v>
      </c>
      <c r="N122" s="150">
        <v>0</v>
      </c>
      <c r="O122" s="150">
        <v>89.20078</v>
      </c>
      <c r="P122" s="150">
        <v>2811.3374599999997</v>
      </c>
      <c r="Q122" s="150">
        <v>0</v>
      </c>
      <c r="R122" s="151">
        <v>2811.3374599999997</v>
      </c>
      <c r="S122" s="5"/>
      <c r="T122" s="5"/>
      <c r="U122" s="5"/>
      <c r="V122" s="5"/>
      <c r="W122" s="5"/>
      <c r="X122" s="5"/>
      <c r="Y122" s="5"/>
      <c r="Z122" s="5"/>
      <c r="AA122" s="5"/>
      <c r="AB122" s="5"/>
    </row>
    <row r="123" spans="1:28" ht="13.5">
      <c r="A123" s="147"/>
      <c r="B123" s="147"/>
      <c r="C123" s="147"/>
      <c r="D123" s="143" t="s">
        <v>172</v>
      </c>
      <c r="E123" s="143">
        <v>287</v>
      </c>
      <c r="F123" s="144">
        <v>10.510950000000001</v>
      </c>
      <c r="G123" s="145">
        <v>0</v>
      </c>
      <c r="H123" s="145">
        <v>10.510950000000001</v>
      </c>
      <c r="I123" s="145">
        <v>36.71078</v>
      </c>
      <c r="J123" s="145">
        <v>0.6201</v>
      </c>
      <c r="K123" s="145">
        <v>37.33088</v>
      </c>
      <c r="L123" s="145">
        <v>0</v>
      </c>
      <c r="M123" s="145">
        <v>0</v>
      </c>
      <c r="N123" s="145">
        <v>0</v>
      </c>
      <c r="O123" s="145">
        <v>47.84183</v>
      </c>
      <c r="P123" s="145">
        <v>2114.58484</v>
      </c>
      <c r="Q123" s="145">
        <v>0</v>
      </c>
      <c r="R123" s="146">
        <v>2114.58484</v>
      </c>
      <c r="S123" s="5"/>
      <c r="T123" s="5"/>
      <c r="U123" s="5"/>
      <c r="V123" s="5"/>
      <c r="W123" s="5"/>
      <c r="X123" s="5"/>
      <c r="Y123" s="5"/>
      <c r="Z123" s="5"/>
      <c r="AA123" s="5"/>
      <c r="AB123" s="5"/>
    </row>
    <row r="124" spans="1:28" ht="13.5">
      <c r="A124" s="147"/>
      <c r="B124" s="147"/>
      <c r="C124" s="147"/>
      <c r="D124" s="143" t="s">
        <v>173</v>
      </c>
      <c r="E124" s="143">
        <v>19</v>
      </c>
      <c r="F124" s="144">
        <v>12.54323</v>
      </c>
      <c r="G124" s="145">
        <v>0</v>
      </c>
      <c r="H124" s="145">
        <v>12.54323</v>
      </c>
      <c r="I124" s="145">
        <v>5904.704809999999</v>
      </c>
      <c r="J124" s="145">
        <v>333.94899</v>
      </c>
      <c r="K124" s="145">
        <v>6238.6538</v>
      </c>
      <c r="L124" s="145">
        <v>16636.73016</v>
      </c>
      <c r="M124" s="145">
        <v>1079.24597</v>
      </c>
      <c r="N124" s="145">
        <v>17715.97613</v>
      </c>
      <c r="O124" s="145">
        <v>23967.17316</v>
      </c>
      <c r="P124" s="145">
        <v>24894.74796</v>
      </c>
      <c r="Q124" s="145">
        <v>0</v>
      </c>
      <c r="R124" s="146">
        <v>24894.74796</v>
      </c>
      <c r="S124" s="5"/>
      <c r="T124" s="5"/>
      <c r="U124" s="5"/>
      <c r="V124" s="5"/>
      <c r="W124" s="5"/>
      <c r="X124" s="5"/>
      <c r="Y124" s="5"/>
      <c r="Z124" s="5"/>
      <c r="AA124" s="5"/>
      <c r="AB124" s="5"/>
    </row>
    <row r="125" spans="1:28" ht="13.5">
      <c r="A125" s="147"/>
      <c r="B125" s="147"/>
      <c r="C125" s="147"/>
      <c r="D125" s="147"/>
      <c r="E125" s="148">
        <v>210</v>
      </c>
      <c r="F125" s="149">
        <v>0.16946</v>
      </c>
      <c r="G125" s="150">
        <v>0.14837</v>
      </c>
      <c r="H125" s="150">
        <v>0.31783</v>
      </c>
      <c r="I125" s="150">
        <v>5254.03216</v>
      </c>
      <c r="J125" s="150">
        <v>227.37789999999998</v>
      </c>
      <c r="K125" s="150">
        <v>5481.410059999999</v>
      </c>
      <c r="L125" s="150">
        <v>9833.57135</v>
      </c>
      <c r="M125" s="150">
        <v>1121.62803</v>
      </c>
      <c r="N125" s="150">
        <v>10955.19938</v>
      </c>
      <c r="O125" s="150">
        <v>16436.92727</v>
      </c>
      <c r="P125" s="150">
        <v>21551.421280000002</v>
      </c>
      <c r="Q125" s="150">
        <v>0</v>
      </c>
      <c r="R125" s="151">
        <v>21551.421280000002</v>
      </c>
      <c r="S125" s="5"/>
      <c r="T125" s="5"/>
      <c r="U125" s="5"/>
      <c r="V125" s="5"/>
      <c r="W125" s="5"/>
      <c r="X125" s="5"/>
      <c r="Y125" s="5"/>
      <c r="Z125" s="5"/>
      <c r="AA125" s="5"/>
      <c r="AB125" s="5"/>
    </row>
    <row r="126" spans="1:28" ht="13.5">
      <c r="A126" s="147"/>
      <c r="B126" s="147"/>
      <c r="C126" s="147"/>
      <c r="D126" s="147"/>
      <c r="E126" s="148">
        <v>339</v>
      </c>
      <c r="F126" s="149">
        <v>0.00285</v>
      </c>
      <c r="G126" s="150">
        <v>0</v>
      </c>
      <c r="H126" s="150">
        <v>0.00285</v>
      </c>
      <c r="I126" s="150">
        <v>100.73043</v>
      </c>
      <c r="J126" s="150">
        <v>0.62093</v>
      </c>
      <c r="K126" s="150">
        <v>101.35136</v>
      </c>
      <c r="L126" s="150">
        <v>0</v>
      </c>
      <c r="M126" s="150">
        <v>0</v>
      </c>
      <c r="N126" s="150">
        <v>0</v>
      </c>
      <c r="O126" s="150">
        <v>101.35421000000001</v>
      </c>
      <c r="P126" s="150">
        <v>3566.47948</v>
      </c>
      <c r="Q126" s="150">
        <v>0</v>
      </c>
      <c r="R126" s="151">
        <v>3566.47948</v>
      </c>
      <c r="S126" s="5"/>
      <c r="T126" s="5"/>
      <c r="U126" s="5"/>
      <c r="V126" s="5"/>
      <c r="W126" s="5"/>
      <c r="X126" s="5"/>
      <c r="Y126" s="5"/>
      <c r="Z126" s="5"/>
      <c r="AA126" s="5"/>
      <c r="AB126" s="5"/>
    </row>
    <row r="127" spans="1:28" ht="13.5">
      <c r="A127" s="147"/>
      <c r="B127" s="147"/>
      <c r="C127" s="147"/>
      <c r="D127" s="147"/>
      <c r="E127" s="148">
        <v>344</v>
      </c>
      <c r="F127" s="149">
        <v>0.03382</v>
      </c>
      <c r="G127" s="150">
        <v>0</v>
      </c>
      <c r="H127" s="150">
        <v>0.03382</v>
      </c>
      <c r="I127" s="150">
        <v>49.47055</v>
      </c>
      <c r="J127" s="150">
        <v>0</v>
      </c>
      <c r="K127" s="150">
        <v>49.47055</v>
      </c>
      <c r="L127" s="150">
        <v>0</v>
      </c>
      <c r="M127" s="150">
        <v>0</v>
      </c>
      <c r="N127" s="150">
        <v>0</v>
      </c>
      <c r="O127" s="150">
        <v>49.50437</v>
      </c>
      <c r="P127" s="150">
        <v>4607.08883</v>
      </c>
      <c r="Q127" s="150">
        <v>0</v>
      </c>
      <c r="R127" s="151">
        <v>4607.08883</v>
      </c>
      <c r="S127" s="5"/>
      <c r="T127" s="5"/>
      <c r="U127" s="5"/>
      <c r="V127" s="5"/>
      <c r="W127" s="5"/>
      <c r="X127" s="5"/>
      <c r="Y127" s="5"/>
      <c r="Z127" s="5"/>
      <c r="AA127" s="5"/>
      <c r="AB127" s="5"/>
    </row>
    <row r="128" spans="1:28" ht="13.5">
      <c r="A128" s="147"/>
      <c r="B128" s="147"/>
      <c r="C128" s="147"/>
      <c r="D128" s="143" t="s">
        <v>174</v>
      </c>
      <c r="E128" s="143">
        <v>100</v>
      </c>
      <c r="F128" s="144">
        <v>1.1973900000000002</v>
      </c>
      <c r="G128" s="145">
        <v>0</v>
      </c>
      <c r="H128" s="145">
        <v>1.1973900000000002</v>
      </c>
      <c r="I128" s="145">
        <v>3403.93655</v>
      </c>
      <c r="J128" s="145">
        <v>251.64948</v>
      </c>
      <c r="K128" s="145">
        <v>3655.58603</v>
      </c>
      <c r="L128" s="145">
        <v>11769.98589</v>
      </c>
      <c r="M128" s="145">
        <v>1337.9881599999999</v>
      </c>
      <c r="N128" s="145">
        <v>13107.97405</v>
      </c>
      <c r="O128" s="145">
        <v>16764.75747</v>
      </c>
      <c r="P128" s="145">
        <v>13824.98627</v>
      </c>
      <c r="Q128" s="145">
        <v>0</v>
      </c>
      <c r="R128" s="146">
        <v>13824.98627</v>
      </c>
      <c r="S128" s="5"/>
      <c r="T128" s="5"/>
      <c r="U128" s="5"/>
      <c r="V128" s="5"/>
      <c r="W128" s="5"/>
      <c r="X128" s="5"/>
      <c r="Y128" s="5"/>
      <c r="Z128" s="5"/>
      <c r="AA128" s="5"/>
      <c r="AB128" s="5"/>
    </row>
    <row r="129" spans="1:28" ht="13.5">
      <c r="A129" s="147"/>
      <c r="B129" s="147"/>
      <c r="C129" s="147"/>
      <c r="D129" s="143" t="s">
        <v>175</v>
      </c>
      <c r="E129" s="143">
        <v>83</v>
      </c>
      <c r="F129" s="144">
        <v>0.0363</v>
      </c>
      <c r="G129" s="145">
        <v>0</v>
      </c>
      <c r="H129" s="145">
        <v>0.0363</v>
      </c>
      <c r="I129" s="145">
        <v>1203.45178</v>
      </c>
      <c r="J129" s="145">
        <v>372.69192</v>
      </c>
      <c r="K129" s="145">
        <v>1576.1436999999999</v>
      </c>
      <c r="L129" s="145">
        <v>5420.00202</v>
      </c>
      <c r="M129" s="145">
        <v>426.0116</v>
      </c>
      <c r="N129" s="145">
        <v>5846.01362</v>
      </c>
      <c r="O129" s="145">
        <v>7422.19362</v>
      </c>
      <c r="P129" s="145">
        <v>12790.07403</v>
      </c>
      <c r="Q129" s="145">
        <v>0</v>
      </c>
      <c r="R129" s="146">
        <v>12790.07403</v>
      </c>
      <c r="S129" s="5"/>
      <c r="T129" s="5"/>
      <c r="U129" s="5"/>
      <c r="V129" s="5"/>
      <c r="W129" s="5"/>
      <c r="X129" s="5"/>
      <c r="Y129" s="5"/>
      <c r="Z129" s="5"/>
      <c r="AA129" s="5"/>
      <c r="AB129" s="5"/>
    </row>
    <row r="130" spans="1:28" ht="13.5">
      <c r="A130" s="147"/>
      <c r="B130" s="147"/>
      <c r="C130" s="147"/>
      <c r="D130" s="143" t="s">
        <v>176</v>
      </c>
      <c r="E130" s="143">
        <v>238</v>
      </c>
      <c r="F130" s="144">
        <v>0.04413</v>
      </c>
      <c r="G130" s="145">
        <v>0</v>
      </c>
      <c r="H130" s="145">
        <v>0.04413</v>
      </c>
      <c r="I130" s="145">
        <v>940.7675300000001</v>
      </c>
      <c r="J130" s="145">
        <v>131.89709</v>
      </c>
      <c r="K130" s="145">
        <v>1072.66462</v>
      </c>
      <c r="L130" s="145">
        <v>3968.5948599999997</v>
      </c>
      <c r="M130" s="145">
        <v>956.86937</v>
      </c>
      <c r="N130" s="145">
        <v>4925.4642300000005</v>
      </c>
      <c r="O130" s="145">
        <v>5998.17298</v>
      </c>
      <c r="P130" s="145">
        <v>9736.52175</v>
      </c>
      <c r="Q130" s="145">
        <v>0</v>
      </c>
      <c r="R130" s="146">
        <v>9736.52175</v>
      </c>
      <c r="S130" s="5"/>
      <c r="T130" s="5"/>
      <c r="U130" s="5"/>
      <c r="V130" s="5"/>
      <c r="W130" s="5"/>
      <c r="X130" s="5"/>
      <c r="Y130" s="5"/>
      <c r="Z130" s="5"/>
      <c r="AA130" s="5"/>
      <c r="AB130" s="5"/>
    </row>
    <row r="131" spans="1:28" ht="13.5">
      <c r="A131" s="147"/>
      <c r="B131" s="147"/>
      <c r="C131" s="147"/>
      <c r="D131" s="143" t="s">
        <v>177</v>
      </c>
      <c r="E131" s="143">
        <v>253</v>
      </c>
      <c r="F131" s="144">
        <v>0.00943</v>
      </c>
      <c r="G131" s="145">
        <v>0</v>
      </c>
      <c r="H131" s="145">
        <v>0.00943</v>
      </c>
      <c r="I131" s="145">
        <v>32.86403</v>
      </c>
      <c r="J131" s="145">
        <v>4.13251</v>
      </c>
      <c r="K131" s="145">
        <v>36.99654</v>
      </c>
      <c r="L131" s="145">
        <v>0</v>
      </c>
      <c r="M131" s="145">
        <v>0</v>
      </c>
      <c r="N131" s="145">
        <v>0</v>
      </c>
      <c r="O131" s="145">
        <v>37.00597</v>
      </c>
      <c r="P131" s="145">
        <v>2953.7864799999998</v>
      </c>
      <c r="Q131" s="145">
        <v>0</v>
      </c>
      <c r="R131" s="146">
        <v>2953.7864799999998</v>
      </c>
      <c r="S131" s="5"/>
      <c r="T131" s="5"/>
      <c r="U131" s="5"/>
      <c r="V131" s="5"/>
      <c r="W131" s="5"/>
      <c r="X131" s="5"/>
      <c r="Y131" s="5"/>
      <c r="Z131" s="5"/>
      <c r="AA131" s="5"/>
      <c r="AB131" s="5"/>
    </row>
    <row r="132" spans="1:28" ht="13.5">
      <c r="A132" s="147"/>
      <c r="B132" s="143" t="s">
        <v>17</v>
      </c>
      <c r="C132" s="143" t="s">
        <v>178</v>
      </c>
      <c r="D132" s="143" t="s">
        <v>179</v>
      </c>
      <c r="E132" s="143">
        <v>301</v>
      </c>
      <c r="F132" s="144">
        <v>0.76281</v>
      </c>
      <c r="G132" s="145">
        <v>0</v>
      </c>
      <c r="H132" s="145">
        <v>0.76281</v>
      </c>
      <c r="I132" s="145">
        <v>0.16959</v>
      </c>
      <c r="J132" s="145">
        <v>0</v>
      </c>
      <c r="K132" s="145">
        <v>0.16959</v>
      </c>
      <c r="L132" s="145">
        <v>0</v>
      </c>
      <c r="M132" s="145">
        <v>0</v>
      </c>
      <c r="N132" s="145">
        <v>0</v>
      </c>
      <c r="O132" s="145">
        <v>0.9324</v>
      </c>
      <c r="P132" s="145">
        <v>7977.003650000001</v>
      </c>
      <c r="Q132" s="145">
        <v>0</v>
      </c>
      <c r="R132" s="146">
        <v>7977.003650000001</v>
      </c>
      <c r="S132" s="5"/>
      <c r="T132" s="5"/>
      <c r="U132" s="5"/>
      <c r="V132" s="5"/>
      <c r="W132" s="5"/>
      <c r="X132" s="5"/>
      <c r="Y132" s="5"/>
      <c r="Z132" s="5"/>
      <c r="AA132" s="5"/>
      <c r="AB132" s="5"/>
    </row>
    <row r="133" spans="1:28" ht="13.5">
      <c r="A133" s="147"/>
      <c r="B133" s="147"/>
      <c r="C133" s="143" t="s">
        <v>180</v>
      </c>
      <c r="D133" s="143" t="s">
        <v>181</v>
      </c>
      <c r="E133" s="143">
        <v>15</v>
      </c>
      <c r="F133" s="144">
        <v>0.38922</v>
      </c>
      <c r="G133" s="145">
        <v>0</v>
      </c>
      <c r="H133" s="145">
        <v>0.38922</v>
      </c>
      <c r="I133" s="145">
        <v>2009.80398</v>
      </c>
      <c r="J133" s="145">
        <v>60.32878</v>
      </c>
      <c r="K133" s="145">
        <v>2070.13276</v>
      </c>
      <c r="L133" s="145">
        <v>1688.61302</v>
      </c>
      <c r="M133" s="145">
        <v>383.23548999999997</v>
      </c>
      <c r="N133" s="145">
        <v>2071.84851</v>
      </c>
      <c r="O133" s="145">
        <v>4142.37049</v>
      </c>
      <c r="P133" s="145">
        <v>40686.23438</v>
      </c>
      <c r="Q133" s="145">
        <v>0</v>
      </c>
      <c r="R133" s="146">
        <v>40686.23438</v>
      </c>
      <c r="S133" s="5"/>
      <c r="T133" s="5"/>
      <c r="U133" s="5"/>
      <c r="V133" s="5"/>
      <c r="W133" s="5"/>
      <c r="X133" s="5"/>
      <c r="Y133" s="5"/>
      <c r="Z133" s="5"/>
      <c r="AA133" s="5"/>
      <c r="AB133" s="5"/>
    </row>
    <row r="134" spans="1:28" ht="13.5">
      <c r="A134" s="147"/>
      <c r="B134" s="147"/>
      <c r="C134" s="147"/>
      <c r="D134" s="147"/>
      <c r="E134" s="148">
        <v>274</v>
      </c>
      <c r="F134" s="149">
        <v>0.00965</v>
      </c>
      <c r="G134" s="150">
        <v>0</v>
      </c>
      <c r="H134" s="150">
        <v>0.00965</v>
      </c>
      <c r="I134" s="150">
        <v>148.87374</v>
      </c>
      <c r="J134" s="150">
        <v>0</v>
      </c>
      <c r="K134" s="150">
        <v>148.87374</v>
      </c>
      <c r="L134" s="150">
        <v>0</v>
      </c>
      <c r="M134" s="150">
        <v>0</v>
      </c>
      <c r="N134" s="150">
        <v>0</v>
      </c>
      <c r="O134" s="150">
        <v>148.88339000000002</v>
      </c>
      <c r="P134" s="150">
        <v>7554.23377</v>
      </c>
      <c r="Q134" s="150">
        <v>0</v>
      </c>
      <c r="R134" s="151">
        <v>7554.23377</v>
      </c>
      <c r="S134" s="5"/>
      <c r="T134" s="5"/>
      <c r="U134" s="5"/>
      <c r="V134" s="5"/>
      <c r="W134" s="5"/>
      <c r="X134" s="5"/>
      <c r="Y134" s="5"/>
      <c r="Z134" s="5"/>
      <c r="AA134" s="5"/>
      <c r="AB134" s="5"/>
    </row>
    <row r="135" spans="1:28" ht="13.5">
      <c r="A135" s="147"/>
      <c r="B135" s="143" t="s">
        <v>18</v>
      </c>
      <c r="C135" s="143" t="s">
        <v>182</v>
      </c>
      <c r="D135" s="143" t="s">
        <v>182</v>
      </c>
      <c r="E135" s="143">
        <v>216</v>
      </c>
      <c r="F135" s="144">
        <v>2.8591599999999997</v>
      </c>
      <c r="G135" s="145">
        <v>0</v>
      </c>
      <c r="H135" s="145">
        <v>2.8591599999999997</v>
      </c>
      <c r="I135" s="145">
        <v>1759.95019</v>
      </c>
      <c r="J135" s="145">
        <v>7.722600000000001</v>
      </c>
      <c r="K135" s="145">
        <v>1767.67279</v>
      </c>
      <c r="L135" s="145">
        <v>243.20497</v>
      </c>
      <c r="M135" s="145">
        <v>0</v>
      </c>
      <c r="N135" s="145">
        <v>243.20497</v>
      </c>
      <c r="O135" s="145">
        <v>2013.7369199999998</v>
      </c>
      <c r="P135" s="145">
        <v>16155.970210000001</v>
      </c>
      <c r="Q135" s="145">
        <v>0</v>
      </c>
      <c r="R135" s="146">
        <v>16155.970210000001</v>
      </c>
      <c r="S135" s="5"/>
      <c r="T135" s="5"/>
      <c r="U135" s="5"/>
      <c r="V135" s="5"/>
      <c r="W135" s="5"/>
      <c r="X135" s="5"/>
      <c r="Y135" s="5"/>
      <c r="Z135" s="5"/>
      <c r="AA135" s="5"/>
      <c r="AB135" s="5"/>
    </row>
    <row r="136" spans="1:28" ht="13.5">
      <c r="A136" s="147"/>
      <c r="B136" s="143" t="s">
        <v>19</v>
      </c>
      <c r="C136" s="143" t="s">
        <v>183</v>
      </c>
      <c r="D136" s="143" t="s">
        <v>183</v>
      </c>
      <c r="E136" s="143">
        <v>16</v>
      </c>
      <c r="F136" s="144">
        <v>0.05131</v>
      </c>
      <c r="G136" s="145">
        <v>0</v>
      </c>
      <c r="H136" s="145">
        <v>0.05131</v>
      </c>
      <c r="I136" s="145">
        <v>1352.8358600000001</v>
      </c>
      <c r="J136" s="145">
        <v>12.12874</v>
      </c>
      <c r="K136" s="145">
        <v>1364.9646</v>
      </c>
      <c r="L136" s="145">
        <v>2247.76489</v>
      </c>
      <c r="M136" s="145">
        <v>306.22575</v>
      </c>
      <c r="N136" s="145">
        <v>2553.99064</v>
      </c>
      <c r="O136" s="145">
        <v>3919.0065499999996</v>
      </c>
      <c r="P136" s="145">
        <v>5669.64523</v>
      </c>
      <c r="Q136" s="145">
        <v>0</v>
      </c>
      <c r="R136" s="146">
        <v>5669.64523</v>
      </c>
      <c r="S136" s="5"/>
      <c r="T136" s="5"/>
      <c r="U136" s="5"/>
      <c r="V136" s="5"/>
      <c r="W136" s="5"/>
      <c r="X136" s="5"/>
      <c r="Y136" s="5"/>
      <c r="Z136" s="5"/>
      <c r="AA136" s="5"/>
      <c r="AB136" s="5"/>
    </row>
    <row r="137" spans="1:28" ht="13.5">
      <c r="A137" s="147"/>
      <c r="B137" s="147"/>
      <c r="C137" s="143" t="s">
        <v>184</v>
      </c>
      <c r="D137" s="143" t="s">
        <v>19</v>
      </c>
      <c r="E137" s="143">
        <v>244</v>
      </c>
      <c r="F137" s="144">
        <v>0.00126</v>
      </c>
      <c r="G137" s="145">
        <v>0</v>
      </c>
      <c r="H137" s="145">
        <v>0.00126</v>
      </c>
      <c r="I137" s="145">
        <v>0.00035</v>
      </c>
      <c r="J137" s="145">
        <v>0</v>
      </c>
      <c r="K137" s="145">
        <v>0.00035</v>
      </c>
      <c r="L137" s="145">
        <v>0</v>
      </c>
      <c r="M137" s="145">
        <v>0</v>
      </c>
      <c r="N137" s="145">
        <v>0</v>
      </c>
      <c r="O137" s="145">
        <v>0.00161</v>
      </c>
      <c r="P137" s="145">
        <v>4984.6002</v>
      </c>
      <c r="Q137" s="145">
        <v>0</v>
      </c>
      <c r="R137" s="146">
        <v>4984.6002</v>
      </c>
      <c r="S137" s="5"/>
      <c r="T137" s="5"/>
      <c r="U137" s="5"/>
      <c r="V137" s="5"/>
      <c r="W137" s="5"/>
      <c r="X137" s="5"/>
      <c r="Y137" s="5"/>
      <c r="Z137" s="5"/>
      <c r="AA137" s="5"/>
      <c r="AB137" s="5"/>
    </row>
    <row r="138" spans="1:28" ht="13.5">
      <c r="A138" s="147"/>
      <c r="B138" s="143" t="s">
        <v>20</v>
      </c>
      <c r="C138" s="143" t="s">
        <v>20</v>
      </c>
      <c r="D138" s="143" t="s">
        <v>185</v>
      </c>
      <c r="E138" s="143">
        <v>69</v>
      </c>
      <c r="F138" s="144">
        <v>0.0003</v>
      </c>
      <c r="G138" s="145">
        <v>0</v>
      </c>
      <c r="H138" s="145">
        <v>0.0003</v>
      </c>
      <c r="I138" s="145">
        <v>1122.2525500000002</v>
      </c>
      <c r="J138" s="145">
        <v>7.99334</v>
      </c>
      <c r="K138" s="145">
        <v>1130.24589</v>
      </c>
      <c r="L138" s="145">
        <v>1434.8381100000001</v>
      </c>
      <c r="M138" s="145">
        <v>90.55771</v>
      </c>
      <c r="N138" s="145">
        <v>1525.39582</v>
      </c>
      <c r="O138" s="145">
        <v>2655.6420099999996</v>
      </c>
      <c r="P138" s="145">
        <v>8845.992</v>
      </c>
      <c r="Q138" s="145">
        <v>0</v>
      </c>
      <c r="R138" s="146">
        <v>8845.992</v>
      </c>
      <c r="S138" s="5"/>
      <c r="T138" s="5"/>
      <c r="U138" s="5"/>
      <c r="V138" s="5"/>
      <c r="W138" s="5"/>
      <c r="X138" s="5"/>
      <c r="Y138" s="5"/>
      <c r="Z138" s="5"/>
      <c r="AA138" s="5"/>
      <c r="AB138" s="5"/>
    </row>
    <row r="139" spans="1:28" ht="13.5">
      <c r="A139" s="147"/>
      <c r="B139" s="143" t="s">
        <v>21</v>
      </c>
      <c r="C139" s="143" t="s">
        <v>186</v>
      </c>
      <c r="D139" s="143" t="s">
        <v>187</v>
      </c>
      <c r="E139" s="143">
        <v>324</v>
      </c>
      <c r="F139" s="144">
        <v>0.03489</v>
      </c>
      <c r="G139" s="145">
        <v>0</v>
      </c>
      <c r="H139" s="145">
        <v>0.03489</v>
      </c>
      <c r="I139" s="145">
        <v>27.692580000000003</v>
      </c>
      <c r="J139" s="145">
        <v>0</v>
      </c>
      <c r="K139" s="145">
        <v>27.692580000000003</v>
      </c>
      <c r="L139" s="145">
        <v>0</v>
      </c>
      <c r="M139" s="145">
        <v>0</v>
      </c>
      <c r="N139" s="145">
        <v>0</v>
      </c>
      <c r="O139" s="145">
        <v>27.72747</v>
      </c>
      <c r="P139" s="145">
        <v>3630.52627</v>
      </c>
      <c r="Q139" s="145">
        <v>0</v>
      </c>
      <c r="R139" s="146">
        <v>3630.52627</v>
      </c>
      <c r="S139" s="5"/>
      <c r="T139" s="5"/>
      <c r="U139" s="5"/>
      <c r="V139" s="5"/>
      <c r="W139" s="5"/>
      <c r="X139" s="5"/>
      <c r="Y139" s="5"/>
      <c r="Z139" s="5"/>
      <c r="AA139" s="5"/>
      <c r="AB139" s="5"/>
    </row>
    <row r="140" spans="1:28" ht="13.5">
      <c r="A140" s="147"/>
      <c r="B140" s="147"/>
      <c r="C140" s="143" t="s">
        <v>188</v>
      </c>
      <c r="D140" s="143" t="s">
        <v>188</v>
      </c>
      <c r="E140" s="143">
        <v>75</v>
      </c>
      <c r="F140" s="144">
        <v>0.02022</v>
      </c>
      <c r="G140" s="145">
        <v>0</v>
      </c>
      <c r="H140" s="145">
        <v>0.02022</v>
      </c>
      <c r="I140" s="145">
        <v>623.98361</v>
      </c>
      <c r="J140" s="145">
        <v>47.04099</v>
      </c>
      <c r="K140" s="145">
        <v>671.0246</v>
      </c>
      <c r="L140" s="145">
        <v>128.59950999999998</v>
      </c>
      <c r="M140" s="145">
        <v>0</v>
      </c>
      <c r="N140" s="145">
        <v>128.59950999999998</v>
      </c>
      <c r="O140" s="145">
        <v>799.64433</v>
      </c>
      <c r="P140" s="145">
        <v>13242.744369999999</v>
      </c>
      <c r="Q140" s="145">
        <v>0</v>
      </c>
      <c r="R140" s="146">
        <v>13242.744369999999</v>
      </c>
      <c r="S140" s="5"/>
      <c r="T140" s="5"/>
      <c r="U140" s="5"/>
      <c r="V140" s="5"/>
      <c r="W140" s="5"/>
      <c r="X140" s="5"/>
      <c r="Y140" s="5"/>
      <c r="Z140" s="5"/>
      <c r="AA140" s="5"/>
      <c r="AB140" s="5"/>
    </row>
    <row r="141" spans="1:28" ht="13.5">
      <c r="A141" s="147"/>
      <c r="B141" s="147"/>
      <c r="C141" s="147"/>
      <c r="D141" s="147"/>
      <c r="E141" s="148">
        <v>275</v>
      </c>
      <c r="F141" s="149">
        <v>0.0119</v>
      </c>
      <c r="G141" s="150">
        <v>0</v>
      </c>
      <c r="H141" s="150">
        <v>0.0119</v>
      </c>
      <c r="I141" s="150">
        <v>2.61288</v>
      </c>
      <c r="J141" s="150">
        <v>0</v>
      </c>
      <c r="K141" s="150">
        <v>2.61288</v>
      </c>
      <c r="L141" s="150">
        <v>0</v>
      </c>
      <c r="M141" s="150">
        <v>0</v>
      </c>
      <c r="N141" s="150">
        <v>0</v>
      </c>
      <c r="O141" s="150">
        <v>2.6247800000000003</v>
      </c>
      <c r="P141" s="150">
        <v>1626.01008</v>
      </c>
      <c r="Q141" s="150">
        <v>0</v>
      </c>
      <c r="R141" s="151">
        <v>1626.01008</v>
      </c>
      <c r="S141" s="5"/>
      <c r="T141" s="5"/>
      <c r="U141" s="5"/>
      <c r="V141" s="5"/>
      <c r="W141" s="5"/>
      <c r="X141" s="5"/>
      <c r="Y141" s="5"/>
      <c r="Z141" s="5"/>
      <c r="AA141" s="5"/>
      <c r="AB141" s="5"/>
    </row>
    <row r="142" spans="1:28" ht="13.5">
      <c r="A142" s="147"/>
      <c r="B142" s="147"/>
      <c r="C142" s="143" t="s">
        <v>21</v>
      </c>
      <c r="D142" s="143" t="s">
        <v>189</v>
      </c>
      <c r="E142" s="143">
        <v>257</v>
      </c>
      <c r="F142" s="144">
        <v>0.00962</v>
      </c>
      <c r="G142" s="145">
        <v>0</v>
      </c>
      <c r="H142" s="145">
        <v>0.00962</v>
      </c>
      <c r="I142" s="145">
        <v>11.540370000000001</v>
      </c>
      <c r="J142" s="145">
        <v>0</v>
      </c>
      <c r="K142" s="145">
        <v>11.540370000000001</v>
      </c>
      <c r="L142" s="145">
        <v>0</v>
      </c>
      <c r="M142" s="145">
        <v>0</v>
      </c>
      <c r="N142" s="145">
        <v>0</v>
      </c>
      <c r="O142" s="145">
        <v>11.54999</v>
      </c>
      <c r="P142" s="145">
        <v>2577.04167</v>
      </c>
      <c r="Q142" s="145">
        <v>0</v>
      </c>
      <c r="R142" s="146">
        <v>2577.04167</v>
      </c>
      <c r="S142" s="5"/>
      <c r="T142" s="5"/>
      <c r="U142" s="5"/>
      <c r="V142" s="5"/>
      <c r="W142" s="5"/>
      <c r="X142" s="5"/>
      <c r="Y142" s="5"/>
      <c r="Z142" s="5"/>
      <c r="AA142" s="5"/>
      <c r="AB142" s="5"/>
    </row>
    <row r="143" spans="1:28" ht="13.5">
      <c r="A143" s="147"/>
      <c r="B143" s="147"/>
      <c r="C143" s="147"/>
      <c r="D143" s="143" t="s">
        <v>21</v>
      </c>
      <c r="E143" s="143">
        <v>235</v>
      </c>
      <c r="F143" s="144">
        <v>11.43979</v>
      </c>
      <c r="G143" s="145">
        <v>0</v>
      </c>
      <c r="H143" s="145">
        <v>11.43979</v>
      </c>
      <c r="I143" s="145">
        <v>669.91259</v>
      </c>
      <c r="J143" s="145">
        <v>5.07622</v>
      </c>
      <c r="K143" s="145">
        <v>674.9888100000001</v>
      </c>
      <c r="L143" s="145">
        <v>771.38628</v>
      </c>
      <c r="M143" s="145">
        <v>0</v>
      </c>
      <c r="N143" s="145">
        <v>771.38628</v>
      </c>
      <c r="O143" s="145">
        <v>1457.81488</v>
      </c>
      <c r="P143" s="145">
        <v>22567.03487</v>
      </c>
      <c r="Q143" s="145">
        <v>0</v>
      </c>
      <c r="R143" s="146">
        <v>22567.03487</v>
      </c>
      <c r="S143" s="5"/>
      <c r="T143" s="5"/>
      <c r="U143" s="5"/>
      <c r="V143" s="5"/>
      <c r="W143" s="5"/>
      <c r="X143" s="5"/>
      <c r="Y143" s="5"/>
      <c r="Z143" s="5"/>
      <c r="AA143" s="5"/>
      <c r="AB143" s="5"/>
    </row>
    <row r="144" spans="1:28" ht="13.5">
      <c r="A144" s="147"/>
      <c r="B144" s="147"/>
      <c r="C144" s="147"/>
      <c r="D144" s="147"/>
      <c r="E144" s="148">
        <v>259</v>
      </c>
      <c r="F144" s="149">
        <v>0.018359999999999998</v>
      </c>
      <c r="G144" s="150">
        <v>0</v>
      </c>
      <c r="H144" s="150">
        <v>0.018359999999999998</v>
      </c>
      <c r="I144" s="150">
        <v>27.34302</v>
      </c>
      <c r="J144" s="150">
        <v>0</v>
      </c>
      <c r="K144" s="150">
        <v>27.34302</v>
      </c>
      <c r="L144" s="150">
        <v>0</v>
      </c>
      <c r="M144" s="150">
        <v>0</v>
      </c>
      <c r="N144" s="150">
        <v>0</v>
      </c>
      <c r="O144" s="150">
        <v>27.36138</v>
      </c>
      <c r="P144" s="150">
        <v>1156.6569299999999</v>
      </c>
      <c r="Q144" s="150">
        <v>0</v>
      </c>
      <c r="R144" s="151">
        <v>1156.6569299999999</v>
      </c>
      <c r="S144" s="5"/>
      <c r="T144" s="5"/>
      <c r="U144" s="5"/>
      <c r="V144" s="5"/>
      <c r="W144" s="5"/>
      <c r="X144" s="5"/>
      <c r="Y144" s="5"/>
      <c r="Z144" s="5"/>
      <c r="AA144" s="5"/>
      <c r="AB144" s="5"/>
    </row>
    <row r="145" spans="1:28" ht="13.5">
      <c r="A145" s="147"/>
      <c r="B145" s="147"/>
      <c r="C145" s="147"/>
      <c r="D145" s="147"/>
      <c r="E145" s="148">
        <v>276</v>
      </c>
      <c r="F145" s="149">
        <v>0.15138</v>
      </c>
      <c r="G145" s="150">
        <v>0</v>
      </c>
      <c r="H145" s="150">
        <v>0.15138</v>
      </c>
      <c r="I145" s="150">
        <v>94.19403999999999</v>
      </c>
      <c r="J145" s="150">
        <v>0</v>
      </c>
      <c r="K145" s="150">
        <v>94.19403999999999</v>
      </c>
      <c r="L145" s="150">
        <v>0</v>
      </c>
      <c r="M145" s="150">
        <v>0</v>
      </c>
      <c r="N145" s="150">
        <v>0</v>
      </c>
      <c r="O145" s="150">
        <v>94.34542</v>
      </c>
      <c r="P145" s="150">
        <v>3501.97487</v>
      </c>
      <c r="Q145" s="150">
        <v>0</v>
      </c>
      <c r="R145" s="151">
        <v>3501.97487</v>
      </c>
      <c r="S145" s="5"/>
      <c r="T145" s="5"/>
      <c r="U145" s="5"/>
      <c r="V145" s="5"/>
      <c r="W145" s="5"/>
      <c r="X145" s="5"/>
      <c r="Y145" s="5"/>
      <c r="Z145" s="5"/>
      <c r="AA145" s="5"/>
      <c r="AB145" s="5"/>
    </row>
    <row r="146" spans="1:28" ht="13.5">
      <c r="A146" s="147"/>
      <c r="B146" s="147"/>
      <c r="C146" s="147"/>
      <c r="D146" s="147"/>
      <c r="E146" s="148">
        <v>362</v>
      </c>
      <c r="F146" s="149">
        <v>7.20442</v>
      </c>
      <c r="G146" s="150">
        <v>0</v>
      </c>
      <c r="H146" s="150">
        <v>7.20442</v>
      </c>
      <c r="I146" s="150">
        <v>1770.65142</v>
      </c>
      <c r="J146" s="150">
        <v>73.22798</v>
      </c>
      <c r="K146" s="150">
        <v>1843.8793999999998</v>
      </c>
      <c r="L146" s="150">
        <v>1145.3388799999998</v>
      </c>
      <c r="M146" s="150">
        <v>207.4411</v>
      </c>
      <c r="N146" s="150">
        <v>1352.77998</v>
      </c>
      <c r="O146" s="150">
        <v>3203.8637999999996</v>
      </c>
      <c r="P146" s="150">
        <v>31003.066469999998</v>
      </c>
      <c r="Q146" s="150">
        <v>0</v>
      </c>
      <c r="R146" s="151">
        <v>31003.066469999998</v>
      </c>
      <c r="S146" s="5"/>
      <c r="T146" s="5"/>
      <c r="U146" s="5"/>
      <c r="V146" s="5"/>
      <c r="W146" s="5"/>
      <c r="X146" s="5"/>
      <c r="Y146" s="5"/>
      <c r="Z146" s="5"/>
      <c r="AA146" s="5"/>
      <c r="AB146" s="5"/>
    </row>
    <row r="147" spans="1:28" ht="13.5">
      <c r="A147" s="147"/>
      <c r="B147" s="147"/>
      <c r="C147" s="147"/>
      <c r="D147" s="143" t="s">
        <v>190</v>
      </c>
      <c r="E147" s="143">
        <v>229</v>
      </c>
      <c r="F147" s="144">
        <v>0.25257</v>
      </c>
      <c r="G147" s="145">
        <v>0</v>
      </c>
      <c r="H147" s="145">
        <v>0.25257</v>
      </c>
      <c r="I147" s="145">
        <v>382.26303</v>
      </c>
      <c r="J147" s="145">
        <v>41.81801</v>
      </c>
      <c r="K147" s="145">
        <v>424.08104</v>
      </c>
      <c r="L147" s="145">
        <v>8.0846</v>
      </c>
      <c r="M147" s="145">
        <v>0</v>
      </c>
      <c r="N147" s="145">
        <v>8.0846</v>
      </c>
      <c r="O147" s="145">
        <v>432.41821000000004</v>
      </c>
      <c r="P147" s="145">
        <v>12431.48488</v>
      </c>
      <c r="Q147" s="145">
        <v>0</v>
      </c>
      <c r="R147" s="146">
        <v>12431.48488</v>
      </c>
      <c r="S147" s="5"/>
      <c r="T147" s="5"/>
      <c r="U147" s="5"/>
      <c r="V147" s="5"/>
      <c r="W147" s="5"/>
      <c r="X147" s="5"/>
      <c r="Y147" s="5"/>
      <c r="Z147" s="5"/>
      <c r="AA147" s="5"/>
      <c r="AB147" s="5"/>
    </row>
    <row r="148" spans="1:28" ht="13.5">
      <c r="A148" s="147"/>
      <c r="B148" s="147"/>
      <c r="C148" s="143" t="s">
        <v>191</v>
      </c>
      <c r="D148" s="143" t="s">
        <v>191</v>
      </c>
      <c r="E148" s="143">
        <v>28</v>
      </c>
      <c r="F148" s="144">
        <v>0.87573</v>
      </c>
      <c r="G148" s="145">
        <v>0</v>
      </c>
      <c r="H148" s="145">
        <v>0.87573</v>
      </c>
      <c r="I148" s="145">
        <v>1055.75449</v>
      </c>
      <c r="J148" s="145">
        <v>62.73912</v>
      </c>
      <c r="K148" s="145">
        <v>1118.49361</v>
      </c>
      <c r="L148" s="145">
        <v>683.27647</v>
      </c>
      <c r="M148" s="145">
        <v>26.370369999999998</v>
      </c>
      <c r="N148" s="145">
        <v>709.64684</v>
      </c>
      <c r="O148" s="145">
        <v>1829.0161799999998</v>
      </c>
      <c r="P148" s="145">
        <v>31526.473120000002</v>
      </c>
      <c r="Q148" s="145">
        <v>0</v>
      </c>
      <c r="R148" s="146">
        <v>31526.473120000002</v>
      </c>
      <c r="S148" s="5"/>
      <c r="T148" s="5"/>
      <c r="U148" s="5"/>
      <c r="V148" s="5"/>
      <c r="W148" s="5"/>
      <c r="X148" s="5"/>
      <c r="Y148" s="5"/>
      <c r="Z148" s="5"/>
      <c r="AA148" s="5"/>
      <c r="AB148" s="5"/>
    </row>
    <row r="149" spans="1:28" ht="13.5">
      <c r="A149" s="147"/>
      <c r="B149" s="147"/>
      <c r="C149" s="147"/>
      <c r="D149" s="147"/>
      <c r="E149" s="148">
        <v>258</v>
      </c>
      <c r="F149" s="149">
        <v>0.00789</v>
      </c>
      <c r="G149" s="150">
        <v>0</v>
      </c>
      <c r="H149" s="150">
        <v>0.00789</v>
      </c>
      <c r="I149" s="150">
        <v>0.00318</v>
      </c>
      <c r="J149" s="150">
        <v>0</v>
      </c>
      <c r="K149" s="150">
        <v>0.00318</v>
      </c>
      <c r="L149" s="150">
        <v>0</v>
      </c>
      <c r="M149" s="150">
        <v>0</v>
      </c>
      <c r="N149" s="150">
        <v>0</v>
      </c>
      <c r="O149" s="150">
        <v>0.01107</v>
      </c>
      <c r="P149" s="150">
        <v>4951.46737</v>
      </c>
      <c r="Q149" s="150">
        <v>0</v>
      </c>
      <c r="R149" s="151">
        <v>4951.46737</v>
      </c>
      <c r="S149" s="5"/>
      <c r="T149" s="5"/>
      <c r="U149" s="5"/>
      <c r="V149" s="5"/>
      <c r="W149" s="5"/>
      <c r="X149" s="5"/>
      <c r="Y149" s="5"/>
      <c r="Z149" s="5"/>
      <c r="AA149" s="5"/>
      <c r="AB149" s="5"/>
    </row>
    <row r="150" spans="1:28" ht="13.5">
      <c r="A150" s="147"/>
      <c r="B150" s="147"/>
      <c r="C150" s="143" t="s">
        <v>192</v>
      </c>
      <c r="D150" s="143" t="s">
        <v>193</v>
      </c>
      <c r="E150" s="143">
        <v>11</v>
      </c>
      <c r="F150" s="144">
        <v>0.00066</v>
      </c>
      <c r="G150" s="145">
        <v>0</v>
      </c>
      <c r="H150" s="145">
        <v>0.00066</v>
      </c>
      <c r="I150" s="145">
        <v>957.39176</v>
      </c>
      <c r="J150" s="145">
        <v>13.729629999999998</v>
      </c>
      <c r="K150" s="145">
        <v>971.12139</v>
      </c>
      <c r="L150" s="145">
        <v>773.44555</v>
      </c>
      <c r="M150" s="145">
        <v>109.60383</v>
      </c>
      <c r="N150" s="145">
        <v>883.04938</v>
      </c>
      <c r="O150" s="145">
        <v>1854.1714299999999</v>
      </c>
      <c r="P150" s="145">
        <v>12234.84961</v>
      </c>
      <c r="Q150" s="145">
        <v>0</v>
      </c>
      <c r="R150" s="146">
        <v>12234.84961</v>
      </c>
      <c r="S150" s="5"/>
      <c r="T150" s="5"/>
      <c r="U150" s="5"/>
      <c r="V150" s="5"/>
      <c r="W150" s="5"/>
      <c r="X150" s="5"/>
      <c r="Y150" s="5"/>
      <c r="Z150" s="5"/>
      <c r="AA150" s="5"/>
      <c r="AB150" s="5"/>
    </row>
    <row r="151" spans="1:28" ht="13.5">
      <c r="A151" s="147"/>
      <c r="B151" s="143" t="s">
        <v>22</v>
      </c>
      <c r="C151" s="143" t="s">
        <v>194</v>
      </c>
      <c r="D151" s="143" t="s">
        <v>195</v>
      </c>
      <c r="E151" s="143">
        <v>240</v>
      </c>
      <c r="F151" s="144">
        <v>0</v>
      </c>
      <c r="G151" s="145">
        <v>0</v>
      </c>
      <c r="H151" s="145">
        <v>0</v>
      </c>
      <c r="I151" s="145">
        <v>0</v>
      </c>
      <c r="J151" s="145">
        <v>0</v>
      </c>
      <c r="K151" s="145">
        <v>0</v>
      </c>
      <c r="L151" s="145">
        <v>0</v>
      </c>
      <c r="M151" s="145">
        <v>0</v>
      </c>
      <c r="N151" s="145">
        <v>0</v>
      </c>
      <c r="O151" s="145">
        <v>0</v>
      </c>
      <c r="P151" s="145">
        <v>153.52360000000002</v>
      </c>
      <c r="Q151" s="145">
        <v>0</v>
      </c>
      <c r="R151" s="146">
        <v>153.52360000000002</v>
      </c>
      <c r="S151" s="5"/>
      <c r="T151" s="5"/>
      <c r="U151" s="5"/>
      <c r="V151" s="5"/>
      <c r="W151" s="5"/>
      <c r="X151" s="5"/>
      <c r="Y151" s="5"/>
      <c r="Z151" s="5"/>
      <c r="AA151" s="5"/>
      <c r="AB151" s="5"/>
    </row>
    <row r="152" spans="1:28" ht="13.5">
      <c r="A152" s="147"/>
      <c r="B152" s="147"/>
      <c r="C152" s="143" t="s">
        <v>22</v>
      </c>
      <c r="D152" s="143" t="s">
        <v>22</v>
      </c>
      <c r="E152" s="143">
        <v>22</v>
      </c>
      <c r="F152" s="144">
        <v>0.30181</v>
      </c>
      <c r="G152" s="145">
        <v>0</v>
      </c>
      <c r="H152" s="145">
        <v>0.30181</v>
      </c>
      <c r="I152" s="145">
        <v>696.89939</v>
      </c>
      <c r="J152" s="145">
        <v>545.06852</v>
      </c>
      <c r="K152" s="145">
        <v>1241.9679099999998</v>
      </c>
      <c r="L152" s="145">
        <v>748.0255699999999</v>
      </c>
      <c r="M152" s="145">
        <v>429.23841999999996</v>
      </c>
      <c r="N152" s="145">
        <v>1177.26399</v>
      </c>
      <c r="O152" s="145">
        <v>2419.53371</v>
      </c>
      <c r="P152" s="145">
        <v>10591.96782</v>
      </c>
      <c r="Q152" s="145">
        <v>0</v>
      </c>
      <c r="R152" s="146">
        <v>10591.96782</v>
      </c>
      <c r="S152" s="5"/>
      <c r="T152" s="5"/>
      <c r="U152" s="5"/>
      <c r="V152" s="5"/>
      <c r="W152" s="5"/>
      <c r="X152" s="5"/>
      <c r="Y152" s="5"/>
      <c r="Z152" s="5"/>
      <c r="AA152" s="5"/>
      <c r="AB152" s="5"/>
    </row>
    <row r="153" spans="1:28" ht="13.5">
      <c r="A153" s="147"/>
      <c r="B153" s="147"/>
      <c r="C153" s="147"/>
      <c r="D153" s="147"/>
      <c r="E153" s="148">
        <v>277</v>
      </c>
      <c r="F153" s="149">
        <v>0.019710000000000002</v>
      </c>
      <c r="G153" s="150">
        <v>0</v>
      </c>
      <c r="H153" s="150">
        <v>0.019710000000000002</v>
      </c>
      <c r="I153" s="150">
        <v>0</v>
      </c>
      <c r="J153" s="150">
        <v>0</v>
      </c>
      <c r="K153" s="150">
        <v>0</v>
      </c>
      <c r="L153" s="150">
        <v>0</v>
      </c>
      <c r="M153" s="150">
        <v>0</v>
      </c>
      <c r="N153" s="150">
        <v>0</v>
      </c>
      <c r="O153" s="150">
        <v>0.019710000000000002</v>
      </c>
      <c r="P153" s="150">
        <v>840.9272</v>
      </c>
      <c r="Q153" s="150">
        <v>0</v>
      </c>
      <c r="R153" s="151">
        <v>840.9272</v>
      </c>
      <c r="S153" s="5"/>
      <c r="T153" s="5"/>
      <c r="U153" s="5"/>
      <c r="V153" s="5"/>
      <c r="W153" s="5"/>
      <c r="X153" s="5"/>
      <c r="Y153" s="5"/>
      <c r="Z153" s="5"/>
      <c r="AA153" s="5"/>
      <c r="AB153" s="5"/>
    </row>
    <row r="154" spans="1:28" ht="13.5">
      <c r="A154" s="147"/>
      <c r="B154" s="147"/>
      <c r="C154" s="143" t="s">
        <v>196</v>
      </c>
      <c r="D154" s="143" t="s">
        <v>197</v>
      </c>
      <c r="E154" s="143">
        <v>32</v>
      </c>
      <c r="F154" s="144">
        <v>26.51159</v>
      </c>
      <c r="G154" s="145">
        <v>0</v>
      </c>
      <c r="H154" s="145">
        <v>26.51159</v>
      </c>
      <c r="I154" s="145">
        <v>1063.29973</v>
      </c>
      <c r="J154" s="145">
        <v>89.14281</v>
      </c>
      <c r="K154" s="145">
        <v>1152.44254</v>
      </c>
      <c r="L154" s="145">
        <v>2585.0070699999997</v>
      </c>
      <c r="M154" s="145">
        <v>31.08913</v>
      </c>
      <c r="N154" s="145">
        <v>2616.0962000000004</v>
      </c>
      <c r="O154" s="145">
        <v>3795.05033</v>
      </c>
      <c r="P154" s="145">
        <v>28330.16809</v>
      </c>
      <c r="Q154" s="145">
        <v>0</v>
      </c>
      <c r="R154" s="146">
        <v>28330.16809</v>
      </c>
      <c r="S154" s="5"/>
      <c r="T154" s="5"/>
      <c r="U154" s="5"/>
      <c r="V154" s="5"/>
      <c r="W154" s="5"/>
      <c r="X154" s="5"/>
      <c r="Y154" s="5"/>
      <c r="Z154" s="5"/>
      <c r="AA154" s="5"/>
      <c r="AB154" s="5"/>
    </row>
    <row r="155" spans="1:28" ht="13.5">
      <c r="A155" s="147"/>
      <c r="B155" s="147"/>
      <c r="C155" s="147"/>
      <c r="D155" s="147"/>
      <c r="E155" s="148">
        <v>261</v>
      </c>
      <c r="F155" s="149">
        <v>0.015960000000000002</v>
      </c>
      <c r="G155" s="150">
        <v>0</v>
      </c>
      <c r="H155" s="150">
        <v>0.015960000000000002</v>
      </c>
      <c r="I155" s="150">
        <v>8.20609</v>
      </c>
      <c r="J155" s="150">
        <v>0</v>
      </c>
      <c r="K155" s="150">
        <v>8.20609</v>
      </c>
      <c r="L155" s="150">
        <v>0</v>
      </c>
      <c r="M155" s="150">
        <v>0</v>
      </c>
      <c r="N155" s="150">
        <v>0</v>
      </c>
      <c r="O155" s="150">
        <v>8.22205</v>
      </c>
      <c r="P155" s="150">
        <v>941.60582</v>
      </c>
      <c r="Q155" s="150">
        <v>0</v>
      </c>
      <c r="R155" s="151">
        <v>941.60582</v>
      </c>
      <c r="S155" s="5"/>
      <c r="T155" s="5"/>
      <c r="U155" s="5"/>
      <c r="V155" s="5"/>
      <c r="W155" s="5"/>
      <c r="X155" s="5"/>
      <c r="Y155" s="5"/>
      <c r="Z155" s="5"/>
      <c r="AA155" s="5"/>
      <c r="AB155" s="5"/>
    </row>
    <row r="156" spans="1:28" ht="13.5">
      <c r="A156" s="147"/>
      <c r="B156" s="143" t="s">
        <v>198</v>
      </c>
      <c r="C156" s="143" t="s">
        <v>199</v>
      </c>
      <c r="D156" s="143" t="s">
        <v>199</v>
      </c>
      <c r="E156" s="143">
        <v>70</v>
      </c>
      <c r="F156" s="144">
        <v>1.1376</v>
      </c>
      <c r="G156" s="145">
        <v>0</v>
      </c>
      <c r="H156" s="145">
        <v>1.1376</v>
      </c>
      <c r="I156" s="145">
        <v>1063.34044</v>
      </c>
      <c r="J156" s="145">
        <v>1.05169</v>
      </c>
      <c r="K156" s="145">
        <v>1064.39213</v>
      </c>
      <c r="L156" s="145">
        <v>272.20143</v>
      </c>
      <c r="M156" s="145">
        <v>28.20579</v>
      </c>
      <c r="N156" s="145">
        <v>300.40722</v>
      </c>
      <c r="O156" s="145">
        <v>1365.93695</v>
      </c>
      <c r="P156" s="145">
        <v>19240.432</v>
      </c>
      <c r="Q156" s="145">
        <v>0</v>
      </c>
      <c r="R156" s="146">
        <v>19240.432</v>
      </c>
      <c r="S156" s="5"/>
      <c r="T156" s="5"/>
      <c r="U156" s="5"/>
      <c r="V156" s="5"/>
      <c r="W156" s="5"/>
      <c r="X156" s="5"/>
      <c r="Y156" s="5"/>
      <c r="Z156" s="5"/>
      <c r="AA156" s="5"/>
      <c r="AB156" s="5"/>
    </row>
    <row r="157" spans="1:28" ht="13.5">
      <c r="A157" s="147"/>
      <c r="B157" s="147"/>
      <c r="C157" s="143" t="s">
        <v>200</v>
      </c>
      <c r="D157" s="143" t="s">
        <v>201</v>
      </c>
      <c r="E157" s="143">
        <v>242</v>
      </c>
      <c r="F157" s="144">
        <v>0</v>
      </c>
      <c r="G157" s="145">
        <v>0</v>
      </c>
      <c r="H157" s="145">
        <v>0</v>
      </c>
      <c r="I157" s="145">
        <v>5E-05</v>
      </c>
      <c r="J157" s="145">
        <v>0</v>
      </c>
      <c r="K157" s="145">
        <v>5E-05</v>
      </c>
      <c r="L157" s="145">
        <v>0</v>
      </c>
      <c r="M157" s="145">
        <v>0</v>
      </c>
      <c r="N157" s="145">
        <v>0</v>
      </c>
      <c r="O157" s="145">
        <v>5E-05</v>
      </c>
      <c r="P157" s="145">
        <v>484.86617</v>
      </c>
      <c r="Q157" s="145">
        <v>0</v>
      </c>
      <c r="R157" s="146">
        <v>484.86617</v>
      </c>
      <c r="S157" s="5"/>
      <c r="T157" s="5"/>
      <c r="U157" s="5"/>
      <c r="V157" s="5"/>
      <c r="W157" s="5"/>
      <c r="X157" s="5"/>
      <c r="Y157" s="5"/>
      <c r="Z157" s="5"/>
      <c r="AA157" s="5"/>
      <c r="AB157" s="5"/>
    </row>
    <row r="158" spans="1:28" ht="13.5">
      <c r="A158" s="147"/>
      <c r="B158" s="147"/>
      <c r="C158" s="143" t="s">
        <v>198</v>
      </c>
      <c r="D158" s="143" t="s">
        <v>202</v>
      </c>
      <c r="E158" s="143">
        <v>34</v>
      </c>
      <c r="F158" s="144">
        <v>5.18817</v>
      </c>
      <c r="G158" s="145">
        <v>0</v>
      </c>
      <c r="H158" s="145">
        <v>5.18817</v>
      </c>
      <c r="I158" s="145">
        <v>1139.601</v>
      </c>
      <c r="J158" s="145">
        <v>6.582529999999999</v>
      </c>
      <c r="K158" s="145">
        <v>1146.18353</v>
      </c>
      <c r="L158" s="145">
        <v>191.04381</v>
      </c>
      <c r="M158" s="145">
        <v>2.32079</v>
      </c>
      <c r="N158" s="145">
        <v>193.3646</v>
      </c>
      <c r="O158" s="145">
        <v>1344.7363</v>
      </c>
      <c r="P158" s="145">
        <v>49743.98001</v>
      </c>
      <c r="Q158" s="145">
        <v>0</v>
      </c>
      <c r="R158" s="146">
        <v>49743.98001</v>
      </c>
      <c r="S158" s="5"/>
      <c r="T158" s="5"/>
      <c r="U158" s="5"/>
      <c r="V158" s="5"/>
      <c r="W158" s="5"/>
      <c r="X158" s="5"/>
      <c r="Y158" s="5"/>
      <c r="Z158" s="5"/>
      <c r="AA158" s="5"/>
      <c r="AB158" s="5"/>
    </row>
    <row r="159" spans="1:28" ht="13.5">
      <c r="A159" s="147"/>
      <c r="B159" s="147"/>
      <c r="C159" s="147"/>
      <c r="D159" s="147"/>
      <c r="E159" s="148">
        <v>311</v>
      </c>
      <c r="F159" s="149">
        <v>0.01001</v>
      </c>
      <c r="G159" s="150">
        <v>0</v>
      </c>
      <c r="H159" s="150">
        <v>0.01001</v>
      </c>
      <c r="I159" s="150">
        <v>0.1277</v>
      </c>
      <c r="J159" s="150">
        <v>0</v>
      </c>
      <c r="K159" s="150">
        <v>0.1277</v>
      </c>
      <c r="L159" s="150">
        <v>0</v>
      </c>
      <c r="M159" s="150">
        <v>0</v>
      </c>
      <c r="N159" s="150">
        <v>0</v>
      </c>
      <c r="O159" s="150">
        <v>0.13771</v>
      </c>
      <c r="P159" s="150">
        <v>5783.4103</v>
      </c>
      <c r="Q159" s="150">
        <v>0</v>
      </c>
      <c r="R159" s="151">
        <v>5783.4103</v>
      </c>
      <c r="S159" s="5"/>
      <c r="T159" s="5"/>
      <c r="U159" s="5"/>
      <c r="V159" s="5"/>
      <c r="W159" s="5"/>
      <c r="X159" s="5"/>
      <c r="Y159" s="5"/>
      <c r="Z159" s="5"/>
      <c r="AA159" s="5"/>
      <c r="AB159" s="5"/>
    </row>
    <row r="160" spans="1:28" ht="13.5">
      <c r="A160" s="147"/>
      <c r="B160" s="143" t="s">
        <v>24</v>
      </c>
      <c r="C160" s="143" t="s">
        <v>24</v>
      </c>
      <c r="D160" s="143" t="s">
        <v>24</v>
      </c>
      <c r="E160" s="143">
        <v>12</v>
      </c>
      <c r="F160" s="144">
        <v>0.71872</v>
      </c>
      <c r="G160" s="145">
        <v>0</v>
      </c>
      <c r="H160" s="145">
        <v>0.71872</v>
      </c>
      <c r="I160" s="145">
        <v>1275.94127</v>
      </c>
      <c r="J160" s="145">
        <v>160.20709</v>
      </c>
      <c r="K160" s="145">
        <v>1436.1483600000001</v>
      </c>
      <c r="L160" s="145">
        <v>2656.89241</v>
      </c>
      <c r="M160" s="145">
        <v>186.09842</v>
      </c>
      <c r="N160" s="145">
        <v>2842.99083</v>
      </c>
      <c r="O160" s="145">
        <v>4279.85791</v>
      </c>
      <c r="P160" s="145">
        <v>29288.343100000002</v>
      </c>
      <c r="Q160" s="145">
        <v>1.51606</v>
      </c>
      <c r="R160" s="146">
        <v>29289.85916</v>
      </c>
      <c r="S160" s="5"/>
      <c r="T160" s="5"/>
      <c r="U160" s="5"/>
      <c r="V160" s="5"/>
      <c r="W160" s="5"/>
      <c r="X160" s="5"/>
      <c r="Y160" s="5"/>
      <c r="Z160" s="5"/>
      <c r="AA160" s="5"/>
      <c r="AB160" s="5"/>
    </row>
    <row r="161" spans="1:28" ht="13.5">
      <c r="A161" s="147"/>
      <c r="B161" s="147"/>
      <c r="C161" s="147"/>
      <c r="D161" s="147"/>
      <c r="E161" s="148">
        <v>278</v>
      </c>
      <c r="F161" s="149">
        <v>0.49055</v>
      </c>
      <c r="G161" s="150">
        <v>0</v>
      </c>
      <c r="H161" s="150">
        <v>0.49055</v>
      </c>
      <c r="I161" s="150">
        <v>4.60742</v>
      </c>
      <c r="J161" s="150">
        <v>0</v>
      </c>
      <c r="K161" s="150">
        <v>4.60742</v>
      </c>
      <c r="L161" s="150">
        <v>0</v>
      </c>
      <c r="M161" s="150">
        <v>0</v>
      </c>
      <c r="N161" s="150">
        <v>0</v>
      </c>
      <c r="O161" s="150">
        <v>5.09797</v>
      </c>
      <c r="P161" s="150">
        <v>1454.0145</v>
      </c>
      <c r="Q161" s="150">
        <v>0</v>
      </c>
      <c r="R161" s="151">
        <v>1454.0145</v>
      </c>
      <c r="S161" s="5"/>
      <c r="T161" s="5"/>
      <c r="U161" s="5"/>
      <c r="V161" s="5"/>
      <c r="W161" s="5"/>
      <c r="X161" s="5"/>
      <c r="Y161" s="5"/>
      <c r="Z161" s="5"/>
      <c r="AA161" s="5"/>
      <c r="AB161" s="5"/>
    </row>
    <row r="162" spans="1:28" ht="13.5">
      <c r="A162" s="147"/>
      <c r="B162" s="143" t="s">
        <v>25</v>
      </c>
      <c r="C162" s="143" t="s">
        <v>25</v>
      </c>
      <c r="D162" s="143" t="s">
        <v>25</v>
      </c>
      <c r="E162" s="143">
        <v>10</v>
      </c>
      <c r="F162" s="144">
        <v>0.01779</v>
      </c>
      <c r="G162" s="145">
        <v>0</v>
      </c>
      <c r="H162" s="145">
        <v>0.01779</v>
      </c>
      <c r="I162" s="145">
        <v>1262.38382</v>
      </c>
      <c r="J162" s="145">
        <v>32.18732</v>
      </c>
      <c r="K162" s="145">
        <v>1294.5711399999998</v>
      </c>
      <c r="L162" s="145">
        <v>185.56916</v>
      </c>
      <c r="M162" s="145">
        <v>71.33721000000001</v>
      </c>
      <c r="N162" s="145">
        <v>256.90637</v>
      </c>
      <c r="O162" s="145">
        <v>1551.4953</v>
      </c>
      <c r="P162" s="145">
        <v>28933.82793</v>
      </c>
      <c r="Q162" s="145">
        <v>0</v>
      </c>
      <c r="R162" s="146">
        <v>28933.82793</v>
      </c>
      <c r="S162" s="5"/>
      <c r="T162" s="5"/>
      <c r="U162" s="5"/>
      <c r="V162" s="5"/>
      <c r="W162" s="5"/>
      <c r="X162" s="5"/>
      <c r="Y162" s="5"/>
      <c r="Z162" s="5"/>
      <c r="AA162" s="5"/>
      <c r="AB162" s="5"/>
    </row>
    <row r="163" spans="1:28" ht="13.5">
      <c r="A163" s="147"/>
      <c r="B163" s="147"/>
      <c r="C163" s="147"/>
      <c r="D163" s="147"/>
      <c r="E163" s="148">
        <v>325</v>
      </c>
      <c r="F163" s="149">
        <v>0.00719</v>
      </c>
      <c r="G163" s="150">
        <v>0</v>
      </c>
      <c r="H163" s="150">
        <v>0.00719</v>
      </c>
      <c r="I163" s="150">
        <v>52.809400000000004</v>
      </c>
      <c r="J163" s="150">
        <v>0.013439999999999999</v>
      </c>
      <c r="K163" s="150">
        <v>52.82284</v>
      </c>
      <c r="L163" s="150">
        <v>0</v>
      </c>
      <c r="M163" s="150">
        <v>0</v>
      </c>
      <c r="N163" s="150">
        <v>0</v>
      </c>
      <c r="O163" s="150">
        <v>52.83003</v>
      </c>
      <c r="P163" s="150">
        <v>4329.669599999999</v>
      </c>
      <c r="Q163" s="150">
        <v>0</v>
      </c>
      <c r="R163" s="151">
        <v>4329.669599999999</v>
      </c>
      <c r="S163" s="5"/>
      <c r="T163" s="5"/>
      <c r="U163" s="5"/>
      <c r="V163" s="5"/>
      <c r="W163" s="5"/>
      <c r="X163" s="5"/>
      <c r="Y163" s="5"/>
      <c r="Z163" s="5"/>
      <c r="AA163" s="5"/>
      <c r="AB163" s="5"/>
    </row>
    <row r="164" spans="1:28" ht="13.5">
      <c r="A164" s="147"/>
      <c r="B164" s="143" t="s">
        <v>26</v>
      </c>
      <c r="C164" s="143" t="s">
        <v>203</v>
      </c>
      <c r="D164" s="143" t="s">
        <v>204</v>
      </c>
      <c r="E164" s="143">
        <v>29</v>
      </c>
      <c r="F164" s="144">
        <v>1.5494</v>
      </c>
      <c r="G164" s="145">
        <v>0</v>
      </c>
      <c r="H164" s="145">
        <v>1.5494</v>
      </c>
      <c r="I164" s="145">
        <v>2571.82615</v>
      </c>
      <c r="J164" s="145">
        <v>18.82425</v>
      </c>
      <c r="K164" s="145">
        <v>2590.6504</v>
      </c>
      <c r="L164" s="145">
        <v>730.75543</v>
      </c>
      <c r="M164" s="145">
        <v>43.74533</v>
      </c>
      <c r="N164" s="145">
        <v>774.50076</v>
      </c>
      <c r="O164" s="145">
        <v>3366.70056</v>
      </c>
      <c r="P164" s="145">
        <v>39159.22833</v>
      </c>
      <c r="Q164" s="145">
        <v>0</v>
      </c>
      <c r="R164" s="146">
        <v>39159.22833</v>
      </c>
      <c r="S164" s="5"/>
      <c r="T164" s="5"/>
      <c r="U164" s="5"/>
      <c r="V164" s="5"/>
      <c r="W164" s="5"/>
      <c r="X164" s="5"/>
      <c r="Y164" s="5"/>
      <c r="Z164" s="5"/>
      <c r="AA164" s="5"/>
      <c r="AB164" s="5"/>
    </row>
    <row r="165" spans="1:28" ht="13.5">
      <c r="A165" s="147"/>
      <c r="B165" s="147"/>
      <c r="C165" s="147"/>
      <c r="D165" s="147"/>
      <c r="E165" s="148">
        <v>290</v>
      </c>
      <c r="F165" s="149">
        <v>0.04874</v>
      </c>
      <c r="G165" s="150">
        <v>0</v>
      </c>
      <c r="H165" s="150">
        <v>0.04874</v>
      </c>
      <c r="I165" s="150">
        <v>92.97231</v>
      </c>
      <c r="J165" s="150">
        <v>0</v>
      </c>
      <c r="K165" s="150">
        <v>92.97231</v>
      </c>
      <c r="L165" s="150">
        <v>0</v>
      </c>
      <c r="M165" s="150">
        <v>0</v>
      </c>
      <c r="N165" s="150">
        <v>0</v>
      </c>
      <c r="O165" s="150">
        <v>93.02105</v>
      </c>
      <c r="P165" s="150">
        <v>5666.40858</v>
      </c>
      <c r="Q165" s="150">
        <v>0</v>
      </c>
      <c r="R165" s="151">
        <v>5666.40858</v>
      </c>
      <c r="S165" s="5"/>
      <c r="T165" s="5"/>
      <c r="U165" s="5"/>
      <c r="V165" s="5"/>
      <c r="W165" s="5"/>
      <c r="X165" s="5"/>
      <c r="Y165" s="5"/>
      <c r="Z165" s="5"/>
      <c r="AA165" s="5"/>
      <c r="AB165" s="5"/>
    </row>
    <row r="166" spans="1:28" ht="13.5">
      <c r="A166" s="147"/>
      <c r="B166" s="147"/>
      <c r="C166" s="143" t="s">
        <v>205</v>
      </c>
      <c r="D166" s="143" t="s">
        <v>205</v>
      </c>
      <c r="E166" s="143">
        <v>224</v>
      </c>
      <c r="F166" s="144">
        <v>0.02511</v>
      </c>
      <c r="G166" s="145">
        <v>0</v>
      </c>
      <c r="H166" s="145">
        <v>0.02511</v>
      </c>
      <c r="I166" s="145">
        <v>820.6452099999999</v>
      </c>
      <c r="J166" s="145">
        <v>38.517720000000004</v>
      </c>
      <c r="K166" s="145">
        <v>859.1629300000001</v>
      </c>
      <c r="L166" s="145">
        <v>15.26482</v>
      </c>
      <c r="M166" s="145">
        <v>0</v>
      </c>
      <c r="N166" s="145">
        <v>15.26482</v>
      </c>
      <c r="O166" s="145">
        <v>874.45286</v>
      </c>
      <c r="P166" s="145">
        <v>6643.85837</v>
      </c>
      <c r="Q166" s="145">
        <v>0</v>
      </c>
      <c r="R166" s="146">
        <v>6643.85837</v>
      </c>
      <c r="S166" s="5"/>
      <c r="T166" s="5"/>
      <c r="U166" s="5"/>
      <c r="V166" s="5"/>
      <c r="W166" s="5"/>
      <c r="X166" s="5"/>
      <c r="Y166" s="5"/>
      <c r="Z166" s="5"/>
      <c r="AA166" s="5"/>
      <c r="AB166" s="5"/>
    </row>
    <row r="167" spans="1:28" ht="13.5">
      <c r="A167" s="143" t="s">
        <v>206</v>
      </c>
      <c r="B167" s="143" t="s">
        <v>3</v>
      </c>
      <c r="C167" s="143" t="s">
        <v>207</v>
      </c>
      <c r="D167" s="143" t="s">
        <v>207</v>
      </c>
      <c r="E167" s="143">
        <v>72</v>
      </c>
      <c r="F167" s="144">
        <v>0</v>
      </c>
      <c r="G167" s="145">
        <v>0</v>
      </c>
      <c r="H167" s="145">
        <v>0</v>
      </c>
      <c r="I167" s="145">
        <v>983.52412</v>
      </c>
      <c r="J167" s="145">
        <v>1.20084</v>
      </c>
      <c r="K167" s="145">
        <v>984.72496</v>
      </c>
      <c r="L167" s="145">
        <v>375.44534000000004</v>
      </c>
      <c r="M167" s="145">
        <v>0</v>
      </c>
      <c r="N167" s="145">
        <v>375.44534000000004</v>
      </c>
      <c r="O167" s="145">
        <v>1360.1703</v>
      </c>
      <c r="P167" s="145">
        <v>4709.572980000001</v>
      </c>
      <c r="Q167" s="145">
        <v>0</v>
      </c>
      <c r="R167" s="146">
        <v>4709.572980000001</v>
      </c>
      <c r="S167" s="5"/>
      <c r="T167" s="5"/>
      <c r="U167" s="5"/>
      <c r="V167" s="5"/>
      <c r="W167" s="5"/>
      <c r="X167" s="5"/>
      <c r="Y167" s="5"/>
      <c r="Z167" s="5"/>
      <c r="AA167" s="5"/>
      <c r="AB167" s="5"/>
    </row>
    <row r="168" spans="1:28" ht="13.5">
      <c r="A168" s="147"/>
      <c r="B168" s="147"/>
      <c r="C168" s="143" t="s">
        <v>102</v>
      </c>
      <c r="D168" s="143" t="s">
        <v>102</v>
      </c>
      <c r="E168" s="143">
        <v>75</v>
      </c>
      <c r="F168" s="144">
        <v>0</v>
      </c>
      <c r="G168" s="145">
        <v>0</v>
      </c>
      <c r="H168" s="145">
        <v>0</v>
      </c>
      <c r="I168" s="145">
        <v>4690.64021</v>
      </c>
      <c r="J168" s="145">
        <v>33.78292</v>
      </c>
      <c r="K168" s="145">
        <v>4724.42313</v>
      </c>
      <c r="L168" s="145">
        <v>3432.50399</v>
      </c>
      <c r="M168" s="145">
        <v>0</v>
      </c>
      <c r="N168" s="145">
        <v>3432.50399</v>
      </c>
      <c r="O168" s="145">
        <v>8156.92712</v>
      </c>
      <c r="P168" s="145">
        <v>13858.91338</v>
      </c>
      <c r="Q168" s="145">
        <v>0</v>
      </c>
      <c r="R168" s="146">
        <v>13858.91338</v>
      </c>
      <c r="S168" s="5"/>
      <c r="T168" s="5"/>
      <c r="U168" s="5"/>
      <c r="V168" s="5"/>
      <c r="W168" s="5"/>
      <c r="X168" s="5"/>
      <c r="Y168" s="5"/>
      <c r="Z168" s="5"/>
      <c r="AA168" s="5"/>
      <c r="AB168" s="5"/>
    </row>
    <row r="169" spans="1:28" ht="13.5">
      <c r="A169" s="147"/>
      <c r="B169" s="147"/>
      <c r="C169" s="143" t="s">
        <v>103</v>
      </c>
      <c r="D169" s="143" t="s">
        <v>104</v>
      </c>
      <c r="E169" s="143">
        <v>58</v>
      </c>
      <c r="F169" s="144">
        <v>0</v>
      </c>
      <c r="G169" s="145">
        <v>0</v>
      </c>
      <c r="H169" s="145">
        <v>0</v>
      </c>
      <c r="I169" s="145">
        <v>6117.23819</v>
      </c>
      <c r="J169" s="145">
        <v>57.96029</v>
      </c>
      <c r="K169" s="145">
        <v>6175.19848</v>
      </c>
      <c r="L169" s="145">
        <v>7635.7202800000005</v>
      </c>
      <c r="M169" s="145">
        <v>140.35410000000002</v>
      </c>
      <c r="N169" s="145">
        <v>7776.07438</v>
      </c>
      <c r="O169" s="145">
        <v>13951.27286</v>
      </c>
      <c r="P169" s="145">
        <v>37851.31272</v>
      </c>
      <c r="Q169" s="145">
        <v>0</v>
      </c>
      <c r="R169" s="146">
        <v>37851.31272</v>
      </c>
      <c r="S169" s="5"/>
      <c r="T169" s="5"/>
      <c r="U169" s="5"/>
      <c r="V169" s="5"/>
      <c r="W169" s="5"/>
      <c r="X169" s="5"/>
      <c r="Y169" s="5"/>
      <c r="Z169" s="5"/>
      <c r="AA169" s="5"/>
      <c r="AB169" s="5"/>
    </row>
    <row r="170" spans="1:28" ht="13.5">
      <c r="A170" s="147"/>
      <c r="B170" s="147"/>
      <c r="C170" s="147"/>
      <c r="D170" s="143" t="s">
        <v>208</v>
      </c>
      <c r="E170" s="143">
        <v>42</v>
      </c>
      <c r="F170" s="144">
        <v>0</v>
      </c>
      <c r="G170" s="145">
        <v>0</v>
      </c>
      <c r="H170" s="145">
        <v>0</v>
      </c>
      <c r="I170" s="145">
        <v>2091.28717</v>
      </c>
      <c r="J170" s="145">
        <v>0</v>
      </c>
      <c r="K170" s="145">
        <v>2091.28717</v>
      </c>
      <c r="L170" s="145">
        <v>1044.64099</v>
      </c>
      <c r="M170" s="145">
        <v>0</v>
      </c>
      <c r="N170" s="145">
        <v>1044.64099</v>
      </c>
      <c r="O170" s="145">
        <v>3135.92816</v>
      </c>
      <c r="P170" s="145">
        <v>10188.48018</v>
      </c>
      <c r="Q170" s="145">
        <v>0</v>
      </c>
      <c r="R170" s="146">
        <v>10188.48018</v>
      </c>
      <c r="S170" s="5"/>
      <c r="T170" s="5"/>
      <c r="U170" s="5"/>
      <c r="V170" s="5"/>
      <c r="W170" s="5"/>
      <c r="X170" s="5"/>
      <c r="Y170" s="5"/>
      <c r="Z170" s="5"/>
      <c r="AA170" s="5"/>
      <c r="AB170" s="5"/>
    </row>
    <row r="171" spans="1:28" ht="13.5">
      <c r="A171" s="147"/>
      <c r="B171" s="147"/>
      <c r="C171" s="143" t="s">
        <v>209</v>
      </c>
      <c r="D171" s="143" t="s">
        <v>209</v>
      </c>
      <c r="E171" s="143">
        <v>77</v>
      </c>
      <c r="F171" s="144">
        <v>0</v>
      </c>
      <c r="G171" s="145">
        <v>0</v>
      </c>
      <c r="H171" s="145">
        <v>0</v>
      </c>
      <c r="I171" s="145">
        <v>696.4081</v>
      </c>
      <c r="J171" s="145">
        <v>0.0012</v>
      </c>
      <c r="K171" s="145">
        <v>696.4093</v>
      </c>
      <c r="L171" s="145">
        <v>121.08605</v>
      </c>
      <c r="M171" s="145">
        <v>0</v>
      </c>
      <c r="N171" s="145">
        <v>121.08605</v>
      </c>
      <c r="O171" s="145">
        <v>817.49535</v>
      </c>
      <c r="P171" s="145">
        <v>2261.10412</v>
      </c>
      <c r="Q171" s="145">
        <v>0</v>
      </c>
      <c r="R171" s="146">
        <v>2261.10412</v>
      </c>
      <c r="S171" s="5"/>
      <c r="T171" s="5"/>
      <c r="U171" s="5"/>
      <c r="V171" s="5"/>
      <c r="W171" s="5"/>
      <c r="X171" s="5"/>
      <c r="Y171" s="5"/>
      <c r="Z171" s="5"/>
      <c r="AA171" s="5"/>
      <c r="AB171" s="5"/>
    </row>
    <row r="172" spans="1:28" ht="13.5">
      <c r="A172" s="147"/>
      <c r="B172" s="143" t="s">
        <v>5</v>
      </c>
      <c r="C172" s="143" t="s">
        <v>5</v>
      </c>
      <c r="D172" s="143" t="s">
        <v>5</v>
      </c>
      <c r="E172" s="143">
        <v>7</v>
      </c>
      <c r="F172" s="144">
        <v>0</v>
      </c>
      <c r="G172" s="145">
        <v>0</v>
      </c>
      <c r="H172" s="145">
        <v>0</v>
      </c>
      <c r="I172" s="145">
        <v>7110.34749</v>
      </c>
      <c r="J172" s="145">
        <v>85.62447999999999</v>
      </c>
      <c r="K172" s="145">
        <v>7195.97197</v>
      </c>
      <c r="L172" s="145">
        <v>9414.792519999999</v>
      </c>
      <c r="M172" s="145">
        <v>0</v>
      </c>
      <c r="N172" s="145">
        <v>9414.792519999999</v>
      </c>
      <c r="O172" s="145">
        <v>16610.76449</v>
      </c>
      <c r="P172" s="145">
        <v>38345.59551</v>
      </c>
      <c r="Q172" s="145">
        <v>0</v>
      </c>
      <c r="R172" s="146">
        <v>38345.59551</v>
      </c>
      <c r="S172" s="5"/>
      <c r="T172" s="5"/>
      <c r="U172" s="5"/>
      <c r="V172" s="5"/>
      <c r="W172" s="5"/>
      <c r="X172" s="5"/>
      <c r="Y172" s="5"/>
      <c r="Z172" s="5"/>
      <c r="AA172" s="5"/>
      <c r="AB172" s="5"/>
    </row>
    <row r="173" spans="1:28" ht="13.5">
      <c r="A173" s="147"/>
      <c r="B173" s="147"/>
      <c r="C173" s="147"/>
      <c r="D173" s="147"/>
      <c r="E173" s="148">
        <v>24</v>
      </c>
      <c r="F173" s="149">
        <v>0</v>
      </c>
      <c r="G173" s="150">
        <v>0</v>
      </c>
      <c r="H173" s="150">
        <v>0</v>
      </c>
      <c r="I173" s="150">
        <v>9911.15208</v>
      </c>
      <c r="J173" s="150">
        <v>1.65505</v>
      </c>
      <c r="K173" s="150">
        <v>9912.807130000001</v>
      </c>
      <c r="L173" s="150">
        <v>5014.15355</v>
      </c>
      <c r="M173" s="150">
        <v>0.00281</v>
      </c>
      <c r="N173" s="150">
        <v>5014.15636</v>
      </c>
      <c r="O173" s="150">
        <v>14926.96349</v>
      </c>
      <c r="P173" s="150">
        <v>78430.93776</v>
      </c>
      <c r="Q173" s="150">
        <v>0</v>
      </c>
      <c r="R173" s="151">
        <v>78430.93776</v>
      </c>
      <c r="S173" s="5"/>
      <c r="T173" s="5"/>
      <c r="U173" s="5"/>
      <c r="V173" s="5"/>
      <c r="W173" s="5"/>
      <c r="X173" s="5"/>
      <c r="Y173" s="5"/>
      <c r="Z173" s="5"/>
      <c r="AA173" s="5"/>
      <c r="AB173" s="5"/>
    </row>
    <row r="174" spans="1:28" ht="13.5">
      <c r="A174" s="147"/>
      <c r="B174" s="147"/>
      <c r="C174" s="147"/>
      <c r="D174" s="147"/>
      <c r="E174" s="148">
        <v>29</v>
      </c>
      <c r="F174" s="149">
        <v>0</v>
      </c>
      <c r="G174" s="150">
        <v>0</v>
      </c>
      <c r="H174" s="150">
        <v>0</v>
      </c>
      <c r="I174" s="150">
        <v>2021.09666</v>
      </c>
      <c r="J174" s="150">
        <v>119.0542</v>
      </c>
      <c r="K174" s="150">
        <v>2140.1508599999997</v>
      </c>
      <c r="L174" s="150">
        <v>1272.14691</v>
      </c>
      <c r="M174" s="150">
        <v>0</v>
      </c>
      <c r="N174" s="150">
        <v>1272.14691</v>
      </c>
      <c r="O174" s="150">
        <v>3412.29777</v>
      </c>
      <c r="P174" s="150">
        <v>49122.76182</v>
      </c>
      <c r="Q174" s="150">
        <v>0</v>
      </c>
      <c r="R174" s="151">
        <v>49122.76182</v>
      </c>
      <c r="S174" s="5"/>
      <c r="T174" s="5"/>
      <c r="U174" s="5"/>
      <c r="V174" s="5"/>
      <c r="W174" s="5"/>
      <c r="X174" s="5"/>
      <c r="Y174" s="5"/>
      <c r="Z174" s="5"/>
      <c r="AA174" s="5"/>
      <c r="AB174" s="5"/>
    </row>
    <row r="175" spans="1:28" ht="13.5">
      <c r="A175" s="147"/>
      <c r="B175" s="147"/>
      <c r="C175" s="147"/>
      <c r="D175" s="147"/>
      <c r="E175" s="148">
        <v>79</v>
      </c>
      <c r="F175" s="149">
        <v>0</v>
      </c>
      <c r="G175" s="150">
        <v>0</v>
      </c>
      <c r="H175" s="150">
        <v>0</v>
      </c>
      <c r="I175" s="150">
        <v>19246.63241</v>
      </c>
      <c r="J175" s="150">
        <v>2370.41038</v>
      </c>
      <c r="K175" s="150">
        <v>21617.04279</v>
      </c>
      <c r="L175" s="150">
        <v>112798.40667</v>
      </c>
      <c r="M175" s="150">
        <v>813.4327900000001</v>
      </c>
      <c r="N175" s="150">
        <v>113611.83945999999</v>
      </c>
      <c r="O175" s="150">
        <v>135228.88225</v>
      </c>
      <c r="P175" s="150">
        <v>55779.79975</v>
      </c>
      <c r="Q175" s="150">
        <v>0</v>
      </c>
      <c r="R175" s="151">
        <v>55779.79975</v>
      </c>
      <c r="S175" s="5"/>
      <c r="T175" s="5"/>
      <c r="U175" s="5"/>
      <c r="V175" s="5"/>
      <c r="W175" s="5"/>
      <c r="X175" s="5"/>
      <c r="Y175" s="5"/>
      <c r="Z175" s="5"/>
      <c r="AA175" s="5"/>
      <c r="AB175" s="5"/>
    </row>
    <row r="176" spans="1:28" ht="13.5">
      <c r="A176" s="147"/>
      <c r="B176" s="147"/>
      <c r="C176" s="147"/>
      <c r="D176" s="143" t="s">
        <v>107</v>
      </c>
      <c r="E176" s="143">
        <v>14</v>
      </c>
      <c r="F176" s="144">
        <v>0</v>
      </c>
      <c r="G176" s="145">
        <v>0</v>
      </c>
      <c r="H176" s="145">
        <v>0</v>
      </c>
      <c r="I176" s="145">
        <v>14299.5565</v>
      </c>
      <c r="J176" s="145">
        <v>87.34394</v>
      </c>
      <c r="K176" s="145">
        <v>14386.90044</v>
      </c>
      <c r="L176" s="145">
        <v>12559.932050000001</v>
      </c>
      <c r="M176" s="145">
        <v>425.802</v>
      </c>
      <c r="N176" s="145">
        <v>12985.734050000001</v>
      </c>
      <c r="O176" s="145">
        <v>27372.634489999997</v>
      </c>
      <c r="P176" s="145">
        <v>49181.65923</v>
      </c>
      <c r="Q176" s="145">
        <v>0</v>
      </c>
      <c r="R176" s="146">
        <v>49181.65923</v>
      </c>
      <c r="S176" s="5"/>
      <c r="T176" s="5"/>
      <c r="U176" s="5"/>
      <c r="V176" s="5"/>
      <c r="W176" s="5"/>
      <c r="X176" s="5"/>
      <c r="Y176" s="5"/>
      <c r="Z176" s="5"/>
      <c r="AA176" s="5"/>
      <c r="AB176" s="5"/>
    </row>
    <row r="177" spans="1:28" ht="13.5">
      <c r="A177" s="147"/>
      <c r="B177" s="147"/>
      <c r="C177" s="147"/>
      <c r="D177" s="143" t="s">
        <v>210</v>
      </c>
      <c r="E177" s="143">
        <v>36</v>
      </c>
      <c r="F177" s="144">
        <v>0</v>
      </c>
      <c r="G177" s="145">
        <v>0</v>
      </c>
      <c r="H177" s="145">
        <v>0</v>
      </c>
      <c r="I177" s="145">
        <v>3978.09594</v>
      </c>
      <c r="J177" s="145">
        <v>0.00294</v>
      </c>
      <c r="K177" s="145">
        <v>3978.09888</v>
      </c>
      <c r="L177" s="145">
        <v>2210.98928</v>
      </c>
      <c r="M177" s="145">
        <v>0</v>
      </c>
      <c r="N177" s="145">
        <v>2210.98928</v>
      </c>
      <c r="O177" s="145">
        <v>6189.08816</v>
      </c>
      <c r="P177" s="145">
        <v>63162.46826</v>
      </c>
      <c r="Q177" s="145">
        <v>0</v>
      </c>
      <c r="R177" s="146">
        <v>63162.46826</v>
      </c>
      <c r="S177" s="5"/>
      <c r="T177" s="5"/>
      <c r="U177" s="5"/>
      <c r="V177" s="5"/>
      <c r="W177" s="5"/>
      <c r="X177" s="5"/>
      <c r="Y177" s="5"/>
      <c r="Z177" s="5"/>
      <c r="AA177" s="5"/>
      <c r="AB177" s="5"/>
    </row>
    <row r="178" spans="1:28" ht="13.5">
      <c r="A178" s="147"/>
      <c r="B178" s="147"/>
      <c r="C178" s="147"/>
      <c r="D178" s="143" t="s">
        <v>108</v>
      </c>
      <c r="E178" s="143">
        <v>2</v>
      </c>
      <c r="F178" s="144">
        <v>0</v>
      </c>
      <c r="G178" s="145">
        <v>0</v>
      </c>
      <c r="H178" s="145">
        <v>0</v>
      </c>
      <c r="I178" s="145">
        <v>8977.37675</v>
      </c>
      <c r="J178" s="145">
        <v>0.6381699999999999</v>
      </c>
      <c r="K178" s="145">
        <v>8978.01492</v>
      </c>
      <c r="L178" s="145">
        <v>9661.96293</v>
      </c>
      <c r="M178" s="145">
        <v>0</v>
      </c>
      <c r="N178" s="145">
        <v>9661.96293</v>
      </c>
      <c r="O178" s="145">
        <v>18639.977850000003</v>
      </c>
      <c r="P178" s="145">
        <v>56150.41778</v>
      </c>
      <c r="Q178" s="145">
        <v>0</v>
      </c>
      <c r="R178" s="146">
        <v>56150.41778</v>
      </c>
      <c r="S178" s="5"/>
      <c r="T178" s="5"/>
      <c r="U178" s="5"/>
      <c r="V178" s="5"/>
      <c r="W178" s="5"/>
      <c r="X178" s="5"/>
      <c r="Y178" s="5"/>
      <c r="Z178" s="5"/>
      <c r="AA178" s="5"/>
      <c r="AB178" s="5"/>
    </row>
    <row r="179" spans="1:28" ht="13.5">
      <c r="A179" s="147"/>
      <c r="B179" s="147"/>
      <c r="C179" s="147"/>
      <c r="D179" s="143" t="s">
        <v>161</v>
      </c>
      <c r="E179" s="143">
        <v>5</v>
      </c>
      <c r="F179" s="144">
        <v>0</v>
      </c>
      <c r="G179" s="145">
        <v>0</v>
      </c>
      <c r="H179" s="145">
        <v>0</v>
      </c>
      <c r="I179" s="145">
        <v>9811.82778</v>
      </c>
      <c r="J179" s="145">
        <v>21.19576</v>
      </c>
      <c r="K179" s="145">
        <v>9833.023539999998</v>
      </c>
      <c r="L179" s="145">
        <v>7027.630349999999</v>
      </c>
      <c r="M179" s="145">
        <v>0</v>
      </c>
      <c r="N179" s="145">
        <v>7027.630349999999</v>
      </c>
      <c r="O179" s="145">
        <v>16860.65389</v>
      </c>
      <c r="P179" s="145">
        <v>66479.97817</v>
      </c>
      <c r="Q179" s="145">
        <v>0</v>
      </c>
      <c r="R179" s="146">
        <v>66479.97817</v>
      </c>
      <c r="S179" s="5"/>
      <c r="T179" s="5"/>
      <c r="U179" s="5"/>
      <c r="V179" s="5"/>
      <c r="W179" s="5"/>
      <c r="X179" s="5"/>
      <c r="Y179" s="5"/>
      <c r="Z179" s="5"/>
      <c r="AA179" s="5"/>
      <c r="AB179" s="5"/>
    </row>
    <row r="180" spans="1:28" ht="13.5">
      <c r="A180" s="147"/>
      <c r="B180" s="147"/>
      <c r="C180" s="147"/>
      <c r="D180" s="143" t="s">
        <v>211</v>
      </c>
      <c r="E180" s="143">
        <v>22</v>
      </c>
      <c r="F180" s="144">
        <v>0</v>
      </c>
      <c r="G180" s="145">
        <v>0</v>
      </c>
      <c r="H180" s="145">
        <v>0</v>
      </c>
      <c r="I180" s="145">
        <v>5900.90174</v>
      </c>
      <c r="J180" s="145">
        <v>122.77666</v>
      </c>
      <c r="K180" s="145">
        <v>6023.678400000001</v>
      </c>
      <c r="L180" s="145">
        <v>2663.63609</v>
      </c>
      <c r="M180" s="145">
        <v>0</v>
      </c>
      <c r="N180" s="145">
        <v>2663.63609</v>
      </c>
      <c r="O180" s="145">
        <v>8687.31449</v>
      </c>
      <c r="P180" s="145">
        <v>73793.31665000001</v>
      </c>
      <c r="Q180" s="145">
        <v>0</v>
      </c>
      <c r="R180" s="146">
        <v>73793.31665000001</v>
      </c>
      <c r="S180" s="5"/>
      <c r="T180" s="5"/>
      <c r="U180" s="5"/>
      <c r="V180" s="5"/>
      <c r="W180" s="5"/>
      <c r="X180" s="5"/>
      <c r="Y180" s="5"/>
      <c r="Z180" s="5"/>
      <c r="AA180" s="5"/>
      <c r="AB180" s="5"/>
    </row>
    <row r="181" spans="1:28" ht="13.5">
      <c r="A181" s="147"/>
      <c r="B181" s="147"/>
      <c r="C181" s="147"/>
      <c r="D181" s="143" t="s">
        <v>212</v>
      </c>
      <c r="E181" s="143">
        <v>26</v>
      </c>
      <c r="F181" s="144">
        <v>0</v>
      </c>
      <c r="G181" s="145">
        <v>0</v>
      </c>
      <c r="H181" s="145">
        <v>0</v>
      </c>
      <c r="I181" s="145">
        <v>3251.11772</v>
      </c>
      <c r="J181" s="145">
        <v>5.6659</v>
      </c>
      <c r="K181" s="145">
        <v>3256.78362</v>
      </c>
      <c r="L181" s="145">
        <v>1656.14544</v>
      </c>
      <c r="M181" s="145">
        <v>0</v>
      </c>
      <c r="N181" s="145">
        <v>1656.14544</v>
      </c>
      <c r="O181" s="145">
        <v>4912.9290599999995</v>
      </c>
      <c r="P181" s="145">
        <v>34043.8839</v>
      </c>
      <c r="Q181" s="145">
        <v>0</v>
      </c>
      <c r="R181" s="146">
        <v>34043.8839</v>
      </c>
      <c r="S181" s="5"/>
      <c r="T181" s="5"/>
      <c r="U181" s="5"/>
      <c r="V181" s="5"/>
      <c r="W181" s="5"/>
      <c r="X181" s="5"/>
      <c r="Y181" s="5"/>
      <c r="Z181" s="5"/>
      <c r="AA181" s="5"/>
      <c r="AB181" s="5"/>
    </row>
    <row r="182" spans="1:28" ht="13.5">
      <c r="A182" s="147"/>
      <c r="B182" s="147"/>
      <c r="C182" s="147"/>
      <c r="D182" s="143" t="s">
        <v>213</v>
      </c>
      <c r="E182" s="143">
        <v>54</v>
      </c>
      <c r="F182" s="144">
        <v>0</v>
      </c>
      <c r="G182" s="145">
        <v>0</v>
      </c>
      <c r="H182" s="145">
        <v>0</v>
      </c>
      <c r="I182" s="145">
        <v>4109.64204</v>
      </c>
      <c r="J182" s="145">
        <v>4.2318500000000006</v>
      </c>
      <c r="K182" s="145">
        <v>4113.87389</v>
      </c>
      <c r="L182" s="145">
        <v>2400.77945</v>
      </c>
      <c r="M182" s="145">
        <v>0</v>
      </c>
      <c r="N182" s="145">
        <v>2400.77945</v>
      </c>
      <c r="O182" s="145">
        <v>6514.65334</v>
      </c>
      <c r="P182" s="145">
        <v>35096.66764</v>
      </c>
      <c r="Q182" s="145">
        <v>0</v>
      </c>
      <c r="R182" s="146">
        <v>35096.66764</v>
      </c>
      <c r="S182" s="5"/>
      <c r="T182" s="5"/>
      <c r="U182" s="5"/>
      <c r="V182" s="5"/>
      <c r="W182" s="5"/>
      <c r="X182" s="5"/>
      <c r="Y182" s="5"/>
      <c r="Z182" s="5"/>
      <c r="AA182" s="5"/>
      <c r="AB182" s="5"/>
    </row>
    <row r="183" spans="1:28" ht="13.5">
      <c r="A183" s="147"/>
      <c r="B183" s="147"/>
      <c r="C183" s="143" t="s">
        <v>109</v>
      </c>
      <c r="D183" s="143" t="s">
        <v>109</v>
      </c>
      <c r="E183" s="143">
        <v>10</v>
      </c>
      <c r="F183" s="144">
        <v>0</v>
      </c>
      <c r="G183" s="145">
        <v>0</v>
      </c>
      <c r="H183" s="145">
        <v>0</v>
      </c>
      <c r="I183" s="145">
        <v>2176.11676</v>
      </c>
      <c r="J183" s="145">
        <v>0</v>
      </c>
      <c r="K183" s="145">
        <v>2176.11676</v>
      </c>
      <c r="L183" s="145">
        <v>822.96891</v>
      </c>
      <c r="M183" s="145">
        <v>0</v>
      </c>
      <c r="N183" s="145">
        <v>822.96891</v>
      </c>
      <c r="O183" s="145">
        <v>2999.08567</v>
      </c>
      <c r="P183" s="145">
        <v>31133.80306</v>
      </c>
      <c r="Q183" s="145">
        <v>0</v>
      </c>
      <c r="R183" s="146">
        <v>31133.80306</v>
      </c>
      <c r="S183" s="5"/>
      <c r="T183" s="5"/>
      <c r="U183" s="5"/>
      <c r="V183" s="5"/>
      <c r="W183" s="5"/>
      <c r="X183" s="5"/>
      <c r="Y183" s="5"/>
      <c r="Z183" s="5"/>
      <c r="AA183" s="5"/>
      <c r="AB183" s="5"/>
    </row>
    <row r="184" spans="1:28" ht="13.5">
      <c r="A184" s="147"/>
      <c r="B184" s="147"/>
      <c r="C184" s="143" t="s">
        <v>110</v>
      </c>
      <c r="D184" s="143" t="s">
        <v>111</v>
      </c>
      <c r="E184" s="143">
        <v>19</v>
      </c>
      <c r="F184" s="144">
        <v>0</v>
      </c>
      <c r="G184" s="145">
        <v>0</v>
      </c>
      <c r="H184" s="145">
        <v>0</v>
      </c>
      <c r="I184" s="145">
        <v>1261.61598</v>
      </c>
      <c r="J184" s="145">
        <v>0.01133</v>
      </c>
      <c r="K184" s="145">
        <v>1261.62731</v>
      </c>
      <c r="L184" s="145">
        <v>741.67566</v>
      </c>
      <c r="M184" s="145">
        <v>0</v>
      </c>
      <c r="N184" s="145">
        <v>741.67566</v>
      </c>
      <c r="O184" s="145">
        <v>2003.30297</v>
      </c>
      <c r="P184" s="145">
        <v>22147.345370000003</v>
      </c>
      <c r="Q184" s="145">
        <v>0</v>
      </c>
      <c r="R184" s="146">
        <v>22147.345370000003</v>
      </c>
      <c r="S184" s="5"/>
      <c r="T184" s="5"/>
      <c r="U184" s="5"/>
      <c r="V184" s="5"/>
      <c r="W184" s="5"/>
      <c r="X184" s="5"/>
      <c r="Y184" s="5"/>
      <c r="Z184" s="5"/>
      <c r="AA184" s="5"/>
      <c r="AB184" s="5"/>
    </row>
    <row r="185" spans="1:28" ht="13.5">
      <c r="A185" s="147"/>
      <c r="B185" s="147"/>
      <c r="C185" s="143" t="s">
        <v>112</v>
      </c>
      <c r="D185" s="143" t="s">
        <v>214</v>
      </c>
      <c r="E185" s="143">
        <v>20</v>
      </c>
      <c r="F185" s="144">
        <v>0</v>
      </c>
      <c r="G185" s="145">
        <v>0</v>
      </c>
      <c r="H185" s="145">
        <v>0</v>
      </c>
      <c r="I185" s="145">
        <v>0</v>
      </c>
      <c r="J185" s="145">
        <v>0</v>
      </c>
      <c r="K185" s="145">
        <v>0</v>
      </c>
      <c r="L185" s="145">
        <v>0</v>
      </c>
      <c r="M185" s="145">
        <v>0</v>
      </c>
      <c r="N185" s="145">
        <v>0</v>
      </c>
      <c r="O185" s="145">
        <v>0</v>
      </c>
      <c r="P185" s="145">
        <v>4603.23584</v>
      </c>
      <c r="Q185" s="145">
        <v>0</v>
      </c>
      <c r="R185" s="146">
        <v>4603.23584</v>
      </c>
      <c r="S185" s="5"/>
      <c r="T185" s="5"/>
      <c r="U185" s="5"/>
      <c r="V185" s="5"/>
      <c r="W185" s="5"/>
      <c r="X185" s="5"/>
      <c r="Y185" s="5"/>
      <c r="Z185" s="5"/>
      <c r="AA185" s="5"/>
      <c r="AB185" s="5"/>
    </row>
    <row r="186" spans="1:28" ht="13.5">
      <c r="A186" s="147"/>
      <c r="B186" s="147"/>
      <c r="C186" s="147"/>
      <c r="D186" s="143" t="s">
        <v>113</v>
      </c>
      <c r="E186" s="143">
        <v>4</v>
      </c>
      <c r="F186" s="144">
        <v>0</v>
      </c>
      <c r="G186" s="145">
        <v>0</v>
      </c>
      <c r="H186" s="145">
        <v>0</v>
      </c>
      <c r="I186" s="145">
        <v>3413.12871</v>
      </c>
      <c r="J186" s="145">
        <v>133.43279</v>
      </c>
      <c r="K186" s="145">
        <v>3546.5615</v>
      </c>
      <c r="L186" s="145">
        <v>1350.53851</v>
      </c>
      <c r="M186" s="145">
        <v>72.06442999999999</v>
      </c>
      <c r="N186" s="145">
        <v>1422.60294</v>
      </c>
      <c r="O186" s="145">
        <v>4969.1644400000005</v>
      </c>
      <c r="P186" s="145">
        <v>24634.63189</v>
      </c>
      <c r="Q186" s="145">
        <v>0</v>
      </c>
      <c r="R186" s="146">
        <v>24634.63189</v>
      </c>
      <c r="S186" s="5"/>
      <c r="T186" s="5"/>
      <c r="U186" s="5"/>
      <c r="V186" s="5"/>
      <c r="W186" s="5"/>
      <c r="X186" s="5"/>
      <c r="Y186" s="5"/>
      <c r="Z186" s="5"/>
      <c r="AA186" s="5"/>
      <c r="AB186" s="5"/>
    </row>
    <row r="187" spans="1:28" ht="13.5">
      <c r="A187" s="147"/>
      <c r="B187" s="147"/>
      <c r="C187" s="147"/>
      <c r="D187" s="143" t="s">
        <v>112</v>
      </c>
      <c r="E187" s="143">
        <v>21</v>
      </c>
      <c r="F187" s="144">
        <v>0</v>
      </c>
      <c r="G187" s="145">
        <v>0</v>
      </c>
      <c r="H187" s="145">
        <v>0</v>
      </c>
      <c r="I187" s="145">
        <v>0</v>
      </c>
      <c r="J187" s="145">
        <v>0</v>
      </c>
      <c r="K187" s="145">
        <v>0</v>
      </c>
      <c r="L187" s="145">
        <v>0</v>
      </c>
      <c r="M187" s="145">
        <v>0</v>
      </c>
      <c r="N187" s="145">
        <v>0</v>
      </c>
      <c r="O187" s="145">
        <v>0</v>
      </c>
      <c r="P187" s="145">
        <v>2222.1376299999997</v>
      </c>
      <c r="Q187" s="145">
        <v>0</v>
      </c>
      <c r="R187" s="146">
        <v>2222.1376299999997</v>
      </c>
      <c r="S187" s="5"/>
      <c r="T187" s="5"/>
      <c r="U187" s="5"/>
      <c r="V187" s="5"/>
      <c r="W187" s="5"/>
      <c r="X187" s="5"/>
      <c r="Y187" s="5"/>
      <c r="Z187" s="5"/>
      <c r="AA187" s="5"/>
      <c r="AB187" s="5"/>
    </row>
    <row r="188" spans="1:28" ht="13.5">
      <c r="A188" s="147"/>
      <c r="B188" s="143" t="s">
        <v>6</v>
      </c>
      <c r="C188" s="143" t="s">
        <v>114</v>
      </c>
      <c r="D188" s="143" t="s">
        <v>6</v>
      </c>
      <c r="E188" s="143">
        <v>110</v>
      </c>
      <c r="F188" s="144">
        <v>0</v>
      </c>
      <c r="G188" s="145">
        <v>0</v>
      </c>
      <c r="H188" s="145">
        <v>0</v>
      </c>
      <c r="I188" s="145">
        <v>1932.77248</v>
      </c>
      <c r="J188" s="145">
        <v>0.00438</v>
      </c>
      <c r="K188" s="145">
        <v>1932.7768600000002</v>
      </c>
      <c r="L188" s="145">
        <v>1023.96306</v>
      </c>
      <c r="M188" s="145">
        <v>0</v>
      </c>
      <c r="N188" s="145">
        <v>1023.96306</v>
      </c>
      <c r="O188" s="145">
        <v>2956.73992</v>
      </c>
      <c r="P188" s="145">
        <v>22028.9937</v>
      </c>
      <c r="Q188" s="145">
        <v>0</v>
      </c>
      <c r="R188" s="146">
        <v>22028.9937</v>
      </c>
      <c r="S188" s="5"/>
      <c r="T188" s="5"/>
      <c r="U188" s="5"/>
      <c r="V188" s="5"/>
      <c r="W188" s="5"/>
      <c r="X188" s="5"/>
      <c r="Y188" s="5"/>
      <c r="Z188" s="5"/>
      <c r="AA188" s="5"/>
      <c r="AB188" s="5"/>
    </row>
    <row r="189" spans="1:28" ht="13.5">
      <c r="A189" s="147"/>
      <c r="B189" s="143" t="s">
        <v>7</v>
      </c>
      <c r="C189" s="143" t="s">
        <v>7</v>
      </c>
      <c r="D189" s="143" t="s">
        <v>7</v>
      </c>
      <c r="E189" s="143">
        <v>112</v>
      </c>
      <c r="F189" s="144">
        <v>0</v>
      </c>
      <c r="G189" s="145">
        <v>0</v>
      </c>
      <c r="H189" s="145">
        <v>0</v>
      </c>
      <c r="I189" s="145">
        <v>1995.9706999999999</v>
      </c>
      <c r="J189" s="145">
        <v>0</v>
      </c>
      <c r="K189" s="145">
        <v>1995.9706999999999</v>
      </c>
      <c r="L189" s="145">
        <v>566.4011800000001</v>
      </c>
      <c r="M189" s="145">
        <v>0</v>
      </c>
      <c r="N189" s="145">
        <v>566.4011800000001</v>
      </c>
      <c r="O189" s="145">
        <v>2562.3718799999997</v>
      </c>
      <c r="P189" s="145">
        <v>23493.30213</v>
      </c>
      <c r="Q189" s="145">
        <v>0</v>
      </c>
      <c r="R189" s="146">
        <v>23493.30213</v>
      </c>
      <c r="S189" s="5"/>
      <c r="T189" s="5"/>
      <c r="U189" s="5"/>
      <c r="V189" s="5"/>
      <c r="W189" s="5"/>
      <c r="X189" s="5"/>
      <c r="Y189" s="5"/>
      <c r="Z189" s="5"/>
      <c r="AA189" s="5"/>
      <c r="AB189" s="5"/>
    </row>
    <row r="190" spans="1:28" ht="13.5">
      <c r="A190" s="147"/>
      <c r="B190" s="147"/>
      <c r="C190" s="143" t="s">
        <v>215</v>
      </c>
      <c r="D190" s="143" t="s">
        <v>215</v>
      </c>
      <c r="E190" s="143">
        <v>108</v>
      </c>
      <c r="F190" s="144">
        <v>0</v>
      </c>
      <c r="G190" s="145">
        <v>0</v>
      </c>
      <c r="H190" s="145">
        <v>0</v>
      </c>
      <c r="I190" s="145">
        <v>2642.7911099999997</v>
      </c>
      <c r="J190" s="145">
        <v>2.114</v>
      </c>
      <c r="K190" s="145">
        <v>2644.9051099999997</v>
      </c>
      <c r="L190" s="145">
        <v>61.34115</v>
      </c>
      <c r="M190" s="145">
        <v>0</v>
      </c>
      <c r="N190" s="145">
        <v>61.34115</v>
      </c>
      <c r="O190" s="145">
        <v>2706.24626</v>
      </c>
      <c r="P190" s="145">
        <v>25664.70436</v>
      </c>
      <c r="Q190" s="145">
        <v>0</v>
      </c>
      <c r="R190" s="146">
        <v>25664.70436</v>
      </c>
      <c r="S190" s="5"/>
      <c r="T190" s="5"/>
      <c r="U190" s="5"/>
      <c r="V190" s="5"/>
      <c r="W190" s="5"/>
      <c r="X190" s="5"/>
      <c r="Y190" s="5"/>
      <c r="Z190" s="5"/>
      <c r="AA190" s="5"/>
      <c r="AB190" s="5"/>
    </row>
    <row r="191" spans="1:28" ht="13.5">
      <c r="A191" s="147"/>
      <c r="B191" s="147"/>
      <c r="C191" s="143" t="s">
        <v>116</v>
      </c>
      <c r="D191" s="143" t="s">
        <v>116</v>
      </c>
      <c r="E191" s="143">
        <v>106</v>
      </c>
      <c r="F191" s="144">
        <v>0</v>
      </c>
      <c r="G191" s="145">
        <v>0</v>
      </c>
      <c r="H191" s="145">
        <v>0</v>
      </c>
      <c r="I191" s="145">
        <v>1971.96179</v>
      </c>
      <c r="J191" s="145">
        <v>0.04531</v>
      </c>
      <c r="K191" s="145">
        <v>1972.0071</v>
      </c>
      <c r="L191" s="145">
        <v>22.14207</v>
      </c>
      <c r="M191" s="145">
        <v>0</v>
      </c>
      <c r="N191" s="145">
        <v>22.14207</v>
      </c>
      <c r="O191" s="145">
        <v>1994.14917</v>
      </c>
      <c r="P191" s="145">
        <v>23245.88925</v>
      </c>
      <c r="Q191" s="145">
        <v>0</v>
      </c>
      <c r="R191" s="146">
        <v>23245.88925</v>
      </c>
      <c r="S191" s="5"/>
      <c r="T191" s="5"/>
      <c r="U191" s="5"/>
      <c r="V191" s="5"/>
      <c r="W191" s="5"/>
      <c r="X191" s="5"/>
      <c r="Y191" s="5"/>
      <c r="Z191" s="5"/>
      <c r="AA191" s="5"/>
      <c r="AB191" s="5"/>
    </row>
    <row r="192" spans="1:28" ht="13.5">
      <c r="A192" s="147"/>
      <c r="B192" s="143" t="s">
        <v>8</v>
      </c>
      <c r="C192" s="143" t="s">
        <v>117</v>
      </c>
      <c r="D192" s="143" t="s">
        <v>216</v>
      </c>
      <c r="E192" s="143">
        <v>37</v>
      </c>
      <c r="F192" s="144">
        <v>0</v>
      </c>
      <c r="G192" s="145">
        <v>0</v>
      </c>
      <c r="H192" s="145">
        <v>0</v>
      </c>
      <c r="I192" s="145">
        <v>13551.79503</v>
      </c>
      <c r="J192" s="145">
        <v>638.48084</v>
      </c>
      <c r="K192" s="145">
        <v>14190.27587</v>
      </c>
      <c r="L192" s="145">
        <v>24836.176219999998</v>
      </c>
      <c r="M192" s="145">
        <v>104.01421</v>
      </c>
      <c r="N192" s="145">
        <v>24940.19043</v>
      </c>
      <c r="O192" s="145">
        <v>39130.4663</v>
      </c>
      <c r="P192" s="145">
        <v>37791.22390999999</v>
      </c>
      <c r="Q192" s="145">
        <v>0</v>
      </c>
      <c r="R192" s="146">
        <v>37791.22390999999</v>
      </c>
      <c r="S192" s="5"/>
      <c r="T192" s="5"/>
      <c r="U192" s="5"/>
      <c r="V192" s="5"/>
      <c r="W192" s="5"/>
      <c r="X192" s="5"/>
      <c r="Y192" s="5"/>
      <c r="Z192" s="5"/>
      <c r="AA192" s="5"/>
      <c r="AB192" s="5"/>
    </row>
    <row r="193" spans="1:28" ht="13.5">
      <c r="A193" s="147"/>
      <c r="B193" s="147"/>
      <c r="C193" s="147"/>
      <c r="D193" s="143" t="s">
        <v>118</v>
      </c>
      <c r="E193" s="143">
        <v>11</v>
      </c>
      <c r="F193" s="144">
        <v>0</v>
      </c>
      <c r="G193" s="145">
        <v>0</v>
      </c>
      <c r="H193" s="145">
        <v>0</v>
      </c>
      <c r="I193" s="145">
        <v>5597.72092</v>
      </c>
      <c r="J193" s="145">
        <v>9.86323</v>
      </c>
      <c r="K193" s="145">
        <v>5607.584150000001</v>
      </c>
      <c r="L193" s="145">
        <v>2696.57414</v>
      </c>
      <c r="M193" s="145">
        <v>20.67</v>
      </c>
      <c r="N193" s="145">
        <v>2717.2441400000002</v>
      </c>
      <c r="O193" s="145">
        <v>8324.82829</v>
      </c>
      <c r="P193" s="145">
        <v>42165.933039999996</v>
      </c>
      <c r="Q193" s="145">
        <v>0</v>
      </c>
      <c r="R193" s="146">
        <v>42165.933039999996</v>
      </c>
      <c r="S193" s="5"/>
      <c r="T193" s="5"/>
      <c r="U193" s="5"/>
      <c r="V193" s="5"/>
      <c r="W193" s="5"/>
      <c r="X193" s="5"/>
      <c r="Y193" s="5"/>
      <c r="Z193" s="5"/>
      <c r="AA193" s="5"/>
      <c r="AB193" s="5"/>
    </row>
    <row r="194" spans="1:28" ht="13.5">
      <c r="A194" s="147"/>
      <c r="B194" s="147"/>
      <c r="C194" s="147"/>
      <c r="D194" s="147"/>
      <c r="E194" s="148">
        <v>32</v>
      </c>
      <c r="F194" s="149">
        <v>0</v>
      </c>
      <c r="G194" s="150">
        <v>0</v>
      </c>
      <c r="H194" s="150">
        <v>0</v>
      </c>
      <c r="I194" s="150">
        <v>3045.17076</v>
      </c>
      <c r="J194" s="150">
        <v>7.32053</v>
      </c>
      <c r="K194" s="150">
        <v>3052.49129</v>
      </c>
      <c r="L194" s="150">
        <v>322.91917</v>
      </c>
      <c r="M194" s="150">
        <v>0</v>
      </c>
      <c r="N194" s="150">
        <v>322.91917</v>
      </c>
      <c r="O194" s="150">
        <v>3375.41046</v>
      </c>
      <c r="P194" s="150">
        <v>35349.65657</v>
      </c>
      <c r="Q194" s="150">
        <v>0</v>
      </c>
      <c r="R194" s="151">
        <v>35349.65657</v>
      </c>
      <c r="S194" s="5"/>
      <c r="T194" s="5"/>
      <c r="U194" s="5"/>
      <c r="V194" s="5"/>
      <c r="W194" s="5"/>
      <c r="X194" s="5"/>
      <c r="Y194" s="5"/>
      <c r="Z194" s="5"/>
      <c r="AA194" s="5"/>
      <c r="AB194" s="5"/>
    </row>
    <row r="195" spans="1:28" ht="13.5">
      <c r="A195" s="147"/>
      <c r="B195" s="147"/>
      <c r="C195" s="147"/>
      <c r="D195" s="147"/>
      <c r="E195" s="148">
        <v>89</v>
      </c>
      <c r="F195" s="149">
        <v>0</v>
      </c>
      <c r="G195" s="150">
        <v>0</v>
      </c>
      <c r="H195" s="150">
        <v>0</v>
      </c>
      <c r="I195" s="150">
        <v>0</v>
      </c>
      <c r="J195" s="150">
        <v>0</v>
      </c>
      <c r="K195" s="150">
        <v>0</v>
      </c>
      <c r="L195" s="150">
        <v>0</v>
      </c>
      <c r="M195" s="150">
        <v>0</v>
      </c>
      <c r="N195" s="150">
        <v>0</v>
      </c>
      <c r="O195" s="150">
        <v>0</v>
      </c>
      <c r="P195" s="150">
        <v>6507.90614</v>
      </c>
      <c r="Q195" s="150">
        <v>0</v>
      </c>
      <c r="R195" s="151">
        <v>6507.90614</v>
      </c>
      <c r="S195" s="5"/>
      <c r="T195" s="5"/>
      <c r="U195" s="5"/>
      <c r="V195" s="5"/>
      <c r="W195" s="5"/>
      <c r="X195" s="5"/>
      <c r="Y195" s="5"/>
      <c r="Z195" s="5"/>
      <c r="AA195" s="5"/>
      <c r="AB195" s="5"/>
    </row>
    <row r="196" spans="1:28" ht="13.5">
      <c r="A196" s="147"/>
      <c r="B196" s="143" t="s">
        <v>9</v>
      </c>
      <c r="C196" s="143" t="s">
        <v>9</v>
      </c>
      <c r="D196" s="143" t="s">
        <v>9</v>
      </c>
      <c r="E196" s="143">
        <v>34</v>
      </c>
      <c r="F196" s="144">
        <v>0</v>
      </c>
      <c r="G196" s="145">
        <v>0</v>
      </c>
      <c r="H196" s="145">
        <v>0</v>
      </c>
      <c r="I196" s="145">
        <v>5024.307059999999</v>
      </c>
      <c r="J196" s="145">
        <v>33.16663</v>
      </c>
      <c r="K196" s="145">
        <v>5057.473690000001</v>
      </c>
      <c r="L196" s="145">
        <v>1751.3921200000002</v>
      </c>
      <c r="M196" s="145">
        <v>0</v>
      </c>
      <c r="N196" s="145">
        <v>1751.3921200000002</v>
      </c>
      <c r="O196" s="145">
        <v>6808.865809999999</v>
      </c>
      <c r="P196" s="145">
        <v>25203.750519999998</v>
      </c>
      <c r="Q196" s="145">
        <v>0</v>
      </c>
      <c r="R196" s="146">
        <v>25203.750519999998</v>
      </c>
      <c r="S196" s="5"/>
      <c r="T196" s="5"/>
      <c r="U196" s="5"/>
      <c r="V196" s="5"/>
      <c r="W196" s="5"/>
      <c r="X196" s="5"/>
      <c r="Y196" s="5"/>
      <c r="Z196" s="5"/>
      <c r="AA196" s="5"/>
      <c r="AB196" s="5"/>
    </row>
    <row r="197" spans="1:28" ht="13.5">
      <c r="A197" s="147"/>
      <c r="B197" s="147"/>
      <c r="C197" s="147"/>
      <c r="D197" s="143" t="s">
        <v>217</v>
      </c>
      <c r="E197" s="143">
        <v>114</v>
      </c>
      <c r="F197" s="144">
        <v>0</v>
      </c>
      <c r="G197" s="145">
        <v>0</v>
      </c>
      <c r="H197" s="145">
        <v>0</v>
      </c>
      <c r="I197" s="145">
        <v>1677.0109</v>
      </c>
      <c r="J197" s="145">
        <v>131.77625</v>
      </c>
      <c r="K197" s="145">
        <v>1808.7871499999999</v>
      </c>
      <c r="L197" s="145">
        <v>506.15627</v>
      </c>
      <c r="M197" s="145">
        <v>0</v>
      </c>
      <c r="N197" s="145">
        <v>506.15627</v>
      </c>
      <c r="O197" s="145">
        <v>2314.94342</v>
      </c>
      <c r="P197" s="145">
        <v>16219.054119999999</v>
      </c>
      <c r="Q197" s="145">
        <v>0</v>
      </c>
      <c r="R197" s="146">
        <v>16219.054119999999</v>
      </c>
      <c r="S197" s="5"/>
      <c r="T197" s="5"/>
      <c r="U197" s="5"/>
      <c r="V197" s="5"/>
      <c r="W197" s="5"/>
      <c r="X197" s="5"/>
      <c r="Y197" s="5"/>
      <c r="Z197" s="5"/>
      <c r="AA197" s="5"/>
      <c r="AB197" s="5"/>
    </row>
    <row r="198" spans="1:28" ht="13.5">
      <c r="A198" s="147"/>
      <c r="B198" s="143" t="s">
        <v>123</v>
      </c>
      <c r="C198" s="143" t="s">
        <v>123</v>
      </c>
      <c r="D198" s="143" t="s">
        <v>123</v>
      </c>
      <c r="E198" s="143">
        <v>109</v>
      </c>
      <c r="F198" s="144">
        <v>0</v>
      </c>
      <c r="G198" s="145">
        <v>0</v>
      </c>
      <c r="H198" s="145">
        <v>0</v>
      </c>
      <c r="I198" s="145">
        <v>4607.32294</v>
      </c>
      <c r="J198" s="145">
        <v>0.0308</v>
      </c>
      <c r="K198" s="145">
        <v>4607.3537400000005</v>
      </c>
      <c r="L198" s="145">
        <v>619.26245</v>
      </c>
      <c r="M198" s="145">
        <v>0</v>
      </c>
      <c r="N198" s="145">
        <v>619.26245</v>
      </c>
      <c r="O198" s="145">
        <v>5226.616190000001</v>
      </c>
      <c r="P198" s="145">
        <v>20465.22095</v>
      </c>
      <c r="Q198" s="145">
        <v>0</v>
      </c>
      <c r="R198" s="146">
        <v>20465.22095</v>
      </c>
      <c r="S198" s="5"/>
      <c r="T198" s="5"/>
      <c r="U198" s="5"/>
      <c r="V198" s="5"/>
      <c r="W198" s="5"/>
      <c r="X198" s="5"/>
      <c r="Y198" s="5"/>
      <c r="Z198" s="5"/>
      <c r="AA198" s="5"/>
      <c r="AB198" s="5"/>
    </row>
    <row r="199" spans="1:28" ht="13.5">
      <c r="A199" s="147"/>
      <c r="B199" s="147"/>
      <c r="C199" s="143" t="s">
        <v>124</v>
      </c>
      <c r="D199" s="143" t="s">
        <v>125</v>
      </c>
      <c r="E199" s="143">
        <v>111</v>
      </c>
      <c r="F199" s="144">
        <v>0</v>
      </c>
      <c r="G199" s="145">
        <v>0</v>
      </c>
      <c r="H199" s="145">
        <v>0</v>
      </c>
      <c r="I199" s="145">
        <v>1455.32052</v>
      </c>
      <c r="J199" s="145">
        <v>6.3248999999999995</v>
      </c>
      <c r="K199" s="145">
        <v>1461.6454199999998</v>
      </c>
      <c r="L199" s="145">
        <v>151.034</v>
      </c>
      <c r="M199" s="145">
        <v>0</v>
      </c>
      <c r="N199" s="145">
        <v>151.034</v>
      </c>
      <c r="O199" s="145">
        <v>1612.67942</v>
      </c>
      <c r="P199" s="145">
        <v>19405.252559999997</v>
      </c>
      <c r="Q199" s="145">
        <v>0</v>
      </c>
      <c r="R199" s="146">
        <v>19405.252559999997</v>
      </c>
      <c r="S199" s="5"/>
      <c r="T199" s="5"/>
      <c r="U199" s="5"/>
      <c r="V199" s="5"/>
      <c r="W199" s="5"/>
      <c r="X199" s="5"/>
      <c r="Y199" s="5"/>
      <c r="Z199" s="5"/>
      <c r="AA199" s="5"/>
      <c r="AB199" s="5"/>
    </row>
    <row r="200" spans="1:28" ht="13.5">
      <c r="A200" s="147"/>
      <c r="B200" s="143" t="s">
        <v>12</v>
      </c>
      <c r="C200" s="143" t="s">
        <v>126</v>
      </c>
      <c r="D200" s="143" t="s">
        <v>127</v>
      </c>
      <c r="E200" s="143">
        <v>44</v>
      </c>
      <c r="F200" s="144">
        <v>0</v>
      </c>
      <c r="G200" s="145">
        <v>0</v>
      </c>
      <c r="H200" s="145">
        <v>0</v>
      </c>
      <c r="I200" s="145">
        <v>3363.0645499999996</v>
      </c>
      <c r="J200" s="145">
        <v>0.10153</v>
      </c>
      <c r="K200" s="145">
        <v>3363.16608</v>
      </c>
      <c r="L200" s="145">
        <v>1592.83414</v>
      </c>
      <c r="M200" s="145">
        <v>0</v>
      </c>
      <c r="N200" s="145">
        <v>1592.83414</v>
      </c>
      <c r="O200" s="145">
        <v>4956.00022</v>
      </c>
      <c r="P200" s="145">
        <v>18085.297629999997</v>
      </c>
      <c r="Q200" s="145">
        <v>0</v>
      </c>
      <c r="R200" s="146">
        <v>18085.297629999997</v>
      </c>
      <c r="S200" s="5"/>
      <c r="T200" s="5"/>
      <c r="U200" s="5"/>
      <c r="V200" s="5"/>
      <c r="W200" s="5"/>
      <c r="X200" s="5"/>
      <c r="Y200" s="5"/>
      <c r="Z200" s="5"/>
      <c r="AA200" s="5"/>
      <c r="AB200" s="5"/>
    </row>
    <row r="201" spans="1:28" ht="13.5">
      <c r="A201" s="147"/>
      <c r="B201" s="147"/>
      <c r="C201" s="143" t="s">
        <v>12</v>
      </c>
      <c r="D201" s="143" t="s">
        <v>12</v>
      </c>
      <c r="E201" s="143">
        <v>93</v>
      </c>
      <c r="F201" s="144">
        <v>0</v>
      </c>
      <c r="G201" s="145">
        <v>0</v>
      </c>
      <c r="H201" s="145">
        <v>0</v>
      </c>
      <c r="I201" s="145">
        <v>7650.93267</v>
      </c>
      <c r="J201" s="145">
        <v>104.55134</v>
      </c>
      <c r="K201" s="145">
        <v>7755.48401</v>
      </c>
      <c r="L201" s="145">
        <v>3214.39011</v>
      </c>
      <c r="M201" s="145">
        <v>0</v>
      </c>
      <c r="N201" s="145">
        <v>3214.39011</v>
      </c>
      <c r="O201" s="145">
        <v>10969.874119999999</v>
      </c>
      <c r="P201" s="145">
        <v>31149.9036</v>
      </c>
      <c r="Q201" s="145">
        <v>0</v>
      </c>
      <c r="R201" s="146">
        <v>31149.9036</v>
      </c>
      <c r="S201" s="5"/>
      <c r="T201" s="5"/>
      <c r="U201" s="5"/>
      <c r="V201" s="5"/>
      <c r="W201" s="5"/>
      <c r="X201" s="5"/>
      <c r="Y201" s="5"/>
      <c r="Z201" s="5"/>
      <c r="AA201" s="5"/>
      <c r="AB201" s="5"/>
    </row>
    <row r="202" spans="1:28" ht="13.5">
      <c r="A202" s="147"/>
      <c r="B202" s="147"/>
      <c r="C202" s="143" t="s">
        <v>129</v>
      </c>
      <c r="D202" s="143" t="s">
        <v>129</v>
      </c>
      <c r="E202" s="143">
        <v>67</v>
      </c>
      <c r="F202" s="144">
        <v>0</v>
      </c>
      <c r="G202" s="145">
        <v>0</v>
      </c>
      <c r="H202" s="145">
        <v>0</v>
      </c>
      <c r="I202" s="145">
        <v>2517.89038</v>
      </c>
      <c r="J202" s="145">
        <v>11.99509</v>
      </c>
      <c r="K202" s="145">
        <v>2529.88547</v>
      </c>
      <c r="L202" s="145">
        <v>1674.08033</v>
      </c>
      <c r="M202" s="145">
        <v>0</v>
      </c>
      <c r="N202" s="145">
        <v>1674.08033</v>
      </c>
      <c r="O202" s="145">
        <v>4203.9658</v>
      </c>
      <c r="P202" s="145">
        <v>17715.42929</v>
      </c>
      <c r="Q202" s="145">
        <v>0</v>
      </c>
      <c r="R202" s="146">
        <v>17715.42929</v>
      </c>
      <c r="S202" s="5"/>
      <c r="T202" s="5"/>
      <c r="U202" s="5"/>
      <c r="V202" s="5"/>
      <c r="W202" s="5"/>
      <c r="X202" s="5"/>
      <c r="Y202" s="5"/>
      <c r="Z202" s="5"/>
      <c r="AA202" s="5"/>
      <c r="AB202" s="5"/>
    </row>
    <row r="203" spans="1:28" ht="13.5">
      <c r="A203" s="147"/>
      <c r="B203" s="143" t="s">
        <v>130</v>
      </c>
      <c r="C203" s="143" t="s">
        <v>131</v>
      </c>
      <c r="D203" s="143" t="s">
        <v>131</v>
      </c>
      <c r="E203" s="143">
        <v>96</v>
      </c>
      <c r="F203" s="144">
        <v>0</v>
      </c>
      <c r="G203" s="145">
        <v>0</v>
      </c>
      <c r="H203" s="145">
        <v>0</v>
      </c>
      <c r="I203" s="145">
        <v>995.38901</v>
      </c>
      <c r="J203" s="145">
        <v>0.00037</v>
      </c>
      <c r="K203" s="145">
        <v>995.38938</v>
      </c>
      <c r="L203" s="145">
        <v>110.69708</v>
      </c>
      <c r="M203" s="145">
        <v>0</v>
      </c>
      <c r="N203" s="145">
        <v>110.69708</v>
      </c>
      <c r="O203" s="145">
        <v>1106.08646</v>
      </c>
      <c r="P203" s="145">
        <v>11987.92362</v>
      </c>
      <c r="Q203" s="145">
        <v>0</v>
      </c>
      <c r="R203" s="146">
        <v>11987.92362</v>
      </c>
      <c r="S203" s="5"/>
      <c r="T203" s="5"/>
      <c r="U203" s="5"/>
      <c r="V203" s="5"/>
      <c r="W203" s="5"/>
      <c r="X203" s="5"/>
      <c r="Y203" s="5"/>
      <c r="Z203" s="5"/>
      <c r="AA203" s="5"/>
      <c r="AB203" s="5"/>
    </row>
    <row r="204" spans="1:28" ht="13.5">
      <c r="A204" s="147"/>
      <c r="B204" s="147"/>
      <c r="C204" s="143" t="s">
        <v>133</v>
      </c>
      <c r="D204" s="143" t="s">
        <v>134</v>
      </c>
      <c r="E204" s="143">
        <v>49</v>
      </c>
      <c r="F204" s="144">
        <v>0</v>
      </c>
      <c r="G204" s="145">
        <v>0</v>
      </c>
      <c r="H204" s="145">
        <v>0</v>
      </c>
      <c r="I204" s="145">
        <v>1959.42292</v>
      </c>
      <c r="J204" s="145">
        <v>0</v>
      </c>
      <c r="K204" s="145">
        <v>1959.42292</v>
      </c>
      <c r="L204" s="145">
        <v>786.52328</v>
      </c>
      <c r="M204" s="145">
        <v>0</v>
      </c>
      <c r="N204" s="145">
        <v>786.52328</v>
      </c>
      <c r="O204" s="145">
        <v>2745.9462000000003</v>
      </c>
      <c r="P204" s="145">
        <v>3754.72334</v>
      </c>
      <c r="Q204" s="145">
        <v>0</v>
      </c>
      <c r="R204" s="146">
        <v>3754.72334</v>
      </c>
      <c r="S204" s="5"/>
      <c r="T204" s="5"/>
      <c r="U204" s="5"/>
      <c r="V204" s="5"/>
      <c r="W204" s="5"/>
      <c r="X204" s="5"/>
      <c r="Y204" s="5"/>
      <c r="Z204" s="5"/>
      <c r="AA204" s="5"/>
      <c r="AB204" s="5"/>
    </row>
    <row r="205" spans="1:28" ht="13.5">
      <c r="A205" s="147"/>
      <c r="B205" s="147"/>
      <c r="C205" s="147"/>
      <c r="D205" s="143" t="s">
        <v>133</v>
      </c>
      <c r="E205" s="143">
        <v>56</v>
      </c>
      <c r="F205" s="144">
        <v>0</v>
      </c>
      <c r="G205" s="145">
        <v>0</v>
      </c>
      <c r="H205" s="145">
        <v>0</v>
      </c>
      <c r="I205" s="145">
        <v>2087.95668</v>
      </c>
      <c r="J205" s="145">
        <v>19.12463</v>
      </c>
      <c r="K205" s="145">
        <v>2107.08131</v>
      </c>
      <c r="L205" s="145">
        <v>558.9085600000001</v>
      </c>
      <c r="M205" s="145">
        <v>0</v>
      </c>
      <c r="N205" s="145">
        <v>558.9085600000001</v>
      </c>
      <c r="O205" s="145">
        <v>2665.9898700000003</v>
      </c>
      <c r="P205" s="145">
        <v>13853.902300000002</v>
      </c>
      <c r="Q205" s="145">
        <v>0</v>
      </c>
      <c r="R205" s="146">
        <v>13853.902300000002</v>
      </c>
      <c r="S205" s="5"/>
      <c r="T205" s="5"/>
      <c r="U205" s="5"/>
      <c r="V205" s="5"/>
      <c r="W205" s="5"/>
      <c r="X205" s="5"/>
      <c r="Y205" s="5"/>
      <c r="Z205" s="5"/>
      <c r="AA205" s="5"/>
      <c r="AB205" s="5"/>
    </row>
    <row r="206" spans="1:28" ht="13.5">
      <c r="A206" s="147"/>
      <c r="B206" s="147"/>
      <c r="C206" s="143" t="s">
        <v>135</v>
      </c>
      <c r="D206" s="143" t="s">
        <v>135</v>
      </c>
      <c r="E206" s="143">
        <v>60</v>
      </c>
      <c r="F206" s="144">
        <v>0</v>
      </c>
      <c r="G206" s="145">
        <v>0</v>
      </c>
      <c r="H206" s="145">
        <v>0</v>
      </c>
      <c r="I206" s="145">
        <v>525.24648</v>
      </c>
      <c r="J206" s="145">
        <v>0.02906</v>
      </c>
      <c r="K206" s="145">
        <v>525.2755400000001</v>
      </c>
      <c r="L206" s="145">
        <v>93.54535</v>
      </c>
      <c r="M206" s="145">
        <v>0</v>
      </c>
      <c r="N206" s="145">
        <v>93.54535</v>
      </c>
      <c r="O206" s="145">
        <v>618.82089</v>
      </c>
      <c r="P206" s="145">
        <v>1129.21606</v>
      </c>
      <c r="Q206" s="145">
        <v>0</v>
      </c>
      <c r="R206" s="146">
        <v>1129.21606</v>
      </c>
      <c r="S206" s="5"/>
      <c r="T206" s="5"/>
      <c r="U206" s="5"/>
      <c r="V206" s="5"/>
      <c r="W206" s="5"/>
      <c r="X206" s="5"/>
      <c r="Y206" s="5"/>
      <c r="Z206" s="5"/>
      <c r="AA206" s="5"/>
      <c r="AB206" s="5"/>
    </row>
    <row r="207" spans="1:28" ht="13.5">
      <c r="A207" s="147"/>
      <c r="B207" s="143" t="s">
        <v>14</v>
      </c>
      <c r="C207" s="143" t="s">
        <v>136</v>
      </c>
      <c r="D207" s="143" t="s">
        <v>137</v>
      </c>
      <c r="E207" s="143">
        <v>61</v>
      </c>
      <c r="F207" s="144">
        <v>0</v>
      </c>
      <c r="G207" s="145">
        <v>0</v>
      </c>
      <c r="H207" s="145">
        <v>0</v>
      </c>
      <c r="I207" s="145">
        <v>869.1286600000001</v>
      </c>
      <c r="J207" s="145">
        <v>0.4134</v>
      </c>
      <c r="K207" s="145">
        <v>869.5420600000001</v>
      </c>
      <c r="L207" s="145">
        <v>268.12212</v>
      </c>
      <c r="M207" s="145">
        <v>0</v>
      </c>
      <c r="N207" s="145">
        <v>268.12212</v>
      </c>
      <c r="O207" s="145">
        <v>1137.66418</v>
      </c>
      <c r="P207" s="145">
        <v>5713.1217400000005</v>
      </c>
      <c r="Q207" s="145">
        <v>0</v>
      </c>
      <c r="R207" s="146">
        <v>5713.1217400000005</v>
      </c>
      <c r="S207" s="5"/>
      <c r="T207" s="5"/>
      <c r="U207" s="5"/>
      <c r="V207" s="5"/>
      <c r="W207" s="5"/>
      <c r="X207" s="5"/>
      <c r="Y207" s="5"/>
      <c r="Z207" s="5"/>
      <c r="AA207" s="5"/>
      <c r="AB207" s="5"/>
    </row>
    <row r="208" spans="1:28" ht="13.5">
      <c r="A208" s="147"/>
      <c r="B208" s="147"/>
      <c r="C208" s="143" t="s">
        <v>138</v>
      </c>
      <c r="D208" s="143" t="s">
        <v>138</v>
      </c>
      <c r="E208" s="143">
        <v>103</v>
      </c>
      <c r="F208" s="144">
        <v>0</v>
      </c>
      <c r="G208" s="145">
        <v>0</v>
      </c>
      <c r="H208" s="145">
        <v>0</v>
      </c>
      <c r="I208" s="145">
        <v>1995.40323</v>
      </c>
      <c r="J208" s="145">
        <v>0.00265</v>
      </c>
      <c r="K208" s="145">
        <v>1995.4058799999998</v>
      </c>
      <c r="L208" s="145">
        <v>221.91947</v>
      </c>
      <c r="M208" s="145">
        <v>0</v>
      </c>
      <c r="N208" s="145">
        <v>221.91947</v>
      </c>
      <c r="O208" s="145">
        <v>2217.32535</v>
      </c>
      <c r="P208" s="145">
        <v>17509.59834</v>
      </c>
      <c r="Q208" s="145">
        <v>0</v>
      </c>
      <c r="R208" s="146">
        <v>17509.59834</v>
      </c>
      <c r="S208" s="5"/>
      <c r="T208" s="5"/>
      <c r="U208" s="5"/>
      <c r="V208" s="5"/>
      <c r="W208" s="5"/>
      <c r="X208" s="5"/>
      <c r="Y208" s="5"/>
      <c r="Z208" s="5"/>
      <c r="AA208" s="5"/>
      <c r="AB208" s="5"/>
    </row>
    <row r="209" spans="1:28" ht="13.5">
      <c r="A209" s="147"/>
      <c r="B209" s="147"/>
      <c r="C209" s="143" t="s">
        <v>139</v>
      </c>
      <c r="D209" s="143" t="s">
        <v>140</v>
      </c>
      <c r="E209" s="143">
        <v>66</v>
      </c>
      <c r="F209" s="144">
        <v>0</v>
      </c>
      <c r="G209" s="145">
        <v>0</v>
      </c>
      <c r="H209" s="145">
        <v>0</v>
      </c>
      <c r="I209" s="145">
        <v>1452.32277</v>
      </c>
      <c r="J209" s="145">
        <v>0.00132</v>
      </c>
      <c r="K209" s="145">
        <v>1452.32409</v>
      </c>
      <c r="L209" s="145">
        <v>562.32028</v>
      </c>
      <c r="M209" s="145">
        <v>0</v>
      </c>
      <c r="N209" s="145">
        <v>562.32028</v>
      </c>
      <c r="O209" s="145">
        <v>2014.6443700000002</v>
      </c>
      <c r="P209" s="145">
        <v>8924.8295</v>
      </c>
      <c r="Q209" s="145">
        <v>0</v>
      </c>
      <c r="R209" s="146">
        <v>8924.8295</v>
      </c>
      <c r="S209" s="5"/>
      <c r="T209" s="5"/>
      <c r="U209" s="5"/>
      <c r="V209" s="5"/>
      <c r="W209" s="5"/>
      <c r="X209" s="5"/>
      <c r="Y209" s="5"/>
      <c r="Z209" s="5"/>
      <c r="AA209" s="5"/>
      <c r="AB209" s="5"/>
    </row>
    <row r="210" spans="1:28" ht="13.5">
      <c r="A210" s="147"/>
      <c r="B210" s="147"/>
      <c r="C210" s="147"/>
      <c r="D210" s="143" t="s">
        <v>218</v>
      </c>
      <c r="E210" s="143">
        <v>87</v>
      </c>
      <c r="F210" s="144">
        <v>0</v>
      </c>
      <c r="G210" s="145">
        <v>0</v>
      </c>
      <c r="H210" s="145">
        <v>0</v>
      </c>
      <c r="I210" s="145">
        <v>117.58875</v>
      </c>
      <c r="J210" s="145">
        <v>0</v>
      </c>
      <c r="K210" s="145">
        <v>117.58875</v>
      </c>
      <c r="L210" s="145">
        <v>0.036770000000000004</v>
      </c>
      <c r="M210" s="145">
        <v>0</v>
      </c>
      <c r="N210" s="145">
        <v>0.036770000000000004</v>
      </c>
      <c r="O210" s="145">
        <v>117.62552000000001</v>
      </c>
      <c r="P210" s="145">
        <v>7993.576059999999</v>
      </c>
      <c r="Q210" s="145">
        <v>0</v>
      </c>
      <c r="R210" s="146">
        <v>7993.576059999999</v>
      </c>
      <c r="S210" s="5"/>
      <c r="T210" s="5"/>
      <c r="U210" s="5"/>
      <c r="V210" s="5"/>
      <c r="W210" s="5"/>
      <c r="X210" s="5"/>
      <c r="Y210" s="5"/>
      <c r="Z210" s="5"/>
      <c r="AA210" s="5"/>
      <c r="AB210" s="5"/>
    </row>
    <row r="211" spans="1:28" ht="13.5">
      <c r="A211" s="147"/>
      <c r="B211" s="147"/>
      <c r="C211" s="147"/>
      <c r="D211" s="147"/>
      <c r="E211" s="148">
        <v>94</v>
      </c>
      <c r="F211" s="149">
        <v>0</v>
      </c>
      <c r="G211" s="150">
        <v>0</v>
      </c>
      <c r="H211" s="150">
        <v>0</v>
      </c>
      <c r="I211" s="150">
        <v>2521.24648</v>
      </c>
      <c r="J211" s="150">
        <v>1.53322</v>
      </c>
      <c r="K211" s="150">
        <v>2522.7797</v>
      </c>
      <c r="L211" s="150">
        <v>3022.3413100000002</v>
      </c>
      <c r="M211" s="150">
        <v>0</v>
      </c>
      <c r="N211" s="150">
        <v>3022.3413100000002</v>
      </c>
      <c r="O211" s="150">
        <v>5545.12101</v>
      </c>
      <c r="P211" s="150">
        <v>15377.72201</v>
      </c>
      <c r="Q211" s="150">
        <v>0</v>
      </c>
      <c r="R211" s="151">
        <v>15377.72201</v>
      </c>
      <c r="S211" s="5"/>
      <c r="T211" s="5"/>
      <c r="U211" s="5"/>
      <c r="V211" s="5"/>
      <c r="W211" s="5"/>
      <c r="X211" s="5"/>
      <c r="Y211" s="5"/>
      <c r="Z211" s="5"/>
      <c r="AA211" s="5"/>
      <c r="AB211" s="5"/>
    </row>
    <row r="212" spans="1:28" ht="13.5">
      <c r="A212" s="147"/>
      <c r="B212" s="147"/>
      <c r="C212" s="147"/>
      <c r="D212" s="143" t="s">
        <v>139</v>
      </c>
      <c r="E212" s="143">
        <v>39</v>
      </c>
      <c r="F212" s="144">
        <v>0</v>
      </c>
      <c r="G212" s="145">
        <v>0</v>
      </c>
      <c r="H212" s="145">
        <v>0</v>
      </c>
      <c r="I212" s="145">
        <v>1932.87823</v>
      </c>
      <c r="J212" s="145">
        <v>0.82697</v>
      </c>
      <c r="K212" s="145">
        <v>1933.7051999999999</v>
      </c>
      <c r="L212" s="145">
        <v>635.27812</v>
      </c>
      <c r="M212" s="145">
        <v>0</v>
      </c>
      <c r="N212" s="145">
        <v>635.27812</v>
      </c>
      <c r="O212" s="145">
        <v>2568.98332</v>
      </c>
      <c r="P212" s="145">
        <v>9991.54205</v>
      </c>
      <c r="Q212" s="145">
        <v>0</v>
      </c>
      <c r="R212" s="146">
        <v>9991.54205</v>
      </c>
      <c r="S212" s="5"/>
      <c r="T212" s="5"/>
      <c r="U212" s="5"/>
      <c r="V212" s="5"/>
      <c r="W212" s="5"/>
      <c r="X212" s="5"/>
      <c r="Y212" s="5"/>
      <c r="Z212" s="5"/>
      <c r="AA212" s="5"/>
      <c r="AB212" s="5"/>
    </row>
    <row r="213" spans="1:28" ht="13.5">
      <c r="A213" s="147"/>
      <c r="B213" s="147"/>
      <c r="C213" s="147"/>
      <c r="D213" s="147"/>
      <c r="E213" s="148">
        <v>40</v>
      </c>
      <c r="F213" s="149">
        <v>0</v>
      </c>
      <c r="G213" s="150">
        <v>0</v>
      </c>
      <c r="H213" s="150">
        <v>0</v>
      </c>
      <c r="I213" s="150">
        <v>6421.50561</v>
      </c>
      <c r="J213" s="150">
        <v>51.87951</v>
      </c>
      <c r="K213" s="150">
        <v>6473.38512</v>
      </c>
      <c r="L213" s="150">
        <v>14147.87549</v>
      </c>
      <c r="M213" s="150">
        <v>20.671650000000003</v>
      </c>
      <c r="N213" s="150">
        <v>14168.54714</v>
      </c>
      <c r="O213" s="150">
        <v>20641.93226</v>
      </c>
      <c r="P213" s="150">
        <v>39624.332270000006</v>
      </c>
      <c r="Q213" s="150">
        <v>0</v>
      </c>
      <c r="R213" s="151">
        <v>39624.332270000006</v>
      </c>
      <c r="S213" s="5"/>
      <c r="T213" s="5"/>
      <c r="U213" s="5"/>
      <c r="V213" s="5"/>
      <c r="W213" s="5"/>
      <c r="X213" s="5"/>
      <c r="Y213" s="5"/>
      <c r="Z213" s="5"/>
      <c r="AA213" s="5"/>
      <c r="AB213" s="5"/>
    </row>
    <row r="214" spans="1:28" ht="13.5">
      <c r="A214" s="147"/>
      <c r="B214" s="147"/>
      <c r="C214" s="143" t="s">
        <v>141</v>
      </c>
      <c r="D214" s="143" t="s">
        <v>141</v>
      </c>
      <c r="E214" s="143">
        <v>71</v>
      </c>
      <c r="F214" s="144">
        <v>0</v>
      </c>
      <c r="G214" s="145">
        <v>0</v>
      </c>
      <c r="H214" s="145">
        <v>0</v>
      </c>
      <c r="I214" s="145">
        <v>747.41137</v>
      </c>
      <c r="J214" s="145">
        <v>0.9194</v>
      </c>
      <c r="K214" s="145">
        <v>748.33077</v>
      </c>
      <c r="L214" s="145">
        <v>38.1133</v>
      </c>
      <c r="M214" s="145">
        <v>0</v>
      </c>
      <c r="N214" s="145">
        <v>38.1133</v>
      </c>
      <c r="O214" s="145">
        <v>786.4440699999999</v>
      </c>
      <c r="P214" s="145">
        <v>5446.87625</v>
      </c>
      <c r="Q214" s="145">
        <v>0</v>
      </c>
      <c r="R214" s="146">
        <v>5446.87625</v>
      </c>
      <c r="S214" s="5"/>
      <c r="T214" s="5"/>
      <c r="U214" s="5"/>
      <c r="V214" s="5"/>
      <c r="W214" s="5"/>
      <c r="X214" s="5"/>
      <c r="Y214" s="5"/>
      <c r="Z214" s="5"/>
      <c r="AA214" s="5"/>
      <c r="AB214" s="5"/>
    </row>
    <row r="215" spans="1:28" ht="13.5">
      <c r="A215" s="147"/>
      <c r="B215" s="143" t="s">
        <v>15</v>
      </c>
      <c r="C215" s="143" t="s">
        <v>143</v>
      </c>
      <c r="D215" s="143" t="s">
        <v>143</v>
      </c>
      <c r="E215" s="143">
        <v>46</v>
      </c>
      <c r="F215" s="144">
        <v>0</v>
      </c>
      <c r="G215" s="145">
        <v>0</v>
      </c>
      <c r="H215" s="145">
        <v>0</v>
      </c>
      <c r="I215" s="145">
        <v>4433.49893</v>
      </c>
      <c r="J215" s="145">
        <v>1.37852</v>
      </c>
      <c r="K215" s="145">
        <v>4434.87745</v>
      </c>
      <c r="L215" s="145">
        <v>2342.62419</v>
      </c>
      <c r="M215" s="145">
        <v>172.65614000000002</v>
      </c>
      <c r="N215" s="145">
        <v>2515.28033</v>
      </c>
      <c r="O215" s="145">
        <v>6950.1577800000005</v>
      </c>
      <c r="P215" s="145">
        <v>41479.20533</v>
      </c>
      <c r="Q215" s="145">
        <v>0</v>
      </c>
      <c r="R215" s="146">
        <v>41479.20533</v>
      </c>
      <c r="S215" s="5"/>
      <c r="T215" s="5"/>
      <c r="U215" s="5"/>
      <c r="V215" s="5"/>
      <c r="W215" s="5"/>
      <c r="X215" s="5"/>
      <c r="Y215" s="5"/>
      <c r="Z215" s="5"/>
      <c r="AA215" s="5"/>
      <c r="AB215" s="5"/>
    </row>
    <row r="216" spans="1:28" ht="13.5">
      <c r="A216" s="147"/>
      <c r="B216" s="147"/>
      <c r="C216" s="147"/>
      <c r="D216" s="143" t="s">
        <v>144</v>
      </c>
      <c r="E216" s="143">
        <v>63</v>
      </c>
      <c r="F216" s="144">
        <v>0</v>
      </c>
      <c r="G216" s="145">
        <v>0</v>
      </c>
      <c r="H216" s="145">
        <v>0</v>
      </c>
      <c r="I216" s="145">
        <v>3308.91934</v>
      </c>
      <c r="J216" s="145">
        <v>0.00934</v>
      </c>
      <c r="K216" s="145">
        <v>3308.92868</v>
      </c>
      <c r="L216" s="145">
        <v>785.5321</v>
      </c>
      <c r="M216" s="145">
        <v>0</v>
      </c>
      <c r="N216" s="145">
        <v>785.5321</v>
      </c>
      <c r="O216" s="145">
        <v>4094.46078</v>
      </c>
      <c r="P216" s="145">
        <v>36956.09919</v>
      </c>
      <c r="Q216" s="145">
        <v>0</v>
      </c>
      <c r="R216" s="146">
        <v>36956.09919</v>
      </c>
      <c r="S216" s="5"/>
      <c r="T216" s="5"/>
      <c r="U216" s="5"/>
      <c r="V216" s="5"/>
      <c r="W216" s="5"/>
      <c r="X216" s="5"/>
      <c r="Y216" s="5"/>
      <c r="Z216" s="5"/>
      <c r="AA216" s="5"/>
      <c r="AB216" s="5"/>
    </row>
    <row r="217" spans="1:28" ht="13.5">
      <c r="A217" s="147"/>
      <c r="B217" s="147"/>
      <c r="C217" s="147"/>
      <c r="D217" s="143" t="s">
        <v>157</v>
      </c>
      <c r="E217" s="143">
        <v>86</v>
      </c>
      <c r="F217" s="144">
        <v>0</v>
      </c>
      <c r="G217" s="145">
        <v>0</v>
      </c>
      <c r="H217" s="145">
        <v>0</v>
      </c>
      <c r="I217" s="145">
        <v>404.36404</v>
      </c>
      <c r="J217" s="145">
        <v>0</v>
      </c>
      <c r="K217" s="145">
        <v>404.36404</v>
      </c>
      <c r="L217" s="145">
        <v>0</v>
      </c>
      <c r="M217" s="145">
        <v>0</v>
      </c>
      <c r="N217" s="145">
        <v>0</v>
      </c>
      <c r="O217" s="145">
        <v>404.36404</v>
      </c>
      <c r="P217" s="145">
        <v>8498.17619</v>
      </c>
      <c r="Q217" s="145">
        <v>0</v>
      </c>
      <c r="R217" s="146">
        <v>8498.17619</v>
      </c>
      <c r="S217" s="5"/>
      <c r="T217" s="5"/>
      <c r="U217" s="5"/>
      <c r="V217" s="5"/>
      <c r="W217" s="5"/>
      <c r="X217" s="5"/>
      <c r="Y217" s="5"/>
      <c r="Z217" s="5"/>
      <c r="AA217" s="5"/>
      <c r="AB217" s="5"/>
    </row>
    <row r="218" spans="1:28" ht="13.5">
      <c r="A218" s="147"/>
      <c r="B218" s="147"/>
      <c r="C218" s="143" t="s">
        <v>15</v>
      </c>
      <c r="D218" s="143" t="s">
        <v>15</v>
      </c>
      <c r="E218" s="143">
        <v>59</v>
      </c>
      <c r="F218" s="144">
        <v>0</v>
      </c>
      <c r="G218" s="145">
        <v>0</v>
      </c>
      <c r="H218" s="145">
        <v>0</v>
      </c>
      <c r="I218" s="145">
        <v>1982.24056</v>
      </c>
      <c r="J218" s="145">
        <v>1.2013800000000001</v>
      </c>
      <c r="K218" s="145">
        <v>1983.44194</v>
      </c>
      <c r="L218" s="145">
        <v>242.10458</v>
      </c>
      <c r="M218" s="145">
        <v>0</v>
      </c>
      <c r="N218" s="145">
        <v>242.10458</v>
      </c>
      <c r="O218" s="145">
        <v>2225.54652</v>
      </c>
      <c r="P218" s="145">
        <v>10139.67308</v>
      </c>
      <c r="Q218" s="145">
        <v>0</v>
      </c>
      <c r="R218" s="146">
        <v>10139.67308</v>
      </c>
      <c r="S218" s="5"/>
      <c r="T218" s="5"/>
      <c r="U218" s="5"/>
      <c r="V218" s="5"/>
      <c r="W218" s="5"/>
      <c r="X218" s="5"/>
      <c r="Y218" s="5"/>
      <c r="Z218" s="5"/>
      <c r="AA218" s="5"/>
      <c r="AB218" s="5"/>
    </row>
    <row r="219" spans="1:28" ht="13.5">
      <c r="A219" s="147"/>
      <c r="B219" s="147"/>
      <c r="C219" s="147"/>
      <c r="D219" s="143" t="s">
        <v>219</v>
      </c>
      <c r="E219" s="143">
        <v>70</v>
      </c>
      <c r="F219" s="144">
        <v>0</v>
      </c>
      <c r="G219" s="145">
        <v>0</v>
      </c>
      <c r="H219" s="145">
        <v>0</v>
      </c>
      <c r="I219" s="145">
        <v>996.66101</v>
      </c>
      <c r="J219" s="145">
        <v>0</v>
      </c>
      <c r="K219" s="145">
        <v>996.66101</v>
      </c>
      <c r="L219" s="145">
        <v>0.45481</v>
      </c>
      <c r="M219" s="145">
        <v>0</v>
      </c>
      <c r="N219" s="145">
        <v>0.45481</v>
      </c>
      <c r="O219" s="145">
        <v>997.11582</v>
      </c>
      <c r="P219" s="145">
        <v>6224.21115</v>
      </c>
      <c r="Q219" s="145">
        <v>0</v>
      </c>
      <c r="R219" s="146">
        <v>6224.21115</v>
      </c>
      <c r="S219" s="5"/>
      <c r="T219" s="5"/>
      <c r="U219" s="5"/>
      <c r="V219" s="5"/>
      <c r="W219" s="5"/>
      <c r="X219" s="5"/>
      <c r="Y219" s="5"/>
      <c r="Z219" s="5"/>
      <c r="AA219" s="5"/>
      <c r="AB219" s="5"/>
    </row>
    <row r="220" spans="1:28" ht="13.5">
      <c r="A220" s="147"/>
      <c r="B220" s="147"/>
      <c r="C220" s="143" t="s">
        <v>145</v>
      </c>
      <c r="D220" s="143" t="s">
        <v>145</v>
      </c>
      <c r="E220" s="143">
        <v>69</v>
      </c>
      <c r="F220" s="144">
        <v>0</v>
      </c>
      <c r="G220" s="145">
        <v>0</v>
      </c>
      <c r="H220" s="145">
        <v>0</v>
      </c>
      <c r="I220" s="145">
        <v>1384.01477</v>
      </c>
      <c r="J220" s="145">
        <v>0.03477</v>
      </c>
      <c r="K220" s="145">
        <v>1384.04954</v>
      </c>
      <c r="L220" s="145">
        <v>56.59034</v>
      </c>
      <c r="M220" s="145">
        <v>0.00011999999999999999</v>
      </c>
      <c r="N220" s="145">
        <v>56.59046</v>
      </c>
      <c r="O220" s="145">
        <v>1440.64</v>
      </c>
      <c r="P220" s="145">
        <v>7910.12691</v>
      </c>
      <c r="Q220" s="145">
        <v>0</v>
      </c>
      <c r="R220" s="146">
        <v>7910.12691</v>
      </c>
      <c r="S220" s="5"/>
      <c r="T220" s="5"/>
      <c r="U220" s="5"/>
      <c r="V220" s="5"/>
      <c r="W220" s="5"/>
      <c r="X220" s="5"/>
      <c r="Y220" s="5"/>
      <c r="Z220" s="5"/>
      <c r="AA220" s="5"/>
      <c r="AB220" s="5"/>
    </row>
    <row r="221" spans="1:28" ht="13.5">
      <c r="A221" s="147"/>
      <c r="B221" s="143" t="s">
        <v>16</v>
      </c>
      <c r="C221" s="143" t="s">
        <v>147</v>
      </c>
      <c r="D221" s="143" t="s">
        <v>147</v>
      </c>
      <c r="E221" s="143">
        <v>92</v>
      </c>
      <c r="F221" s="144">
        <v>0</v>
      </c>
      <c r="G221" s="145">
        <v>0</v>
      </c>
      <c r="H221" s="145">
        <v>0</v>
      </c>
      <c r="I221" s="145">
        <v>877.80346</v>
      </c>
      <c r="J221" s="145">
        <v>0</v>
      </c>
      <c r="K221" s="145">
        <v>877.80346</v>
      </c>
      <c r="L221" s="145">
        <v>498.4068</v>
      </c>
      <c r="M221" s="145">
        <v>0</v>
      </c>
      <c r="N221" s="145">
        <v>498.4068</v>
      </c>
      <c r="O221" s="145">
        <v>1376.21026</v>
      </c>
      <c r="P221" s="145">
        <v>3518.93059</v>
      </c>
      <c r="Q221" s="145">
        <v>0</v>
      </c>
      <c r="R221" s="146">
        <v>3518.93059</v>
      </c>
      <c r="S221" s="5"/>
      <c r="T221" s="5"/>
      <c r="U221" s="5"/>
      <c r="V221" s="5"/>
      <c r="W221" s="5"/>
      <c r="X221" s="5"/>
      <c r="Y221" s="5"/>
      <c r="Z221" s="5"/>
      <c r="AA221" s="5"/>
      <c r="AB221" s="5"/>
    </row>
    <row r="222" spans="1:28" ht="13.5">
      <c r="A222" s="147"/>
      <c r="B222" s="147"/>
      <c r="C222" s="143" t="s">
        <v>148</v>
      </c>
      <c r="D222" s="143" t="s">
        <v>149</v>
      </c>
      <c r="E222" s="143">
        <v>45</v>
      </c>
      <c r="F222" s="144">
        <v>0</v>
      </c>
      <c r="G222" s="145">
        <v>0</v>
      </c>
      <c r="H222" s="145">
        <v>0</v>
      </c>
      <c r="I222" s="145">
        <v>1531.4615800000001</v>
      </c>
      <c r="J222" s="145">
        <v>0.08268</v>
      </c>
      <c r="K222" s="145">
        <v>1531.5442600000001</v>
      </c>
      <c r="L222" s="145">
        <v>623.1089000000001</v>
      </c>
      <c r="M222" s="145">
        <v>0</v>
      </c>
      <c r="N222" s="145">
        <v>623.1089000000001</v>
      </c>
      <c r="O222" s="145">
        <v>2154.6531600000003</v>
      </c>
      <c r="P222" s="145">
        <v>6976.60746</v>
      </c>
      <c r="Q222" s="145">
        <v>0</v>
      </c>
      <c r="R222" s="146">
        <v>6976.60746</v>
      </c>
      <c r="S222" s="5"/>
      <c r="T222" s="5"/>
      <c r="U222" s="5"/>
      <c r="V222" s="5"/>
      <c r="W222" s="5"/>
      <c r="X222" s="5"/>
      <c r="Y222" s="5"/>
      <c r="Z222" s="5"/>
      <c r="AA222" s="5"/>
      <c r="AB222" s="5"/>
    </row>
    <row r="223" spans="1:28" ht="13.5">
      <c r="A223" s="147"/>
      <c r="B223" s="147"/>
      <c r="C223" s="143" t="s">
        <v>150</v>
      </c>
      <c r="D223" s="143" t="s">
        <v>150</v>
      </c>
      <c r="E223" s="143">
        <v>91</v>
      </c>
      <c r="F223" s="144">
        <v>0</v>
      </c>
      <c r="G223" s="145">
        <v>0</v>
      </c>
      <c r="H223" s="145">
        <v>0</v>
      </c>
      <c r="I223" s="145">
        <v>1574.8928799999999</v>
      </c>
      <c r="J223" s="145">
        <v>0.86814</v>
      </c>
      <c r="K223" s="145">
        <v>1575.76102</v>
      </c>
      <c r="L223" s="145">
        <v>248.3279</v>
      </c>
      <c r="M223" s="145">
        <v>0</v>
      </c>
      <c r="N223" s="145">
        <v>248.3279</v>
      </c>
      <c r="O223" s="145">
        <v>1824.08892</v>
      </c>
      <c r="P223" s="145">
        <v>4521.2720899999995</v>
      </c>
      <c r="Q223" s="145">
        <v>0</v>
      </c>
      <c r="R223" s="146">
        <v>4521.2720899999995</v>
      </c>
      <c r="S223" s="5"/>
      <c r="T223" s="5"/>
      <c r="U223" s="5"/>
      <c r="V223" s="5"/>
      <c r="W223" s="5"/>
      <c r="X223" s="5"/>
      <c r="Y223" s="5"/>
      <c r="Z223" s="5"/>
      <c r="AA223" s="5"/>
      <c r="AB223" s="5"/>
    </row>
    <row r="224" spans="1:28" ht="13.5">
      <c r="A224" s="147"/>
      <c r="B224" s="147"/>
      <c r="C224" s="143" t="s">
        <v>151</v>
      </c>
      <c r="D224" s="143" t="s">
        <v>152</v>
      </c>
      <c r="E224" s="143">
        <v>90</v>
      </c>
      <c r="F224" s="144">
        <v>0</v>
      </c>
      <c r="G224" s="145">
        <v>0</v>
      </c>
      <c r="H224" s="145">
        <v>0</v>
      </c>
      <c r="I224" s="145">
        <v>1587.9005900000002</v>
      </c>
      <c r="J224" s="145">
        <v>0.34738</v>
      </c>
      <c r="K224" s="145">
        <v>1588.24797</v>
      </c>
      <c r="L224" s="145">
        <v>1703.77996</v>
      </c>
      <c r="M224" s="145">
        <v>0</v>
      </c>
      <c r="N224" s="145">
        <v>1703.77996</v>
      </c>
      <c r="O224" s="145">
        <v>3292.02793</v>
      </c>
      <c r="P224" s="145">
        <v>4300.29745</v>
      </c>
      <c r="Q224" s="145">
        <v>0</v>
      </c>
      <c r="R224" s="146">
        <v>4300.29745</v>
      </c>
      <c r="S224" s="5"/>
      <c r="T224" s="5"/>
      <c r="U224" s="5"/>
      <c r="V224" s="5"/>
      <c r="W224" s="5"/>
      <c r="X224" s="5"/>
      <c r="Y224" s="5"/>
      <c r="Z224" s="5"/>
      <c r="AA224" s="5"/>
      <c r="AB224" s="5"/>
    </row>
    <row r="225" spans="1:28" ht="13.5">
      <c r="A225" s="147"/>
      <c r="B225" s="147"/>
      <c r="C225" s="143" t="s">
        <v>16</v>
      </c>
      <c r="D225" s="143" t="s">
        <v>153</v>
      </c>
      <c r="E225" s="143">
        <v>17</v>
      </c>
      <c r="F225" s="144">
        <v>0</v>
      </c>
      <c r="G225" s="145">
        <v>0</v>
      </c>
      <c r="H225" s="145">
        <v>0</v>
      </c>
      <c r="I225" s="145">
        <v>4970.53779</v>
      </c>
      <c r="J225" s="145">
        <v>350.09945</v>
      </c>
      <c r="K225" s="145">
        <v>5320.63724</v>
      </c>
      <c r="L225" s="145">
        <v>3793.66104</v>
      </c>
      <c r="M225" s="145">
        <v>0</v>
      </c>
      <c r="N225" s="145">
        <v>3793.66104</v>
      </c>
      <c r="O225" s="145">
        <v>9114.298279999999</v>
      </c>
      <c r="P225" s="145">
        <v>43214.92647</v>
      </c>
      <c r="Q225" s="145">
        <v>0</v>
      </c>
      <c r="R225" s="146">
        <v>43214.92647</v>
      </c>
      <c r="S225" s="5"/>
      <c r="T225" s="5"/>
      <c r="U225" s="5"/>
      <c r="V225" s="5"/>
      <c r="W225" s="5"/>
      <c r="X225" s="5"/>
      <c r="Y225" s="5"/>
      <c r="Z225" s="5"/>
      <c r="AA225" s="5"/>
      <c r="AB225" s="5"/>
    </row>
    <row r="226" spans="1:28" ht="13.5">
      <c r="A226" s="147"/>
      <c r="B226" s="147"/>
      <c r="C226" s="147"/>
      <c r="D226" s="147"/>
      <c r="E226" s="148">
        <v>35</v>
      </c>
      <c r="F226" s="149">
        <v>0</v>
      </c>
      <c r="G226" s="150">
        <v>0</v>
      </c>
      <c r="H226" s="150">
        <v>0</v>
      </c>
      <c r="I226" s="150">
        <v>3926.6653199999996</v>
      </c>
      <c r="J226" s="150">
        <v>0.01472</v>
      </c>
      <c r="K226" s="150">
        <v>3926.68004</v>
      </c>
      <c r="L226" s="150">
        <v>1627.65958</v>
      </c>
      <c r="M226" s="150">
        <v>0.00020999999999999998</v>
      </c>
      <c r="N226" s="150">
        <v>1627.65979</v>
      </c>
      <c r="O226" s="150">
        <v>5554.33983</v>
      </c>
      <c r="P226" s="150">
        <v>44732.24753</v>
      </c>
      <c r="Q226" s="150">
        <v>0</v>
      </c>
      <c r="R226" s="151">
        <v>44732.24753</v>
      </c>
      <c r="S226" s="5"/>
      <c r="T226" s="5"/>
      <c r="U226" s="5"/>
      <c r="V226" s="5"/>
      <c r="W226" s="5"/>
      <c r="X226" s="5"/>
      <c r="Y226" s="5"/>
      <c r="Z226" s="5"/>
      <c r="AA226" s="5"/>
      <c r="AB226" s="5"/>
    </row>
    <row r="227" spans="1:28" ht="13.5">
      <c r="A227" s="147"/>
      <c r="B227" s="147"/>
      <c r="C227" s="147"/>
      <c r="D227" s="147"/>
      <c r="E227" s="148">
        <v>81</v>
      </c>
      <c r="F227" s="149">
        <v>0</v>
      </c>
      <c r="G227" s="150">
        <v>0</v>
      </c>
      <c r="H227" s="150">
        <v>0</v>
      </c>
      <c r="I227" s="150">
        <v>4076.51229</v>
      </c>
      <c r="J227" s="150">
        <v>0.01476</v>
      </c>
      <c r="K227" s="150">
        <v>4076.5270499999997</v>
      </c>
      <c r="L227" s="150">
        <v>2495.1816400000002</v>
      </c>
      <c r="M227" s="150">
        <v>0.00265</v>
      </c>
      <c r="N227" s="150">
        <v>2495.18429</v>
      </c>
      <c r="O227" s="150">
        <v>6571.71134</v>
      </c>
      <c r="P227" s="150">
        <v>53014.27313</v>
      </c>
      <c r="Q227" s="150">
        <v>0</v>
      </c>
      <c r="R227" s="151">
        <v>53014.27313</v>
      </c>
      <c r="S227" s="5"/>
      <c r="T227" s="5"/>
      <c r="U227" s="5"/>
      <c r="V227" s="5"/>
      <c r="W227" s="5"/>
      <c r="X227" s="5"/>
      <c r="Y227" s="5"/>
      <c r="Z227" s="5"/>
      <c r="AA227" s="5"/>
      <c r="AB227" s="5"/>
    </row>
    <row r="228" spans="1:28" ht="13.5">
      <c r="A228" s="147"/>
      <c r="B228" s="147"/>
      <c r="C228" s="147"/>
      <c r="D228" s="143" t="s">
        <v>154</v>
      </c>
      <c r="E228" s="143">
        <v>25</v>
      </c>
      <c r="F228" s="144">
        <v>0</v>
      </c>
      <c r="G228" s="145">
        <v>0</v>
      </c>
      <c r="H228" s="145">
        <v>0</v>
      </c>
      <c r="I228" s="145">
        <v>3206.4427299999998</v>
      </c>
      <c r="J228" s="145">
        <v>0.5667300000000001</v>
      </c>
      <c r="K228" s="145">
        <v>3207.0094599999998</v>
      </c>
      <c r="L228" s="145">
        <v>1888.26278</v>
      </c>
      <c r="M228" s="145">
        <v>0</v>
      </c>
      <c r="N228" s="145">
        <v>1888.26278</v>
      </c>
      <c r="O228" s="145">
        <v>5095.27224</v>
      </c>
      <c r="P228" s="145">
        <v>50025.83208</v>
      </c>
      <c r="Q228" s="145">
        <v>0</v>
      </c>
      <c r="R228" s="146">
        <v>50025.83208</v>
      </c>
      <c r="S228" s="5"/>
      <c r="T228" s="5"/>
      <c r="U228" s="5"/>
      <c r="V228" s="5"/>
      <c r="W228" s="5"/>
      <c r="X228" s="5"/>
      <c r="Y228" s="5"/>
      <c r="Z228" s="5"/>
      <c r="AA228" s="5"/>
      <c r="AB228" s="5"/>
    </row>
    <row r="229" spans="1:28" ht="13.5">
      <c r="A229" s="147"/>
      <c r="B229" s="147"/>
      <c r="C229" s="147"/>
      <c r="D229" s="143" t="s">
        <v>155</v>
      </c>
      <c r="E229" s="143">
        <v>6</v>
      </c>
      <c r="F229" s="144">
        <v>0</v>
      </c>
      <c r="G229" s="145">
        <v>0</v>
      </c>
      <c r="H229" s="145">
        <v>0</v>
      </c>
      <c r="I229" s="145">
        <v>8131.83873</v>
      </c>
      <c r="J229" s="145">
        <v>0.2814</v>
      </c>
      <c r="K229" s="145">
        <v>8132.12013</v>
      </c>
      <c r="L229" s="145">
        <v>5728.72131</v>
      </c>
      <c r="M229" s="145">
        <v>0</v>
      </c>
      <c r="N229" s="145">
        <v>5728.72131</v>
      </c>
      <c r="O229" s="145">
        <v>13860.84144</v>
      </c>
      <c r="P229" s="145">
        <v>49686.049920000005</v>
      </c>
      <c r="Q229" s="145">
        <v>0</v>
      </c>
      <c r="R229" s="146">
        <v>49686.049920000005</v>
      </c>
      <c r="S229" s="5"/>
      <c r="T229" s="5"/>
      <c r="U229" s="5"/>
      <c r="V229" s="5"/>
      <c r="W229" s="5"/>
      <c r="X229" s="5"/>
      <c r="Y229" s="5"/>
      <c r="Z229" s="5"/>
      <c r="AA229" s="5"/>
      <c r="AB229" s="5"/>
    </row>
    <row r="230" spans="1:28" ht="13.5">
      <c r="A230" s="147"/>
      <c r="B230" s="147"/>
      <c r="C230" s="147"/>
      <c r="D230" s="147"/>
      <c r="E230" s="148">
        <v>16</v>
      </c>
      <c r="F230" s="149">
        <v>0</v>
      </c>
      <c r="G230" s="150">
        <v>0</v>
      </c>
      <c r="H230" s="150">
        <v>0</v>
      </c>
      <c r="I230" s="150">
        <v>5615.8872599999995</v>
      </c>
      <c r="J230" s="150">
        <v>4.0748</v>
      </c>
      <c r="K230" s="150">
        <v>5619.96206</v>
      </c>
      <c r="L230" s="150">
        <v>3670.62279</v>
      </c>
      <c r="M230" s="150">
        <v>0</v>
      </c>
      <c r="N230" s="150">
        <v>3670.62279</v>
      </c>
      <c r="O230" s="150">
        <v>9290.58485</v>
      </c>
      <c r="P230" s="150">
        <v>62278.22727</v>
      </c>
      <c r="Q230" s="150">
        <v>0</v>
      </c>
      <c r="R230" s="151">
        <v>62278.22727</v>
      </c>
      <c r="S230" s="5"/>
      <c r="T230" s="5"/>
      <c r="U230" s="5"/>
      <c r="V230" s="5"/>
      <c r="W230" s="5"/>
      <c r="X230" s="5"/>
      <c r="Y230" s="5"/>
      <c r="Z230" s="5"/>
      <c r="AA230" s="5"/>
      <c r="AB230" s="5"/>
    </row>
    <row r="231" spans="1:28" ht="13.5">
      <c r="A231" s="147"/>
      <c r="B231" s="147"/>
      <c r="C231" s="147"/>
      <c r="D231" s="147"/>
      <c r="E231" s="148">
        <v>28</v>
      </c>
      <c r="F231" s="149">
        <v>0</v>
      </c>
      <c r="G231" s="150">
        <v>0</v>
      </c>
      <c r="H231" s="150">
        <v>0</v>
      </c>
      <c r="I231" s="150">
        <v>6456.628549999999</v>
      </c>
      <c r="J231" s="150">
        <v>17.342299999999998</v>
      </c>
      <c r="K231" s="150">
        <v>6473.97085</v>
      </c>
      <c r="L231" s="150">
        <v>6743.061860000001</v>
      </c>
      <c r="M231" s="150">
        <v>0</v>
      </c>
      <c r="N231" s="150">
        <v>6743.061860000001</v>
      </c>
      <c r="O231" s="150">
        <v>13217.032710000001</v>
      </c>
      <c r="P231" s="150">
        <v>43137.79709</v>
      </c>
      <c r="Q231" s="150">
        <v>0</v>
      </c>
      <c r="R231" s="151">
        <v>43137.79709</v>
      </c>
      <c r="S231" s="5"/>
      <c r="T231" s="5"/>
      <c r="U231" s="5"/>
      <c r="V231" s="5"/>
      <c r="W231" s="5"/>
      <c r="X231" s="5"/>
      <c r="Y231" s="5"/>
      <c r="Z231" s="5"/>
      <c r="AA231" s="5"/>
      <c r="AB231" s="5"/>
    </row>
    <row r="232" spans="1:28" ht="13.5">
      <c r="A232" s="147"/>
      <c r="B232" s="147"/>
      <c r="C232" s="147"/>
      <c r="D232" s="143" t="s">
        <v>16</v>
      </c>
      <c r="E232" s="143">
        <v>8</v>
      </c>
      <c r="F232" s="144">
        <v>0</v>
      </c>
      <c r="G232" s="145">
        <v>0</v>
      </c>
      <c r="H232" s="145">
        <v>0</v>
      </c>
      <c r="I232" s="145">
        <v>17482.447170000003</v>
      </c>
      <c r="J232" s="145">
        <v>223.58516</v>
      </c>
      <c r="K232" s="145">
        <v>17706.03233</v>
      </c>
      <c r="L232" s="145">
        <v>41110.3551</v>
      </c>
      <c r="M232" s="145">
        <v>0.0016899999999999999</v>
      </c>
      <c r="N232" s="145">
        <v>41110.35679</v>
      </c>
      <c r="O232" s="145">
        <v>58816.38912</v>
      </c>
      <c r="P232" s="145">
        <v>54034.93785</v>
      </c>
      <c r="Q232" s="145">
        <v>0</v>
      </c>
      <c r="R232" s="146">
        <v>54034.93785</v>
      </c>
      <c r="S232" s="5"/>
      <c r="T232" s="5"/>
      <c r="U232" s="5"/>
      <c r="V232" s="5"/>
      <c r="W232" s="5"/>
      <c r="X232" s="5"/>
      <c r="Y232" s="5"/>
      <c r="Z232" s="5"/>
      <c r="AA232" s="5"/>
      <c r="AB232" s="5"/>
    </row>
    <row r="233" spans="1:28" ht="13.5">
      <c r="A233" s="147"/>
      <c r="B233" s="147"/>
      <c r="C233" s="147"/>
      <c r="D233" s="143" t="s">
        <v>158</v>
      </c>
      <c r="E233" s="143">
        <v>3</v>
      </c>
      <c r="F233" s="144">
        <v>0</v>
      </c>
      <c r="G233" s="145">
        <v>0</v>
      </c>
      <c r="H233" s="145">
        <v>0</v>
      </c>
      <c r="I233" s="145">
        <v>13053.82201</v>
      </c>
      <c r="J233" s="145">
        <v>123.28274</v>
      </c>
      <c r="K233" s="145">
        <v>13177.10475</v>
      </c>
      <c r="L233" s="145">
        <v>24083.16983</v>
      </c>
      <c r="M233" s="145">
        <v>0</v>
      </c>
      <c r="N233" s="145">
        <v>24083.16983</v>
      </c>
      <c r="O233" s="145">
        <v>37260.27458</v>
      </c>
      <c r="P233" s="145">
        <v>39428.47</v>
      </c>
      <c r="Q233" s="145">
        <v>0</v>
      </c>
      <c r="R233" s="146">
        <v>39428.47</v>
      </c>
      <c r="S233" s="5"/>
      <c r="T233" s="5"/>
      <c r="U233" s="5"/>
      <c r="V233" s="5"/>
      <c r="W233" s="5"/>
      <c r="X233" s="5"/>
      <c r="Y233" s="5"/>
      <c r="Z233" s="5"/>
      <c r="AA233" s="5"/>
      <c r="AB233" s="5"/>
    </row>
    <row r="234" spans="1:28" ht="13.5">
      <c r="A234" s="147"/>
      <c r="B234" s="147"/>
      <c r="C234" s="147"/>
      <c r="D234" s="147"/>
      <c r="E234" s="148">
        <v>30</v>
      </c>
      <c r="F234" s="149">
        <v>0</v>
      </c>
      <c r="G234" s="150">
        <v>0</v>
      </c>
      <c r="H234" s="150">
        <v>0</v>
      </c>
      <c r="I234" s="150">
        <v>11272.48975</v>
      </c>
      <c r="J234" s="150">
        <v>7.29849</v>
      </c>
      <c r="K234" s="150">
        <v>11279.78824</v>
      </c>
      <c r="L234" s="150">
        <v>6866.50557</v>
      </c>
      <c r="M234" s="150">
        <v>0</v>
      </c>
      <c r="N234" s="150">
        <v>6866.50557</v>
      </c>
      <c r="O234" s="150">
        <v>18146.29381</v>
      </c>
      <c r="P234" s="150">
        <v>74998.23968000001</v>
      </c>
      <c r="Q234" s="150">
        <v>0</v>
      </c>
      <c r="R234" s="151">
        <v>74998.23968000001</v>
      </c>
      <c r="S234" s="5"/>
      <c r="T234" s="5"/>
      <c r="U234" s="5"/>
      <c r="V234" s="5"/>
      <c r="W234" s="5"/>
      <c r="X234" s="5"/>
      <c r="Y234" s="5"/>
      <c r="Z234" s="5"/>
      <c r="AA234" s="5"/>
      <c r="AB234" s="5"/>
    </row>
    <row r="235" spans="1:28" ht="13.5">
      <c r="A235" s="147"/>
      <c r="B235" s="147"/>
      <c r="C235" s="147"/>
      <c r="D235" s="143" t="s">
        <v>160</v>
      </c>
      <c r="E235" s="143">
        <v>97</v>
      </c>
      <c r="F235" s="144">
        <v>0</v>
      </c>
      <c r="G235" s="145">
        <v>0</v>
      </c>
      <c r="H235" s="145">
        <v>0</v>
      </c>
      <c r="I235" s="145">
        <v>3586.87086</v>
      </c>
      <c r="J235" s="145">
        <v>0.19165000000000001</v>
      </c>
      <c r="K235" s="145">
        <v>3587.0625099999997</v>
      </c>
      <c r="L235" s="145">
        <v>1606.37957</v>
      </c>
      <c r="M235" s="145">
        <v>0</v>
      </c>
      <c r="N235" s="145">
        <v>1606.37957</v>
      </c>
      <c r="O235" s="145">
        <v>5193.44208</v>
      </c>
      <c r="P235" s="145">
        <v>26887.823620000003</v>
      </c>
      <c r="Q235" s="145">
        <v>0</v>
      </c>
      <c r="R235" s="146">
        <v>26887.823620000003</v>
      </c>
      <c r="S235" s="5"/>
      <c r="T235" s="5"/>
      <c r="U235" s="5"/>
      <c r="V235" s="5"/>
      <c r="W235" s="5"/>
      <c r="X235" s="5"/>
      <c r="Y235" s="5"/>
      <c r="Z235" s="5"/>
      <c r="AA235" s="5"/>
      <c r="AB235" s="5"/>
    </row>
    <row r="236" spans="1:28" ht="13.5">
      <c r="A236" s="147"/>
      <c r="B236" s="147"/>
      <c r="C236" s="147"/>
      <c r="D236" s="143" t="s">
        <v>161</v>
      </c>
      <c r="E236" s="143">
        <v>1</v>
      </c>
      <c r="F236" s="144">
        <v>0</v>
      </c>
      <c r="G236" s="145">
        <v>0</v>
      </c>
      <c r="H236" s="145">
        <v>0</v>
      </c>
      <c r="I236" s="145">
        <v>12208.96355</v>
      </c>
      <c r="J236" s="145">
        <v>574.72355</v>
      </c>
      <c r="K236" s="145">
        <v>12783.6871</v>
      </c>
      <c r="L236" s="145">
        <v>983748.92862</v>
      </c>
      <c r="M236" s="145">
        <v>12555.07557</v>
      </c>
      <c r="N236" s="145">
        <v>996304.00419</v>
      </c>
      <c r="O236" s="145">
        <v>1009087.69129</v>
      </c>
      <c r="P236" s="145">
        <v>4847.98141</v>
      </c>
      <c r="Q236" s="145">
        <v>0</v>
      </c>
      <c r="R236" s="146">
        <v>4847.98141</v>
      </c>
      <c r="S236" s="5"/>
      <c r="T236" s="5"/>
      <c r="U236" s="5"/>
      <c r="V236" s="5"/>
      <c r="W236" s="5"/>
      <c r="X236" s="5"/>
      <c r="Y236" s="5"/>
      <c r="Z236" s="5"/>
      <c r="AA236" s="5"/>
      <c r="AB236" s="5"/>
    </row>
    <row r="237" spans="1:28" ht="13.5">
      <c r="A237" s="147"/>
      <c r="B237" s="147"/>
      <c r="C237" s="147"/>
      <c r="D237" s="143" t="s">
        <v>162</v>
      </c>
      <c r="E237" s="143">
        <v>9</v>
      </c>
      <c r="F237" s="144">
        <v>0</v>
      </c>
      <c r="G237" s="145">
        <v>0</v>
      </c>
      <c r="H237" s="145">
        <v>0</v>
      </c>
      <c r="I237" s="145">
        <v>8927.32788</v>
      </c>
      <c r="J237" s="145">
        <v>134.89217000000002</v>
      </c>
      <c r="K237" s="145">
        <v>9062.22005</v>
      </c>
      <c r="L237" s="145">
        <v>8426.882210000002</v>
      </c>
      <c r="M237" s="145">
        <v>0</v>
      </c>
      <c r="N237" s="145">
        <v>8426.882210000002</v>
      </c>
      <c r="O237" s="145">
        <v>17489.102260000003</v>
      </c>
      <c r="P237" s="145">
        <v>65363.742880000005</v>
      </c>
      <c r="Q237" s="145">
        <v>0</v>
      </c>
      <c r="R237" s="146">
        <v>65363.742880000005</v>
      </c>
      <c r="S237" s="5"/>
      <c r="T237" s="5"/>
      <c r="U237" s="5"/>
      <c r="V237" s="5"/>
      <c r="W237" s="5"/>
      <c r="X237" s="5"/>
      <c r="Y237" s="5"/>
      <c r="Z237" s="5"/>
      <c r="AA237" s="5"/>
      <c r="AB237" s="5"/>
    </row>
    <row r="238" spans="1:28" ht="13.5">
      <c r="A238" s="147"/>
      <c r="B238" s="147"/>
      <c r="C238" s="147"/>
      <c r="D238" s="147"/>
      <c r="E238" s="148">
        <v>53</v>
      </c>
      <c r="F238" s="149">
        <v>0</v>
      </c>
      <c r="G238" s="150">
        <v>0</v>
      </c>
      <c r="H238" s="150">
        <v>0</v>
      </c>
      <c r="I238" s="150">
        <v>3148.37988</v>
      </c>
      <c r="J238" s="150">
        <v>0.17665</v>
      </c>
      <c r="K238" s="150">
        <v>3148.55653</v>
      </c>
      <c r="L238" s="150">
        <v>1414.3858500000001</v>
      </c>
      <c r="M238" s="150">
        <v>0</v>
      </c>
      <c r="N238" s="150">
        <v>1414.3858500000001</v>
      </c>
      <c r="O238" s="150">
        <v>4562.9423799999995</v>
      </c>
      <c r="P238" s="150">
        <v>36186.02734</v>
      </c>
      <c r="Q238" s="150">
        <v>0</v>
      </c>
      <c r="R238" s="151">
        <v>36186.02734</v>
      </c>
      <c r="S238" s="5"/>
      <c r="T238" s="5"/>
      <c r="U238" s="5"/>
      <c r="V238" s="5"/>
      <c r="W238" s="5"/>
      <c r="X238" s="5"/>
      <c r="Y238" s="5"/>
      <c r="Z238" s="5"/>
      <c r="AA238" s="5"/>
      <c r="AB238" s="5"/>
    </row>
    <row r="239" spans="1:28" ht="13.5">
      <c r="A239" s="147"/>
      <c r="B239" s="147"/>
      <c r="C239" s="147"/>
      <c r="D239" s="143" t="s">
        <v>165</v>
      </c>
      <c r="E239" s="143">
        <v>12</v>
      </c>
      <c r="F239" s="144">
        <v>0</v>
      </c>
      <c r="G239" s="145">
        <v>0</v>
      </c>
      <c r="H239" s="145">
        <v>0</v>
      </c>
      <c r="I239" s="145">
        <v>5778.56061</v>
      </c>
      <c r="J239" s="145">
        <v>62.90187</v>
      </c>
      <c r="K239" s="145">
        <v>5841.46248</v>
      </c>
      <c r="L239" s="145">
        <v>5385.087519999999</v>
      </c>
      <c r="M239" s="145">
        <v>0</v>
      </c>
      <c r="N239" s="145">
        <v>5385.087519999999</v>
      </c>
      <c r="O239" s="145">
        <v>11226.55</v>
      </c>
      <c r="P239" s="145">
        <v>42555.03226</v>
      </c>
      <c r="Q239" s="145">
        <v>0</v>
      </c>
      <c r="R239" s="146">
        <v>42555.03226</v>
      </c>
      <c r="S239" s="5"/>
      <c r="T239" s="5"/>
      <c r="U239" s="5"/>
      <c r="V239" s="5"/>
      <c r="W239" s="5"/>
      <c r="X239" s="5"/>
      <c r="Y239" s="5"/>
      <c r="Z239" s="5"/>
      <c r="AA239" s="5"/>
      <c r="AB239" s="5"/>
    </row>
    <row r="240" spans="1:28" ht="13.5">
      <c r="A240" s="147"/>
      <c r="B240" s="147"/>
      <c r="C240" s="147"/>
      <c r="D240" s="147"/>
      <c r="E240" s="148">
        <v>13</v>
      </c>
      <c r="F240" s="149">
        <v>0</v>
      </c>
      <c r="G240" s="150">
        <v>0</v>
      </c>
      <c r="H240" s="150">
        <v>0</v>
      </c>
      <c r="I240" s="150">
        <v>9801.32369</v>
      </c>
      <c r="J240" s="150">
        <v>222.35922</v>
      </c>
      <c r="K240" s="150">
        <v>10023.68291</v>
      </c>
      <c r="L240" s="150">
        <v>12997.41066</v>
      </c>
      <c r="M240" s="150">
        <v>4E-05</v>
      </c>
      <c r="N240" s="150">
        <v>12997.410699999999</v>
      </c>
      <c r="O240" s="150">
        <v>23021.09361</v>
      </c>
      <c r="P240" s="150">
        <v>43272.90277</v>
      </c>
      <c r="Q240" s="150">
        <v>0</v>
      </c>
      <c r="R240" s="151">
        <v>43272.90277</v>
      </c>
      <c r="S240" s="5"/>
      <c r="T240" s="5"/>
      <c r="U240" s="5"/>
      <c r="V240" s="5"/>
      <c r="W240" s="5"/>
      <c r="X240" s="5"/>
      <c r="Y240" s="5"/>
      <c r="Z240" s="5"/>
      <c r="AA240" s="5"/>
      <c r="AB240" s="5"/>
    </row>
    <row r="241" spans="1:28" ht="13.5">
      <c r="A241" s="147"/>
      <c r="B241" s="147"/>
      <c r="C241" s="147"/>
      <c r="D241" s="147"/>
      <c r="E241" s="148">
        <v>102</v>
      </c>
      <c r="F241" s="149">
        <v>0</v>
      </c>
      <c r="G241" s="150">
        <v>0</v>
      </c>
      <c r="H241" s="150">
        <v>0</v>
      </c>
      <c r="I241" s="150">
        <v>3925.5813</v>
      </c>
      <c r="J241" s="150">
        <v>0.04155</v>
      </c>
      <c r="K241" s="150">
        <v>3925.62285</v>
      </c>
      <c r="L241" s="150">
        <v>1791.4653899999998</v>
      </c>
      <c r="M241" s="150">
        <v>0</v>
      </c>
      <c r="N241" s="150">
        <v>1791.4653899999998</v>
      </c>
      <c r="O241" s="150">
        <v>5717.08824</v>
      </c>
      <c r="P241" s="150">
        <v>29266.92513</v>
      </c>
      <c r="Q241" s="150">
        <v>0</v>
      </c>
      <c r="R241" s="151">
        <v>29266.92513</v>
      </c>
      <c r="S241" s="5"/>
      <c r="T241" s="5"/>
      <c r="U241" s="5"/>
      <c r="V241" s="5"/>
      <c r="W241" s="5"/>
      <c r="X241" s="5"/>
      <c r="Y241" s="5"/>
      <c r="Z241" s="5"/>
      <c r="AA241" s="5"/>
      <c r="AB241" s="5"/>
    </row>
    <row r="242" spans="1:28" ht="13.5">
      <c r="A242" s="147"/>
      <c r="B242" s="147"/>
      <c r="C242" s="147"/>
      <c r="D242" s="143" t="s">
        <v>166</v>
      </c>
      <c r="E242" s="143">
        <v>82</v>
      </c>
      <c r="F242" s="144">
        <v>0</v>
      </c>
      <c r="G242" s="145">
        <v>0</v>
      </c>
      <c r="H242" s="145">
        <v>0</v>
      </c>
      <c r="I242" s="145">
        <v>6513.5804100000005</v>
      </c>
      <c r="J242" s="145">
        <v>26.28802</v>
      </c>
      <c r="K242" s="145">
        <v>6539.8684299999995</v>
      </c>
      <c r="L242" s="145">
        <v>11610.176150000001</v>
      </c>
      <c r="M242" s="145">
        <v>0</v>
      </c>
      <c r="N242" s="145">
        <v>11610.176150000001</v>
      </c>
      <c r="O242" s="145">
        <v>18150.044579999998</v>
      </c>
      <c r="P242" s="145">
        <v>35865.54736</v>
      </c>
      <c r="Q242" s="145">
        <v>0</v>
      </c>
      <c r="R242" s="146">
        <v>35865.54736</v>
      </c>
      <c r="S242" s="5"/>
      <c r="T242" s="5"/>
      <c r="U242" s="5"/>
      <c r="V242" s="5"/>
      <c r="W242" s="5"/>
      <c r="X242" s="5"/>
      <c r="Y242" s="5"/>
      <c r="Z242" s="5"/>
      <c r="AA242" s="5"/>
      <c r="AB242" s="5"/>
    </row>
    <row r="243" spans="1:28" ht="13.5">
      <c r="A243" s="147"/>
      <c r="B243" s="147"/>
      <c r="C243" s="147"/>
      <c r="D243" s="143" t="s">
        <v>167</v>
      </c>
      <c r="E243" s="143">
        <v>15</v>
      </c>
      <c r="F243" s="144">
        <v>0</v>
      </c>
      <c r="G243" s="145">
        <v>0</v>
      </c>
      <c r="H243" s="145">
        <v>0</v>
      </c>
      <c r="I243" s="145">
        <v>7249.751179999999</v>
      </c>
      <c r="J243" s="145">
        <v>115.38064</v>
      </c>
      <c r="K243" s="145">
        <v>7365.1318200000005</v>
      </c>
      <c r="L243" s="145">
        <v>7808.42956</v>
      </c>
      <c r="M243" s="145">
        <v>0.01265</v>
      </c>
      <c r="N243" s="145">
        <v>7808.44221</v>
      </c>
      <c r="O243" s="145">
        <v>15173.57403</v>
      </c>
      <c r="P243" s="145">
        <v>40106.77685</v>
      </c>
      <c r="Q243" s="145">
        <v>0</v>
      </c>
      <c r="R243" s="146">
        <v>40106.77685</v>
      </c>
      <c r="S243" s="5"/>
      <c r="T243" s="5"/>
      <c r="U243" s="5"/>
      <c r="V243" s="5"/>
      <c r="W243" s="5"/>
      <c r="X243" s="5"/>
      <c r="Y243" s="5"/>
      <c r="Z243" s="5"/>
      <c r="AA243" s="5"/>
      <c r="AB243" s="5"/>
    </row>
    <row r="244" spans="1:28" ht="13.5">
      <c r="A244" s="147"/>
      <c r="B244" s="147"/>
      <c r="C244" s="147"/>
      <c r="D244" s="147"/>
      <c r="E244" s="148">
        <v>100</v>
      </c>
      <c r="F244" s="149">
        <v>0</v>
      </c>
      <c r="G244" s="150">
        <v>0</v>
      </c>
      <c r="H244" s="150">
        <v>0</v>
      </c>
      <c r="I244" s="150">
        <v>2571.18525</v>
      </c>
      <c r="J244" s="150">
        <v>3.3078600000000002</v>
      </c>
      <c r="K244" s="150">
        <v>2574.49311</v>
      </c>
      <c r="L244" s="150">
        <v>1762.3800700000002</v>
      </c>
      <c r="M244" s="150">
        <v>0</v>
      </c>
      <c r="N244" s="150">
        <v>1762.3800700000002</v>
      </c>
      <c r="O244" s="150">
        <v>4336.87318</v>
      </c>
      <c r="P244" s="150">
        <v>6825.25525</v>
      </c>
      <c r="Q244" s="150">
        <v>0</v>
      </c>
      <c r="R244" s="151">
        <v>6825.25525</v>
      </c>
      <c r="S244" s="5"/>
      <c r="T244" s="5"/>
      <c r="U244" s="5"/>
      <c r="V244" s="5"/>
      <c r="W244" s="5"/>
      <c r="X244" s="5"/>
      <c r="Y244" s="5"/>
      <c r="Z244" s="5"/>
      <c r="AA244" s="5"/>
      <c r="AB244" s="5"/>
    </row>
    <row r="245" spans="1:28" ht="13.5">
      <c r="A245" s="147"/>
      <c r="B245" s="147"/>
      <c r="C245" s="147"/>
      <c r="D245" s="143" t="s">
        <v>169</v>
      </c>
      <c r="E245" s="143">
        <v>38</v>
      </c>
      <c r="F245" s="144">
        <v>0</v>
      </c>
      <c r="G245" s="145">
        <v>0</v>
      </c>
      <c r="H245" s="145">
        <v>0</v>
      </c>
      <c r="I245" s="145">
        <v>21584.179379999998</v>
      </c>
      <c r="J245" s="145">
        <v>1738.84378</v>
      </c>
      <c r="K245" s="145">
        <v>23323.02316</v>
      </c>
      <c r="L245" s="145">
        <v>68373.11003</v>
      </c>
      <c r="M245" s="145">
        <v>321.988</v>
      </c>
      <c r="N245" s="145">
        <v>68695.09803000001</v>
      </c>
      <c r="O245" s="145">
        <v>92018.12118999999</v>
      </c>
      <c r="P245" s="145">
        <v>35016.23658</v>
      </c>
      <c r="Q245" s="145">
        <v>0</v>
      </c>
      <c r="R245" s="146">
        <v>35016.23658</v>
      </c>
      <c r="S245" s="5"/>
      <c r="T245" s="5"/>
      <c r="U245" s="5"/>
      <c r="V245" s="5"/>
      <c r="W245" s="5"/>
      <c r="X245" s="5"/>
      <c r="Y245" s="5"/>
      <c r="Z245" s="5"/>
      <c r="AA245" s="5"/>
      <c r="AB245" s="5"/>
    </row>
    <row r="246" spans="1:28" ht="13.5">
      <c r="A246" s="147"/>
      <c r="B246" s="147"/>
      <c r="C246" s="147"/>
      <c r="D246" s="143" t="s">
        <v>171</v>
      </c>
      <c r="E246" s="143">
        <v>80</v>
      </c>
      <c r="F246" s="144">
        <v>0</v>
      </c>
      <c r="G246" s="145">
        <v>0</v>
      </c>
      <c r="H246" s="145">
        <v>0</v>
      </c>
      <c r="I246" s="145">
        <v>4773.86651</v>
      </c>
      <c r="J246" s="145">
        <v>26.8925</v>
      </c>
      <c r="K246" s="145">
        <v>4800.75901</v>
      </c>
      <c r="L246" s="145">
        <v>3459.69871</v>
      </c>
      <c r="M246" s="145">
        <v>0.010289999999999999</v>
      </c>
      <c r="N246" s="145">
        <v>3459.709</v>
      </c>
      <c r="O246" s="145">
        <v>8260.46801</v>
      </c>
      <c r="P246" s="145">
        <v>39062.817950000004</v>
      </c>
      <c r="Q246" s="145">
        <v>0</v>
      </c>
      <c r="R246" s="146">
        <v>39062.817950000004</v>
      </c>
      <c r="S246" s="5"/>
      <c r="T246" s="5"/>
      <c r="U246" s="5"/>
      <c r="V246" s="5"/>
      <c r="W246" s="5"/>
      <c r="X246" s="5"/>
      <c r="Y246" s="5"/>
      <c r="Z246" s="5"/>
      <c r="AA246" s="5"/>
      <c r="AB246" s="5"/>
    </row>
    <row r="247" spans="1:28" ht="13.5">
      <c r="A247" s="147"/>
      <c r="B247" s="147"/>
      <c r="C247" s="147"/>
      <c r="D247" s="143" t="s">
        <v>172</v>
      </c>
      <c r="E247" s="143">
        <v>99</v>
      </c>
      <c r="F247" s="144">
        <v>0</v>
      </c>
      <c r="G247" s="145">
        <v>0</v>
      </c>
      <c r="H247" s="145">
        <v>0</v>
      </c>
      <c r="I247" s="145">
        <v>2239.0107799999996</v>
      </c>
      <c r="J247" s="145">
        <v>19.35584</v>
      </c>
      <c r="K247" s="145">
        <v>2258.3666200000002</v>
      </c>
      <c r="L247" s="145">
        <v>1178.1589</v>
      </c>
      <c r="M247" s="145">
        <v>0</v>
      </c>
      <c r="N247" s="145">
        <v>1178.1589</v>
      </c>
      <c r="O247" s="145">
        <v>3436.52552</v>
      </c>
      <c r="P247" s="145">
        <v>25411.89964</v>
      </c>
      <c r="Q247" s="145">
        <v>0</v>
      </c>
      <c r="R247" s="146">
        <v>25411.89964</v>
      </c>
      <c r="S247" s="5"/>
      <c r="T247" s="5"/>
      <c r="U247" s="5"/>
      <c r="V247" s="5"/>
      <c r="W247" s="5"/>
      <c r="X247" s="5"/>
      <c r="Y247" s="5"/>
      <c r="Z247" s="5"/>
      <c r="AA247" s="5"/>
      <c r="AB247" s="5"/>
    </row>
    <row r="248" spans="1:28" ht="13.5">
      <c r="A248" s="147"/>
      <c r="B248" s="147"/>
      <c r="C248" s="147"/>
      <c r="D248" s="147"/>
      <c r="E248" s="148">
        <v>101</v>
      </c>
      <c r="F248" s="149">
        <v>0</v>
      </c>
      <c r="G248" s="150">
        <v>0</v>
      </c>
      <c r="H248" s="150">
        <v>0</v>
      </c>
      <c r="I248" s="150">
        <v>2913.62494</v>
      </c>
      <c r="J248" s="150">
        <v>10.84534</v>
      </c>
      <c r="K248" s="150">
        <v>2924.47028</v>
      </c>
      <c r="L248" s="150">
        <v>2652.2790499999996</v>
      </c>
      <c r="M248" s="150">
        <v>0</v>
      </c>
      <c r="N248" s="150">
        <v>2652.2790499999996</v>
      </c>
      <c r="O248" s="150">
        <v>5576.74933</v>
      </c>
      <c r="P248" s="150">
        <v>23153.35941</v>
      </c>
      <c r="Q248" s="150">
        <v>0</v>
      </c>
      <c r="R248" s="151">
        <v>23153.35941</v>
      </c>
      <c r="S248" s="5"/>
      <c r="T248" s="5"/>
      <c r="U248" s="5"/>
      <c r="V248" s="5"/>
      <c r="W248" s="5"/>
      <c r="X248" s="5"/>
      <c r="Y248" s="5"/>
      <c r="Z248" s="5"/>
      <c r="AA248" s="5"/>
      <c r="AB248" s="5"/>
    </row>
    <row r="249" spans="1:28" ht="13.5">
      <c r="A249" s="147"/>
      <c r="B249" s="147"/>
      <c r="C249" s="147"/>
      <c r="D249" s="143" t="s">
        <v>173</v>
      </c>
      <c r="E249" s="143">
        <v>27</v>
      </c>
      <c r="F249" s="144">
        <v>0</v>
      </c>
      <c r="G249" s="145">
        <v>0</v>
      </c>
      <c r="H249" s="145">
        <v>0</v>
      </c>
      <c r="I249" s="145">
        <v>4831.02293</v>
      </c>
      <c r="J249" s="145">
        <v>6.19112</v>
      </c>
      <c r="K249" s="145">
        <v>4837.21405</v>
      </c>
      <c r="L249" s="145">
        <v>6308.08774</v>
      </c>
      <c r="M249" s="145">
        <v>0</v>
      </c>
      <c r="N249" s="145">
        <v>6308.08774</v>
      </c>
      <c r="O249" s="145">
        <v>11145.30179</v>
      </c>
      <c r="P249" s="145">
        <v>31820.33458</v>
      </c>
      <c r="Q249" s="145">
        <v>0</v>
      </c>
      <c r="R249" s="146">
        <v>31820.33458</v>
      </c>
      <c r="S249" s="5"/>
      <c r="T249" s="5"/>
      <c r="U249" s="5"/>
      <c r="V249" s="5"/>
      <c r="W249" s="5"/>
      <c r="X249" s="5"/>
      <c r="Y249" s="5"/>
      <c r="Z249" s="5"/>
      <c r="AA249" s="5"/>
      <c r="AB249" s="5"/>
    </row>
    <row r="250" spans="1:28" ht="13.5">
      <c r="A250" s="147"/>
      <c r="B250" s="147"/>
      <c r="C250" s="147"/>
      <c r="D250" s="143" t="s">
        <v>220</v>
      </c>
      <c r="E250" s="143">
        <v>84</v>
      </c>
      <c r="F250" s="144">
        <v>0</v>
      </c>
      <c r="G250" s="145">
        <v>0</v>
      </c>
      <c r="H250" s="145">
        <v>0</v>
      </c>
      <c r="I250" s="145">
        <v>2347.46104</v>
      </c>
      <c r="J250" s="145">
        <v>21.648970000000002</v>
      </c>
      <c r="K250" s="145">
        <v>2369.11001</v>
      </c>
      <c r="L250" s="145">
        <v>1107.84963</v>
      </c>
      <c r="M250" s="145">
        <v>0.00091</v>
      </c>
      <c r="N250" s="145">
        <v>1107.8505400000001</v>
      </c>
      <c r="O250" s="145">
        <v>3476.96055</v>
      </c>
      <c r="P250" s="145">
        <v>28545.68617</v>
      </c>
      <c r="Q250" s="145">
        <v>0</v>
      </c>
      <c r="R250" s="146">
        <v>28545.68617</v>
      </c>
      <c r="S250" s="5"/>
      <c r="T250" s="5"/>
      <c r="U250" s="5"/>
      <c r="V250" s="5"/>
      <c r="W250" s="5"/>
      <c r="X250" s="5"/>
      <c r="Y250" s="5"/>
      <c r="Z250" s="5"/>
      <c r="AA250" s="5"/>
      <c r="AB250" s="5"/>
    </row>
    <row r="251" spans="1:28" ht="13.5">
      <c r="A251" s="147"/>
      <c r="B251" s="147"/>
      <c r="C251" s="147"/>
      <c r="D251" s="143" t="s">
        <v>174</v>
      </c>
      <c r="E251" s="143">
        <v>83</v>
      </c>
      <c r="F251" s="144">
        <v>0</v>
      </c>
      <c r="G251" s="145">
        <v>0</v>
      </c>
      <c r="H251" s="145">
        <v>0</v>
      </c>
      <c r="I251" s="145">
        <v>7238.4029900000005</v>
      </c>
      <c r="J251" s="145">
        <v>441.30111</v>
      </c>
      <c r="K251" s="145">
        <v>7679.7041</v>
      </c>
      <c r="L251" s="145">
        <v>14744.10074</v>
      </c>
      <c r="M251" s="145">
        <v>0</v>
      </c>
      <c r="N251" s="145">
        <v>14744.10074</v>
      </c>
      <c r="O251" s="145">
        <v>22423.80484</v>
      </c>
      <c r="P251" s="145">
        <v>34264.888020000006</v>
      </c>
      <c r="Q251" s="145">
        <v>0</v>
      </c>
      <c r="R251" s="146">
        <v>34264.888020000006</v>
      </c>
      <c r="S251" s="5"/>
      <c r="T251" s="5"/>
      <c r="U251" s="5"/>
      <c r="V251" s="5"/>
      <c r="W251" s="5"/>
      <c r="X251" s="5"/>
      <c r="Y251" s="5"/>
      <c r="Z251" s="5"/>
      <c r="AA251" s="5"/>
      <c r="AB251" s="5"/>
    </row>
    <row r="252" spans="1:28" ht="13.5">
      <c r="A252" s="147"/>
      <c r="B252" s="147"/>
      <c r="C252" s="147"/>
      <c r="D252" s="143" t="s">
        <v>176</v>
      </c>
      <c r="E252" s="143">
        <v>31</v>
      </c>
      <c r="F252" s="144">
        <v>0</v>
      </c>
      <c r="G252" s="145">
        <v>0</v>
      </c>
      <c r="H252" s="145">
        <v>0</v>
      </c>
      <c r="I252" s="145">
        <v>2669.77862</v>
      </c>
      <c r="J252" s="145">
        <v>8.72749</v>
      </c>
      <c r="K252" s="145">
        <v>2678.50611</v>
      </c>
      <c r="L252" s="145">
        <v>4226.2382</v>
      </c>
      <c r="M252" s="145">
        <v>0</v>
      </c>
      <c r="N252" s="145">
        <v>4226.2382</v>
      </c>
      <c r="O252" s="145">
        <v>6904.74431</v>
      </c>
      <c r="P252" s="145">
        <v>28053.70634</v>
      </c>
      <c r="Q252" s="145">
        <v>0</v>
      </c>
      <c r="R252" s="146">
        <v>28053.70634</v>
      </c>
      <c r="S252" s="5"/>
      <c r="T252" s="5"/>
      <c r="U252" s="5"/>
      <c r="V252" s="5"/>
      <c r="W252" s="5"/>
      <c r="X252" s="5"/>
      <c r="Y252" s="5"/>
      <c r="Z252" s="5"/>
      <c r="AA252" s="5"/>
      <c r="AB252" s="5"/>
    </row>
    <row r="253" spans="1:28" ht="13.5">
      <c r="A253" s="147"/>
      <c r="B253" s="147"/>
      <c r="C253" s="143" t="s">
        <v>221</v>
      </c>
      <c r="D253" s="143" t="s">
        <v>222</v>
      </c>
      <c r="E253" s="143">
        <v>95</v>
      </c>
      <c r="F253" s="144">
        <v>0</v>
      </c>
      <c r="G253" s="145">
        <v>0</v>
      </c>
      <c r="H253" s="145">
        <v>0</v>
      </c>
      <c r="I253" s="145">
        <v>1974.50468</v>
      </c>
      <c r="J253" s="145">
        <v>1.98597</v>
      </c>
      <c r="K253" s="145">
        <v>1976.49065</v>
      </c>
      <c r="L253" s="145">
        <v>1308.8793799999999</v>
      </c>
      <c r="M253" s="145">
        <v>0</v>
      </c>
      <c r="N253" s="145">
        <v>1308.8793799999999</v>
      </c>
      <c r="O253" s="145">
        <v>3285.3700299999996</v>
      </c>
      <c r="P253" s="145">
        <v>21969.73471</v>
      </c>
      <c r="Q253" s="145">
        <v>0</v>
      </c>
      <c r="R253" s="146">
        <v>21969.73471</v>
      </c>
      <c r="S253" s="5"/>
      <c r="T253" s="5"/>
      <c r="U253" s="5"/>
      <c r="V253" s="5"/>
      <c r="W253" s="5"/>
      <c r="X253" s="5"/>
      <c r="Y253" s="5"/>
      <c r="Z253" s="5"/>
      <c r="AA253" s="5"/>
      <c r="AB253" s="5"/>
    </row>
    <row r="254" spans="1:28" ht="13.5">
      <c r="A254" s="147"/>
      <c r="B254" s="143" t="s">
        <v>17</v>
      </c>
      <c r="C254" s="143" t="s">
        <v>180</v>
      </c>
      <c r="D254" s="143" t="s">
        <v>181</v>
      </c>
      <c r="E254" s="143">
        <v>107</v>
      </c>
      <c r="F254" s="144">
        <v>0</v>
      </c>
      <c r="G254" s="145">
        <v>0</v>
      </c>
      <c r="H254" s="145">
        <v>0</v>
      </c>
      <c r="I254" s="145">
        <v>2196.83554</v>
      </c>
      <c r="J254" s="145">
        <v>0.12919</v>
      </c>
      <c r="K254" s="145">
        <v>2196.96473</v>
      </c>
      <c r="L254" s="145">
        <v>820.75314</v>
      </c>
      <c r="M254" s="145">
        <v>0</v>
      </c>
      <c r="N254" s="145">
        <v>820.75314</v>
      </c>
      <c r="O254" s="145">
        <v>3017.71787</v>
      </c>
      <c r="P254" s="145">
        <v>27439.75951</v>
      </c>
      <c r="Q254" s="145">
        <v>0</v>
      </c>
      <c r="R254" s="146">
        <v>27439.75951</v>
      </c>
      <c r="S254" s="5"/>
      <c r="T254" s="5"/>
      <c r="U254" s="5"/>
      <c r="V254" s="5"/>
      <c r="W254" s="5"/>
      <c r="X254" s="5"/>
      <c r="Y254" s="5"/>
      <c r="Z254" s="5"/>
      <c r="AA254" s="5"/>
      <c r="AB254" s="5"/>
    </row>
    <row r="255" spans="1:28" ht="13.5">
      <c r="A255" s="147"/>
      <c r="B255" s="143" t="s">
        <v>19</v>
      </c>
      <c r="C255" s="143" t="s">
        <v>184</v>
      </c>
      <c r="D255" s="143" t="s">
        <v>19</v>
      </c>
      <c r="E255" s="143">
        <v>50</v>
      </c>
      <c r="F255" s="144">
        <v>0</v>
      </c>
      <c r="G255" s="145">
        <v>0</v>
      </c>
      <c r="H255" s="145">
        <v>0</v>
      </c>
      <c r="I255" s="145">
        <v>2069.4495</v>
      </c>
      <c r="J255" s="145">
        <v>12.401549999999999</v>
      </c>
      <c r="K255" s="145">
        <v>2081.85105</v>
      </c>
      <c r="L255" s="145">
        <v>534.55351</v>
      </c>
      <c r="M255" s="145">
        <v>0</v>
      </c>
      <c r="N255" s="145">
        <v>534.55351</v>
      </c>
      <c r="O255" s="145">
        <v>2616.40456</v>
      </c>
      <c r="P255" s="145">
        <v>14488.88493</v>
      </c>
      <c r="Q255" s="145">
        <v>0</v>
      </c>
      <c r="R255" s="146">
        <v>14488.88493</v>
      </c>
      <c r="S255" s="5"/>
      <c r="T255" s="5"/>
      <c r="U255" s="5"/>
      <c r="V255" s="5"/>
      <c r="W255" s="5"/>
      <c r="X255" s="5"/>
      <c r="Y255" s="5"/>
      <c r="Z255" s="5"/>
      <c r="AA255" s="5"/>
      <c r="AB255" s="5"/>
    </row>
    <row r="256" spans="1:28" ht="13.5">
      <c r="A256" s="147"/>
      <c r="B256" s="143" t="s">
        <v>21</v>
      </c>
      <c r="C256" s="143" t="s">
        <v>186</v>
      </c>
      <c r="D256" s="143" t="s">
        <v>187</v>
      </c>
      <c r="E256" s="143">
        <v>62</v>
      </c>
      <c r="F256" s="144">
        <v>0</v>
      </c>
      <c r="G256" s="145">
        <v>0</v>
      </c>
      <c r="H256" s="145">
        <v>0</v>
      </c>
      <c r="I256" s="145">
        <v>1457.19755</v>
      </c>
      <c r="J256" s="145">
        <v>0</v>
      </c>
      <c r="K256" s="145">
        <v>1457.19755</v>
      </c>
      <c r="L256" s="145">
        <v>454.37261</v>
      </c>
      <c r="M256" s="145">
        <v>0</v>
      </c>
      <c r="N256" s="145">
        <v>454.37261</v>
      </c>
      <c r="O256" s="145">
        <v>1911.57016</v>
      </c>
      <c r="P256" s="145">
        <v>7560.21152</v>
      </c>
      <c r="Q256" s="145">
        <v>0</v>
      </c>
      <c r="R256" s="146">
        <v>7560.21152</v>
      </c>
      <c r="S256" s="5"/>
      <c r="T256" s="5"/>
      <c r="U256" s="5"/>
      <c r="V256" s="5"/>
      <c r="W256" s="5"/>
      <c r="X256" s="5"/>
      <c r="Y256" s="5"/>
      <c r="Z256" s="5"/>
      <c r="AA256" s="5"/>
      <c r="AB256" s="5"/>
    </row>
    <row r="257" spans="1:28" ht="13.5">
      <c r="A257" s="147"/>
      <c r="B257" s="147"/>
      <c r="C257" s="143" t="s">
        <v>21</v>
      </c>
      <c r="D257" s="143" t="s">
        <v>189</v>
      </c>
      <c r="E257" s="143">
        <v>88</v>
      </c>
      <c r="F257" s="144">
        <v>0</v>
      </c>
      <c r="G257" s="145">
        <v>0</v>
      </c>
      <c r="H257" s="145">
        <v>0</v>
      </c>
      <c r="I257" s="145">
        <v>3109.01947</v>
      </c>
      <c r="J257" s="145">
        <v>0.12443000000000001</v>
      </c>
      <c r="K257" s="145">
        <v>3109.1439</v>
      </c>
      <c r="L257" s="145">
        <v>600.0178199999999</v>
      </c>
      <c r="M257" s="145">
        <v>0</v>
      </c>
      <c r="N257" s="145">
        <v>600.0178199999999</v>
      </c>
      <c r="O257" s="145">
        <v>3709.16172</v>
      </c>
      <c r="P257" s="145">
        <v>32365.20864</v>
      </c>
      <c r="Q257" s="145">
        <v>0</v>
      </c>
      <c r="R257" s="146">
        <v>32365.20864</v>
      </c>
      <c r="S257" s="5"/>
      <c r="T257" s="5"/>
      <c r="U257" s="5"/>
      <c r="V257" s="5"/>
      <c r="W257" s="5"/>
      <c r="X257" s="5"/>
      <c r="Y257" s="5"/>
      <c r="Z257" s="5"/>
      <c r="AA257" s="5"/>
      <c r="AB257" s="5"/>
    </row>
    <row r="258" spans="1:28" ht="13.5">
      <c r="A258" s="147"/>
      <c r="B258" s="147"/>
      <c r="C258" s="147"/>
      <c r="D258" s="143" t="s">
        <v>223</v>
      </c>
      <c r="E258" s="143">
        <v>64</v>
      </c>
      <c r="F258" s="144">
        <v>0</v>
      </c>
      <c r="G258" s="145">
        <v>0</v>
      </c>
      <c r="H258" s="145">
        <v>0</v>
      </c>
      <c r="I258" s="145">
        <v>2265.5326299999997</v>
      </c>
      <c r="J258" s="145">
        <v>0</v>
      </c>
      <c r="K258" s="145">
        <v>2265.5326299999997</v>
      </c>
      <c r="L258" s="145">
        <v>90.22903</v>
      </c>
      <c r="M258" s="145">
        <v>0</v>
      </c>
      <c r="N258" s="145">
        <v>90.22903</v>
      </c>
      <c r="O258" s="145">
        <v>2355.76166</v>
      </c>
      <c r="P258" s="145">
        <v>17151.77153</v>
      </c>
      <c r="Q258" s="145">
        <v>0</v>
      </c>
      <c r="R258" s="146">
        <v>17151.77153</v>
      </c>
      <c r="S258" s="5"/>
      <c r="T258" s="5"/>
      <c r="U258" s="5"/>
      <c r="V258" s="5"/>
      <c r="W258" s="5"/>
      <c r="X258" s="5"/>
      <c r="Y258" s="5"/>
      <c r="Z258" s="5"/>
      <c r="AA258" s="5"/>
      <c r="AB258" s="5"/>
    </row>
    <row r="259" spans="1:28" ht="13.5">
      <c r="A259" s="147"/>
      <c r="B259" s="147"/>
      <c r="C259" s="147"/>
      <c r="D259" s="143" t="s">
        <v>21</v>
      </c>
      <c r="E259" s="143">
        <v>47</v>
      </c>
      <c r="F259" s="144">
        <v>0</v>
      </c>
      <c r="G259" s="145">
        <v>0</v>
      </c>
      <c r="H259" s="145">
        <v>0</v>
      </c>
      <c r="I259" s="145">
        <v>3919.83371</v>
      </c>
      <c r="J259" s="145">
        <v>0.00827</v>
      </c>
      <c r="K259" s="145">
        <v>3919.84198</v>
      </c>
      <c r="L259" s="145">
        <v>2838.6603</v>
      </c>
      <c r="M259" s="145">
        <v>0.02075</v>
      </c>
      <c r="N259" s="145">
        <v>2838.6810499999997</v>
      </c>
      <c r="O259" s="145">
        <v>6758.52303</v>
      </c>
      <c r="P259" s="145">
        <v>34672.53581</v>
      </c>
      <c r="Q259" s="145">
        <v>0</v>
      </c>
      <c r="R259" s="146">
        <v>34672.53581</v>
      </c>
      <c r="S259" s="5"/>
      <c r="T259" s="5"/>
      <c r="U259" s="5"/>
      <c r="V259" s="5"/>
      <c r="W259" s="5"/>
      <c r="X259" s="5"/>
      <c r="Y259" s="5"/>
      <c r="Z259" s="5"/>
      <c r="AA259" s="5"/>
      <c r="AB259" s="5"/>
    </row>
    <row r="260" spans="1:28" ht="13.5">
      <c r="A260" s="147"/>
      <c r="B260" s="147"/>
      <c r="C260" s="147"/>
      <c r="D260" s="143" t="s">
        <v>190</v>
      </c>
      <c r="E260" s="143">
        <v>76</v>
      </c>
      <c r="F260" s="144">
        <v>0</v>
      </c>
      <c r="G260" s="145">
        <v>0</v>
      </c>
      <c r="H260" s="145">
        <v>0</v>
      </c>
      <c r="I260" s="145">
        <v>847.64762</v>
      </c>
      <c r="J260" s="145">
        <v>0</v>
      </c>
      <c r="K260" s="145">
        <v>847.64762</v>
      </c>
      <c r="L260" s="145">
        <v>100.3287</v>
      </c>
      <c r="M260" s="145">
        <v>0</v>
      </c>
      <c r="N260" s="145">
        <v>100.3287</v>
      </c>
      <c r="O260" s="145">
        <v>947.97632</v>
      </c>
      <c r="P260" s="145">
        <v>8038.87525</v>
      </c>
      <c r="Q260" s="145">
        <v>0</v>
      </c>
      <c r="R260" s="146">
        <v>8038.87525</v>
      </c>
      <c r="S260" s="5"/>
      <c r="T260" s="5"/>
      <c r="U260" s="5"/>
      <c r="V260" s="5"/>
      <c r="W260" s="5"/>
      <c r="X260" s="5"/>
      <c r="Y260" s="5"/>
      <c r="Z260" s="5"/>
      <c r="AA260" s="5"/>
      <c r="AB260" s="5"/>
    </row>
    <row r="261" spans="1:28" ht="13.5">
      <c r="A261" s="147"/>
      <c r="B261" s="147"/>
      <c r="C261" s="143" t="s">
        <v>191</v>
      </c>
      <c r="D261" s="143" t="s">
        <v>191</v>
      </c>
      <c r="E261" s="143">
        <v>51</v>
      </c>
      <c r="F261" s="144">
        <v>0</v>
      </c>
      <c r="G261" s="145">
        <v>0</v>
      </c>
      <c r="H261" s="145">
        <v>0</v>
      </c>
      <c r="I261" s="145">
        <v>2417.40665</v>
      </c>
      <c r="J261" s="145">
        <v>84.09222</v>
      </c>
      <c r="K261" s="145">
        <v>2501.49887</v>
      </c>
      <c r="L261" s="145">
        <v>57.71284</v>
      </c>
      <c r="M261" s="145">
        <v>0</v>
      </c>
      <c r="N261" s="145">
        <v>57.71284</v>
      </c>
      <c r="O261" s="145">
        <v>2559.21171</v>
      </c>
      <c r="P261" s="145">
        <v>20308.63295</v>
      </c>
      <c r="Q261" s="145">
        <v>0</v>
      </c>
      <c r="R261" s="146">
        <v>20308.63295</v>
      </c>
      <c r="S261" s="5"/>
      <c r="T261" s="5"/>
      <c r="U261" s="5"/>
      <c r="V261" s="5"/>
      <c r="W261" s="5"/>
      <c r="X261" s="5"/>
      <c r="Y261" s="5"/>
      <c r="Z261" s="5"/>
      <c r="AA261" s="5"/>
      <c r="AB261" s="5"/>
    </row>
    <row r="262" spans="1:28" ht="13.5">
      <c r="A262" s="147"/>
      <c r="B262" s="147"/>
      <c r="C262" s="147"/>
      <c r="D262" s="147"/>
      <c r="E262" s="148">
        <v>85</v>
      </c>
      <c r="F262" s="149">
        <v>0</v>
      </c>
      <c r="G262" s="150">
        <v>0</v>
      </c>
      <c r="H262" s="150">
        <v>0</v>
      </c>
      <c r="I262" s="150">
        <v>2752.3037400000003</v>
      </c>
      <c r="J262" s="150">
        <v>26.98435</v>
      </c>
      <c r="K262" s="150">
        <v>2779.28809</v>
      </c>
      <c r="L262" s="150">
        <v>1049.76699</v>
      </c>
      <c r="M262" s="150">
        <v>0</v>
      </c>
      <c r="N262" s="150">
        <v>1049.76699</v>
      </c>
      <c r="O262" s="150">
        <v>3829.05508</v>
      </c>
      <c r="P262" s="150">
        <v>28746.53463</v>
      </c>
      <c r="Q262" s="150">
        <v>0</v>
      </c>
      <c r="R262" s="151">
        <v>28746.53463</v>
      </c>
      <c r="S262" s="5"/>
      <c r="T262" s="5"/>
      <c r="U262" s="5"/>
      <c r="V262" s="5"/>
      <c r="W262" s="5"/>
      <c r="X262" s="5"/>
      <c r="Y262" s="5"/>
      <c r="Z262" s="5"/>
      <c r="AA262" s="5"/>
      <c r="AB262" s="5"/>
    </row>
    <row r="263" spans="1:28" ht="13.5">
      <c r="A263" s="147"/>
      <c r="B263" s="147"/>
      <c r="C263" s="147"/>
      <c r="D263" s="143" t="s">
        <v>224</v>
      </c>
      <c r="E263" s="143">
        <v>78</v>
      </c>
      <c r="F263" s="144">
        <v>0</v>
      </c>
      <c r="G263" s="145">
        <v>0</v>
      </c>
      <c r="H263" s="145">
        <v>0</v>
      </c>
      <c r="I263" s="145">
        <v>1101.2453600000001</v>
      </c>
      <c r="J263" s="145">
        <v>0.04138</v>
      </c>
      <c r="K263" s="145">
        <v>1101.28674</v>
      </c>
      <c r="L263" s="145">
        <v>5.721229999999999</v>
      </c>
      <c r="M263" s="145">
        <v>0.00020999999999999998</v>
      </c>
      <c r="N263" s="145">
        <v>5.721439999999999</v>
      </c>
      <c r="O263" s="145">
        <v>1107.00818</v>
      </c>
      <c r="P263" s="145">
        <v>7152.150009999999</v>
      </c>
      <c r="Q263" s="145">
        <v>0</v>
      </c>
      <c r="R263" s="146">
        <v>7152.150009999999</v>
      </c>
      <c r="S263" s="5"/>
      <c r="T263" s="5"/>
      <c r="U263" s="5"/>
      <c r="V263" s="5"/>
      <c r="W263" s="5"/>
      <c r="X263" s="5"/>
      <c r="Y263" s="5"/>
      <c r="Z263" s="5"/>
      <c r="AA263" s="5"/>
      <c r="AB263" s="5"/>
    </row>
    <row r="264" spans="1:28" ht="13.5">
      <c r="A264" s="147"/>
      <c r="B264" s="147"/>
      <c r="C264" s="143" t="s">
        <v>192</v>
      </c>
      <c r="D264" s="143" t="s">
        <v>225</v>
      </c>
      <c r="E264" s="143">
        <v>73</v>
      </c>
      <c r="F264" s="144">
        <v>0</v>
      </c>
      <c r="G264" s="145">
        <v>0</v>
      </c>
      <c r="H264" s="145">
        <v>0</v>
      </c>
      <c r="I264" s="145">
        <v>753.48509</v>
      </c>
      <c r="J264" s="145">
        <v>0</v>
      </c>
      <c r="K264" s="145">
        <v>753.48509</v>
      </c>
      <c r="L264" s="145">
        <v>249.39967000000001</v>
      </c>
      <c r="M264" s="145">
        <v>0</v>
      </c>
      <c r="N264" s="145">
        <v>249.39967000000001</v>
      </c>
      <c r="O264" s="145">
        <v>1002.88476</v>
      </c>
      <c r="P264" s="145">
        <v>4280.060509999999</v>
      </c>
      <c r="Q264" s="145">
        <v>0</v>
      </c>
      <c r="R264" s="146">
        <v>4280.060509999999</v>
      </c>
      <c r="S264" s="5"/>
      <c r="T264" s="5"/>
      <c r="U264" s="5"/>
      <c r="V264" s="5"/>
      <c r="W264" s="5"/>
      <c r="X264" s="5"/>
      <c r="Y264" s="5"/>
      <c r="Z264" s="5"/>
      <c r="AA264" s="5"/>
      <c r="AB264" s="5"/>
    </row>
    <row r="265" spans="1:28" ht="13.5">
      <c r="A265" s="147"/>
      <c r="B265" s="147"/>
      <c r="C265" s="147"/>
      <c r="D265" s="143" t="s">
        <v>193</v>
      </c>
      <c r="E265" s="143">
        <v>65</v>
      </c>
      <c r="F265" s="144">
        <v>0</v>
      </c>
      <c r="G265" s="145">
        <v>0</v>
      </c>
      <c r="H265" s="145">
        <v>0</v>
      </c>
      <c r="I265" s="145">
        <v>1384.84305</v>
      </c>
      <c r="J265" s="145">
        <v>0</v>
      </c>
      <c r="K265" s="145">
        <v>1384.84305</v>
      </c>
      <c r="L265" s="145">
        <v>47.72908</v>
      </c>
      <c r="M265" s="145">
        <v>0</v>
      </c>
      <c r="N265" s="145">
        <v>47.72908</v>
      </c>
      <c r="O265" s="145">
        <v>1432.5721299999998</v>
      </c>
      <c r="P265" s="145">
        <v>9852.81541</v>
      </c>
      <c r="Q265" s="145">
        <v>0</v>
      </c>
      <c r="R265" s="146">
        <v>9852.81541</v>
      </c>
      <c r="S265" s="5"/>
      <c r="T265" s="5"/>
      <c r="U265" s="5"/>
      <c r="V265" s="5"/>
      <c r="W265" s="5"/>
      <c r="X265" s="5"/>
      <c r="Y265" s="5"/>
      <c r="Z265" s="5"/>
      <c r="AA265" s="5"/>
      <c r="AB265" s="5"/>
    </row>
    <row r="266" spans="1:28" ht="13.5">
      <c r="A266" s="147"/>
      <c r="B266" s="143" t="s">
        <v>22</v>
      </c>
      <c r="C266" s="143" t="s">
        <v>22</v>
      </c>
      <c r="D266" s="143" t="s">
        <v>22</v>
      </c>
      <c r="E266" s="143">
        <v>33</v>
      </c>
      <c r="F266" s="144">
        <v>0</v>
      </c>
      <c r="G266" s="145">
        <v>0</v>
      </c>
      <c r="H266" s="145">
        <v>0</v>
      </c>
      <c r="I266" s="145">
        <v>2986.6283399999998</v>
      </c>
      <c r="J266" s="145">
        <v>0.00504</v>
      </c>
      <c r="K266" s="145">
        <v>2986.6333799999998</v>
      </c>
      <c r="L266" s="145">
        <v>1374.72422</v>
      </c>
      <c r="M266" s="145">
        <v>0</v>
      </c>
      <c r="N266" s="145">
        <v>1374.72422</v>
      </c>
      <c r="O266" s="145">
        <v>4361.357599999999</v>
      </c>
      <c r="P266" s="145">
        <v>27036.362129999998</v>
      </c>
      <c r="Q266" s="145">
        <v>0</v>
      </c>
      <c r="R266" s="146">
        <v>27036.362129999998</v>
      </c>
      <c r="S266" s="5"/>
      <c r="T266" s="5"/>
      <c r="U266" s="5"/>
      <c r="V266" s="5"/>
      <c r="W266" s="5"/>
      <c r="X266" s="5"/>
      <c r="Y266" s="5"/>
      <c r="Z266" s="5"/>
      <c r="AA266" s="5"/>
      <c r="AB266" s="5"/>
    </row>
    <row r="267" spans="1:28" ht="13.5">
      <c r="A267" s="147"/>
      <c r="B267" s="147"/>
      <c r="C267" s="143" t="s">
        <v>196</v>
      </c>
      <c r="D267" s="143" t="s">
        <v>197</v>
      </c>
      <c r="E267" s="143">
        <v>48</v>
      </c>
      <c r="F267" s="144">
        <v>0</v>
      </c>
      <c r="G267" s="145">
        <v>0</v>
      </c>
      <c r="H267" s="145">
        <v>0</v>
      </c>
      <c r="I267" s="145">
        <v>2458.374</v>
      </c>
      <c r="J267" s="145">
        <v>10.41408</v>
      </c>
      <c r="K267" s="145">
        <v>2468.7880800000003</v>
      </c>
      <c r="L267" s="145">
        <v>169.82161</v>
      </c>
      <c r="M267" s="145">
        <v>0</v>
      </c>
      <c r="N267" s="145">
        <v>169.82161</v>
      </c>
      <c r="O267" s="145">
        <v>2638.60969</v>
      </c>
      <c r="P267" s="145">
        <v>29899.327980000002</v>
      </c>
      <c r="Q267" s="145">
        <v>0</v>
      </c>
      <c r="R267" s="146">
        <v>29899.327980000002</v>
      </c>
      <c r="S267" s="5"/>
      <c r="T267" s="5"/>
      <c r="U267" s="5"/>
      <c r="V267" s="5"/>
      <c r="W267" s="5"/>
      <c r="X267" s="5"/>
      <c r="Y267" s="5"/>
      <c r="Z267" s="5"/>
      <c r="AA267" s="5"/>
      <c r="AB267" s="5"/>
    </row>
    <row r="268" spans="1:28" ht="13.5">
      <c r="A268" s="147"/>
      <c r="B268" s="143" t="s">
        <v>198</v>
      </c>
      <c r="C268" s="143" t="s">
        <v>199</v>
      </c>
      <c r="D268" s="143" t="s">
        <v>199</v>
      </c>
      <c r="E268" s="143">
        <v>104</v>
      </c>
      <c r="F268" s="144">
        <v>0</v>
      </c>
      <c r="G268" s="145">
        <v>0</v>
      </c>
      <c r="H268" s="145">
        <v>0</v>
      </c>
      <c r="I268" s="145">
        <v>1139.5130800000002</v>
      </c>
      <c r="J268" s="145">
        <v>0</v>
      </c>
      <c r="K268" s="145">
        <v>1139.5130800000002</v>
      </c>
      <c r="L268" s="145">
        <v>83.1969</v>
      </c>
      <c r="M268" s="145">
        <v>0</v>
      </c>
      <c r="N268" s="145">
        <v>83.1969</v>
      </c>
      <c r="O268" s="145">
        <v>1222.70998</v>
      </c>
      <c r="P268" s="145">
        <v>17259.99281</v>
      </c>
      <c r="Q268" s="145">
        <v>0</v>
      </c>
      <c r="R268" s="146">
        <v>17259.99281</v>
      </c>
      <c r="S268" s="5"/>
      <c r="T268" s="5"/>
      <c r="U268" s="5"/>
      <c r="V268" s="5"/>
      <c r="W268" s="5"/>
      <c r="X268" s="5"/>
      <c r="Y268" s="5"/>
      <c r="Z268" s="5"/>
      <c r="AA268" s="5"/>
      <c r="AB268" s="5"/>
    </row>
    <row r="269" spans="1:28" ht="13.5">
      <c r="A269" s="147"/>
      <c r="B269" s="147"/>
      <c r="C269" s="143" t="s">
        <v>198</v>
      </c>
      <c r="D269" s="143" t="s">
        <v>202</v>
      </c>
      <c r="E269" s="143">
        <v>105</v>
      </c>
      <c r="F269" s="144">
        <v>0</v>
      </c>
      <c r="G269" s="145">
        <v>0</v>
      </c>
      <c r="H269" s="145">
        <v>0</v>
      </c>
      <c r="I269" s="145">
        <v>2170.54436</v>
      </c>
      <c r="J269" s="145">
        <v>0.03146</v>
      </c>
      <c r="K269" s="145">
        <v>2170.57582</v>
      </c>
      <c r="L269" s="145">
        <v>106.5</v>
      </c>
      <c r="M269" s="145">
        <v>0</v>
      </c>
      <c r="N269" s="145">
        <v>106.5</v>
      </c>
      <c r="O269" s="145">
        <v>2277.07582</v>
      </c>
      <c r="P269" s="145">
        <v>26822.726730000002</v>
      </c>
      <c r="Q269" s="145">
        <v>0</v>
      </c>
      <c r="R269" s="146">
        <v>26822.726730000002</v>
      </c>
      <c r="S269" s="5"/>
      <c r="T269" s="5"/>
      <c r="U269" s="5"/>
      <c r="V269" s="5"/>
      <c r="W269" s="5"/>
      <c r="X269" s="5"/>
      <c r="Y269" s="5"/>
      <c r="Z269" s="5"/>
      <c r="AA269" s="5"/>
      <c r="AB269" s="5"/>
    </row>
    <row r="270" spans="1:28" ht="13.5">
      <c r="A270" s="147"/>
      <c r="B270" s="143" t="s">
        <v>24</v>
      </c>
      <c r="C270" s="143" t="s">
        <v>24</v>
      </c>
      <c r="D270" s="143" t="s">
        <v>226</v>
      </c>
      <c r="E270" s="143">
        <v>98</v>
      </c>
      <c r="F270" s="144">
        <v>0</v>
      </c>
      <c r="G270" s="145">
        <v>0</v>
      </c>
      <c r="H270" s="145">
        <v>0</v>
      </c>
      <c r="I270" s="145">
        <v>1697.3854099999999</v>
      </c>
      <c r="J270" s="145">
        <v>29.177400000000002</v>
      </c>
      <c r="K270" s="145">
        <v>1726.5628100000001</v>
      </c>
      <c r="L270" s="145">
        <v>179.54844</v>
      </c>
      <c r="M270" s="145">
        <v>0</v>
      </c>
      <c r="N270" s="145">
        <v>179.54844</v>
      </c>
      <c r="O270" s="145">
        <v>1906.11125</v>
      </c>
      <c r="P270" s="145">
        <v>5303.14774</v>
      </c>
      <c r="Q270" s="145">
        <v>0</v>
      </c>
      <c r="R270" s="146">
        <v>5303.14774</v>
      </c>
      <c r="S270" s="5"/>
      <c r="T270" s="5"/>
      <c r="U270" s="5"/>
      <c r="V270" s="5"/>
      <c r="W270" s="5"/>
      <c r="X270" s="5"/>
      <c r="Y270" s="5"/>
      <c r="Z270" s="5"/>
      <c r="AA270" s="5"/>
      <c r="AB270" s="5"/>
    </row>
    <row r="271" spans="1:28" ht="13.5">
      <c r="A271" s="147"/>
      <c r="B271" s="147"/>
      <c r="C271" s="147"/>
      <c r="D271" s="143" t="s">
        <v>24</v>
      </c>
      <c r="E271" s="143">
        <v>43</v>
      </c>
      <c r="F271" s="144">
        <v>0</v>
      </c>
      <c r="G271" s="145">
        <v>0</v>
      </c>
      <c r="H271" s="145">
        <v>0</v>
      </c>
      <c r="I271" s="145">
        <v>4132.7238</v>
      </c>
      <c r="J271" s="145">
        <v>181.76169000000002</v>
      </c>
      <c r="K271" s="145">
        <v>4314.48549</v>
      </c>
      <c r="L271" s="145">
        <v>5216.47751</v>
      </c>
      <c r="M271" s="145">
        <v>0</v>
      </c>
      <c r="N271" s="145">
        <v>5216.47751</v>
      </c>
      <c r="O271" s="145">
        <v>9530.963</v>
      </c>
      <c r="P271" s="145">
        <v>25173.4698</v>
      </c>
      <c r="Q271" s="145">
        <v>0</v>
      </c>
      <c r="R271" s="146">
        <v>25173.4698</v>
      </c>
      <c r="S271" s="5"/>
      <c r="T271" s="5"/>
      <c r="U271" s="5"/>
      <c r="V271" s="5"/>
      <c r="W271" s="5"/>
      <c r="X271" s="5"/>
      <c r="Y271" s="5"/>
      <c r="Z271" s="5"/>
      <c r="AA271" s="5"/>
      <c r="AB271" s="5"/>
    </row>
    <row r="272" spans="1:28" ht="13.5">
      <c r="A272" s="147"/>
      <c r="B272" s="143" t="s">
        <v>25</v>
      </c>
      <c r="C272" s="143" t="s">
        <v>25</v>
      </c>
      <c r="D272" s="143" t="s">
        <v>25</v>
      </c>
      <c r="E272" s="143">
        <v>52</v>
      </c>
      <c r="F272" s="144">
        <v>0</v>
      </c>
      <c r="G272" s="145">
        <v>0</v>
      </c>
      <c r="H272" s="145">
        <v>0</v>
      </c>
      <c r="I272" s="145">
        <v>1944.8272</v>
      </c>
      <c r="J272" s="145">
        <v>0</v>
      </c>
      <c r="K272" s="145">
        <v>1944.8272</v>
      </c>
      <c r="L272" s="145">
        <v>135.06354000000002</v>
      </c>
      <c r="M272" s="145">
        <v>0</v>
      </c>
      <c r="N272" s="145">
        <v>135.06354000000002</v>
      </c>
      <c r="O272" s="145">
        <v>2079.89074</v>
      </c>
      <c r="P272" s="145">
        <v>13571.5415</v>
      </c>
      <c r="Q272" s="145">
        <v>0</v>
      </c>
      <c r="R272" s="146">
        <v>13571.5415</v>
      </c>
      <c r="S272" s="5"/>
      <c r="T272" s="5"/>
      <c r="U272" s="5"/>
      <c r="V272" s="5"/>
      <c r="W272" s="5"/>
      <c r="X272" s="5"/>
      <c r="Y272" s="5"/>
      <c r="Z272" s="5"/>
      <c r="AA272" s="5"/>
      <c r="AB272" s="5"/>
    </row>
    <row r="273" spans="1:28" ht="13.5">
      <c r="A273" s="147"/>
      <c r="B273" s="143" t="s">
        <v>26</v>
      </c>
      <c r="C273" s="143" t="s">
        <v>203</v>
      </c>
      <c r="D273" s="143" t="s">
        <v>204</v>
      </c>
      <c r="E273" s="143">
        <v>113</v>
      </c>
      <c r="F273" s="144">
        <v>0</v>
      </c>
      <c r="G273" s="145">
        <v>0</v>
      </c>
      <c r="H273" s="145">
        <v>0</v>
      </c>
      <c r="I273" s="145">
        <v>4000.2058700000002</v>
      </c>
      <c r="J273" s="145">
        <v>0.04159</v>
      </c>
      <c r="K273" s="145">
        <v>4000.24746</v>
      </c>
      <c r="L273" s="145">
        <v>486.31</v>
      </c>
      <c r="M273" s="145">
        <v>0</v>
      </c>
      <c r="N273" s="145">
        <v>486.31</v>
      </c>
      <c r="O273" s="145">
        <v>4486.55746</v>
      </c>
      <c r="P273" s="145">
        <v>29276.01392</v>
      </c>
      <c r="Q273" s="145">
        <v>0</v>
      </c>
      <c r="R273" s="146">
        <v>29276.01392</v>
      </c>
      <c r="S273" s="5"/>
      <c r="T273" s="5"/>
      <c r="U273" s="5"/>
      <c r="V273" s="5"/>
      <c r="W273" s="5"/>
      <c r="X273" s="5"/>
      <c r="Y273" s="5"/>
      <c r="Z273" s="5"/>
      <c r="AA273" s="5"/>
      <c r="AB273" s="5"/>
    </row>
    <row r="274" spans="1:28" ht="13.5">
      <c r="A274" s="143" t="s">
        <v>227</v>
      </c>
      <c r="B274" s="143" t="s">
        <v>2</v>
      </c>
      <c r="C274" s="143" t="s">
        <v>228</v>
      </c>
      <c r="D274" s="143" t="s">
        <v>228</v>
      </c>
      <c r="E274" s="143">
        <v>185</v>
      </c>
      <c r="F274" s="144">
        <v>0</v>
      </c>
      <c r="G274" s="145">
        <v>0</v>
      </c>
      <c r="H274" s="145">
        <v>0</v>
      </c>
      <c r="I274" s="145">
        <v>1601.10919</v>
      </c>
      <c r="J274" s="145">
        <v>0.05906</v>
      </c>
      <c r="K274" s="145">
        <v>1601.16825</v>
      </c>
      <c r="L274" s="145">
        <v>2701.94808</v>
      </c>
      <c r="M274" s="145">
        <v>12.78241</v>
      </c>
      <c r="N274" s="145">
        <v>2714.7304900000004</v>
      </c>
      <c r="O274" s="145">
        <v>4315.8987400000005</v>
      </c>
      <c r="P274" s="145">
        <v>38449.939009999995</v>
      </c>
      <c r="Q274" s="145">
        <v>0</v>
      </c>
      <c r="R274" s="146">
        <v>38449.939009999995</v>
      </c>
      <c r="S274" s="5"/>
      <c r="T274" s="5"/>
      <c r="U274" s="5"/>
      <c r="V274" s="5"/>
      <c r="W274" s="5"/>
      <c r="X274" s="5"/>
      <c r="Y274" s="5"/>
      <c r="Z274" s="5"/>
      <c r="AA274" s="5"/>
      <c r="AB274" s="5"/>
    </row>
    <row r="275" spans="1:28" ht="13.5">
      <c r="A275" s="147"/>
      <c r="B275" s="143" t="s">
        <v>3</v>
      </c>
      <c r="C275" s="143" t="s">
        <v>207</v>
      </c>
      <c r="D275" s="143" t="s">
        <v>207</v>
      </c>
      <c r="E275" s="143">
        <v>184</v>
      </c>
      <c r="F275" s="144">
        <v>0</v>
      </c>
      <c r="G275" s="145">
        <v>0</v>
      </c>
      <c r="H275" s="145">
        <v>0</v>
      </c>
      <c r="I275" s="145">
        <v>1176.25842</v>
      </c>
      <c r="J275" s="145">
        <v>8.83412</v>
      </c>
      <c r="K275" s="145">
        <v>1185.09254</v>
      </c>
      <c r="L275" s="145">
        <v>2697.35596</v>
      </c>
      <c r="M275" s="145">
        <v>0</v>
      </c>
      <c r="N275" s="145">
        <v>2697.35596</v>
      </c>
      <c r="O275" s="145">
        <v>3882.4485</v>
      </c>
      <c r="P275" s="145">
        <v>12351.22193</v>
      </c>
      <c r="Q275" s="145">
        <v>0</v>
      </c>
      <c r="R275" s="146">
        <v>12351.22193</v>
      </c>
      <c r="S275" s="5"/>
      <c r="T275" s="5"/>
      <c r="U275" s="5"/>
      <c r="V275" s="5"/>
      <c r="W275" s="5"/>
      <c r="X275" s="5"/>
      <c r="Y275" s="5"/>
      <c r="Z275" s="5"/>
      <c r="AA275" s="5"/>
      <c r="AB275" s="5"/>
    </row>
    <row r="276" spans="1:28" ht="13.5">
      <c r="A276" s="147"/>
      <c r="B276" s="147"/>
      <c r="C276" s="143" t="s">
        <v>102</v>
      </c>
      <c r="D276" s="143" t="s">
        <v>102</v>
      </c>
      <c r="E276" s="143">
        <v>178</v>
      </c>
      <c r="F276" s="144">
        <v>0</v>
      </c>
      <c r="G276" s="145">
        <v>0</v>
      </c>
      <c r="H276" s="145">
        <v>0</v>
      </c>
      <c r="I276" s="145">
        <v>681.5298100000001</v>
      </c>
      <c r="J276" s="145">
        <v>7.46629</v>
      </c>
      <c r="K276" s="145">
        <v>688.9961</v>
      </c>
      <c r="L276" s="145">
        <v>4907.24168</v>
      </c>
      <c r="M276" s="145">
        <v>0</v>
      </c>
      <c r="N276" s="145">
        <v>4907.24168</v>
      </c>
      <c r="O276" s="145">
        <v>5596.23778</v>
      </c>
      <c r="P276" s="145">
        <v>13151.48504</v>
      </c>
      <c r="Q276" s="145">
        <v>0</v>
      </c>
      <c r="R276" s="146">
        <v>13151.48504</v>
      </c>
      <c r="S276" s="5"/>
      <c r="T276" s="5"/>
      <c r="U276" s="5"/>
      <c r="V276" s="5"/>
      <c r="W276" s="5"/>
      <c r="X276" s="5"/>
      <c r="Y276" s="5"/>
      <c r="Z276" s="5"/>
      <c r="AA276" s="5"/>
      <c r="AB276" s="5"/>
    </row>
    <row r="277" spans="1:28" ht="13.5">
      <c r="A277" s="147"/>
      <c r="B277" s="147"/>
      <c r="C277" s="143" t="s">
        <v>103</v>
      </c>
      <c r="D277" s="143" t="s">
        <v>104</v>
      </c>
      <c r="E277" s="143">
        <v>84</v>
      </c>
      <c r="F277" s="144">
        <v>0</v>
      </c>
      <c r="G277" s="145">
        <v>0</v>
      </c>
      <c r="H277" s="145">
        <v>0</v>
      </c>
      <c r="I277" s="145">
        <v>1886.4391</v>
      </c>
      <c r="J277" s="145">
        <v>16.33358</v>
      </c>
      <c r="K277" s="145">
        <v>1902.77268</v>
      </c>
      <c r="L277" s="145">
        <v>6465.84992</v>
      </c>
      <c r="M277" s="145">
        <v>150.54663</v>
      </c>
      <c r="N277" s="145">
        <v>6616.3965499999995</v>
      </c>
      <c r="O277" s="145">
        <v>8519.169230000001</v>
      </c>
      <c r="P277" s="145">
        <v>28351.5719</v>
      </c>
      <c r="Q277" s="145">
        <v>0</v>
      </c>
      <c r="R277" s="146">
        <v>28351.5719</v>
      </c>
      <c r="S277" s="5"/>
      <c r="T277" s="5"/>
      <c r="U277" s="5"/>
      <c r="V277" s="5"/>
      <c r="W277" s="5"/>
      <c r="X277" s="5"/>
      <c r="Y277" s="5"/>
      <c r="Z277" s="5"/>
      <c r="AA277" s="5"/>
      <c r="AB277" s="5"/>
    </row>
    <row r="278" spans="1:28" ht="13.5">
      <c r="A278" s="147"/>
      <c r="B278" s="147"/>
      <c r="C278" s="147"/>
      <c r="D278" s="143" t="s">
        <v>229</v>
      </c>
      <c r="E278" s="143">
        <v>121</v>
      </c>
      <c r="F278" s="144">
        <v>0</v>
      </c>
      <c r="G278" s="145">
        <v>0</v>
      </c>
      <c r="H278" s="145">
        <v>0</v>
      </c>
      <c r="I278" s="145">
        <v>0</v>
      </c>
      <c r="J278" s="145">
        <v>0</v>
      </c>
      <c r="K278" s="145">
        <v>0</v>
      </c>
      <c r="L278" s="145">
        <v>0</v>
      </c>
      <c r="M278" s="145">
        <v>0</v>
      </c>
      <c r="N278" s="145">
        <v>0</v>
      </c>
      <c r="O278" s="145">
        <v>0</v>
      </c>
      <c r="P278" s="145">
        <v>200.56892000000002</v>
      </c>
      <c r="Q278" s="145">
        <v>0</v>
      </c>
      <c r="R278" s="146">
        <v>200.56892000000002</v>
      </c>
      <c r="S278" s="5"/>
      <c r="T278" s="5"/>
      <c r="U278" s="5"/>
      <c r="V278" s="5"/>
      <c r="W278" s="5"/>
      <c r="X278" s="5"/>
      <c r="Y278" s="5"/>
      <c r="Z278" s="5"/>
      <c r="AA278" s="5"/>
      <c r="AB278" s="5"/>
    </row>
    <row r="279" spans="1:28" ht="13.5">
      <c r="A279" s="147"/>
      <c r="B279" s="143" t="s">
        <v>66</v>
      </c>
      <c r="C279" s="143" t="s">
        <v>105</v>
      </c>
      <c r="D279" s="143" t="s">
        <v>105</v>
      </c>
      <c r="E279" s="143">
        <v>203</v>
      </c>
      <c r="F279" s="144">
        <v>0</v>
      </c>
      <c r="G279" s="145">
        <v>0</v>
      </c>
      <c r="H279" s="145">
        <v>0</v>
      </c>
      <c r="I279" s="145">
        <v>2368.6621800000003</v>
      </c>
      <c r="J279" s="145">
        <v>16.53868</v>
      </c>
      <c r="K279" s="145">
        <v>2385.20086</v>
      </c>
      <c r="L279" s="145">
        <v>1879.5890900000002</v>
      </c>
      <c r="M279" s="145">
        <v>0</v>
      </c>
      <c r="N279" s="145">
        <v>1879.5890900000002</v>
      </c>
      <c r="O279" s="145">
        <v>4264.78995</v>
      </c>
      <c r="P279" s="145">
        <v>16241.07464</v>
      </c>
      <c r="Q279" s="145">
        <v>0</v>
      </c>
      <c r="R279" s="146">
        <v>16241.07464</v>
      </c>
      <c r="S279" s="5"/>
      <c r="T279" s="5"/>
      <c r="U279" s="5"/>
      <c r="V279" s="5"/>
      <c r="W279" s="5"/>
      <c r="X279" s="5"/>
      <c r="Y279" s="5"/>
      <c r="Z279" s="5"/>
      <c r="AA279" s="5"/>
      <c r="AB279" s="5"/>
    </row>
    <row r="280" spans="1:28" ht="13.5">
      <c r="A280" s="147"/>
      <c r="B280" s="147"/>
      <c r="C280" s="143" t="s">
        <v>106</v>
      </c>
      <c r="D280" s="143" t="s">
        <v>106</v>
      </c>
      <c r="E280" s="143">
        <v>188</v>
      </c>
      <c r="F280" s="144">
        <v>0</v>
      </c>
      <c r="G280" s="145">
        <v>0</v>
      </c>
      <c r="H280" s="145">
        <v>0</v>
      </c>
      <c r="I280" s="145">
        <v>2112.5613599999997</v>
      </c>
      <c r="J280" s="145">
        <v>0.19219999999999998</v>
      </c>
      <c r="K280" s="145">
        <v>2112.75356</v>
      </c>
      <c r="L280" s="145">
        <v>1072.72737</v>
      </c>
      <c r="M280" s="145">
        <v>11.21848</v>
      </c>
      <c r="N280" s="145">
        <v>1083.94585</v>
      </c>
      <c r="O280" s="145">
        <v>3196.69941</v>
      </c>
      <c r="P280" s="145">
        <v>26289.63203</v>
      </c>
      <c r="Q280" s="145">
        <v>0</v>
      </c>
      <c r="R280" s="146">
        <v>26289.63203</v>
      </c>
      <c r="S280" s="5"/>
      <c r="T280" s="5"/>
      <c r="U280" s="5"/>
      <c r="V280" s="5"/>
      <c r="W280" s="5"/>
      <c r="X280" s="5"/>
      <c r="Y280" s="5"/>
      <c r="Z280" s="5"/>
      <c r="AA280" s="5"/>
      <c r="AB280" s="5"/>
    </row>
    <row r="281" spans="1:28" ht="13.5">
      <c r="A281" s="147"/>
      <c r="B281" s="143" t="s">
        <v>5</v>
      </c>
      <c r="C281" s="143" t="s">
        <v>5</v>
      </c>
      <c r="D281" s="143" t="s">
        <v>5</v>
      </c>
      <c r="E281" s="143">
        <v>128</v>
      </c>
      <c r="F281" s="144">
        <v>0</v>
      </c>
      <c r="G281" s="145">
        <v>0</v>
      </c>
      <c r="H281" s="145">
        <v>0</v>
      </c>
      <c r="I281" s="145">
        <v>1234.18542</v>
      </c>
      <c r="J281" s="145">
        <v>322.87845</v>
      </c>
      <c r="K281" s="145">
        <v>1557.0638700000002</v>
      </c>
      <c r="L281" s="145">
        <v>12502.16825</v>
      </c>
      <c r="M281" s="145">
        <v>445.58156</v>
      </c>
      <c r="N281" s="145">
        <v>12947.749810000001</v>
      </c>
      <c r="O281" s="145">
        <v>14504.81368</v>
      </c>
      <c r="P281" s="145">
        <v>16042.47286</v>
      </c>
      <c r="Q281" s="145">
        <v>0</v>
      </c>
      <c r="R281" s="146">
        <v>16042.47286</v>
      </c>
      <c r="S281" s="5"/>
      <c r="T281" s="5"/>
      <c r="U281" s="5"/>
      <c r="V281" s="5"/>
      <c r="W281" s="5"/>
      <c r="X281" s="5"/>
      <c r="Y281" s="5"/>
      <c r="Z281" s="5"/>
      <c r="AA281" s="5"/>
      <c r="AB281" s="5"/>
    </row>
    <row r="282" spans="1:28" ht="13.5">
      <c r="A282" s="147"/>
      <c r="B282" s="147"/>
      <c r="C282" s="147"/>
      <c r="D282" s="143" t="s">
        <v>107</v>
      </c>
      <c r="E282" s="143">
        <v>129</v>
      </c>
      <c r="F282" s="144">
        <v>0</v>
      </c>
      <c r="G282" s="145">
        <v>0</v>
      </c>
      <c r="H282" s="145">
        <v>0</v>
      </c>
      <c r="I282" s="145">
        <v>7758.89027</v>
      </c>
      <c r="J282" s="145">
        <v>2409.86808</v>
      </c>
      <c r="K282" s="145">
        <v>10168.75835</v>
      </c>
      <c r="L282" s="145">
        <v>84602.67711</v>
      </c>
      <c r="M282" s="145">
        <v>1922.5913500000001</v>
      </c>
      <c r="N282" s="145">
        <v>86525.26845999999</v>
      </c>
      <c r="O282" s="145">
        <v>96694.02681</v>
      </c>
      <c r="P282" s="145">
        <v>26449.252989999997</v>
      </c>
      <c r="Q282" s="145">
        <v>323.03324</v>
      </c>
      <c r="R282" s="146">
        <v>26772.28623</v>
      </c>
      <c r="S282" s="5"/>
      <c r="T282" s="5"/>
      <c r="U282" s="5"/>
      <c r="V282" s="5"/>
      <c r="W282" s="5"/>
      <c r="X282" s="5"/>
      <c r="Y282" s="5"/>
      <c r="Z282" s="5"/>
      <c r="AA282" s="5"/>
      <c r="AB282" s="5"/>
    </row>
    <row r="283" spans="1:28" ht="13.5">
      <c r="A283" s="147"/>
      <c r="B283" s="147"/>
      <c r="C283" s="147"/>
      <c r="D283" s="143" t="s">
        <v>210</v>
      </c>
      <c r="E283" s="143">
        <v>209</v>
      </c>
      <c r="F283" s="144">
        <v>0</v>
      </c>
      <c r="G283" s="145">
        <v>0</v>
      </c>
      <c r="H283" s="145">
        <v>0</v>
      </c>
      <c r="I283" s="145">
        <v>195.00154</v>
      </c>
      <c r="J283" s="145">
        <v>0.0062</v>
      </c>
      <c r="K283" s="145">
        <v>195.00773999999998</v>
      </c>
      <c r="L283" s="145">
        <v>1032.52624</v>
      </c>
      <c r="M283" s="145">
        <v>0</v>
      </c>
      <c r="N283" s="145">
        <v>1032.52624</v>
      </c>
      <c r="O283" s="145">
        <v>1227.53398</v>
      </c>
      <c r="P283" s="145">
        <v>8085.19103</v>
      </c>
      <c r="Q283" s="145">
        <v>24.89908</v>
      </c>
      <c r="R283" s="146">
        <v>8110.09011</v>
      </c>
      <c r="S283" s="5"/>
      <c r="T283" s="5"/>
      <c r="U283" s="5"/>
      <c r="V283" s="5"/>
      <c r="W283" s="5"/>
      <c r="X283" s="5"/>
      <c r="Y283" s="5"/>
      <c r="Z283" s="5"/>
      <c r="AA283" s="5"/>
      <c r="AB283" s="5"/>
    </row>
    <row r="284" spans="1:28" ht="13.5">
      <c r="A284" s="147"/>
      <c r="B284" s="147"/>
      <c r="C284" s="147"/>
      <c r="D284" s="143" t="s">
        <v>108</v>
      </c>
      <c r="E284" s="143">
        <v>135</v>
      </c>
      <c r="F284" s="144">
        <v>0</v>
      </c>
      <c r="G284" s="145">
        <v>0</v>
      </c>
      <c r="H284" s="145">
        <v>0</v>
      </c>
      <c r="I284" s="145">
        <v>1040.79525</v>
      </c>
      <c r="J284" s="145">
        <v>48.96358</v>
      </c>
      <c r="K284" s="145">
        <v>1089.75883</v>
      </c>
      <c r="L284" s="145">
        <v>7820.71638</v>
      </c>
      <c r="M284" s="145">
        <v>109.07992</v>
      </c>
      <c r="N284" s="145">
        <v>7929.7963</v>
      </c>
      <c r="O284" s="145">
        <v>9019.55513</v>
      </c>
      <c r="P284" s="145">
        <v>12996.93608</v>
      </c>
      <c r="Q284" s="145">
        <v>0</v>
      </c>
      <c r="R284" s="146">
        <v>12996.93608</v>
      </c>
      <c r="S284" s="5"/>
      <c r="T284" s="5"/>
      <c r="U284" s="5"/>
      <c r="V284" s="5"/>
      <c r="W284" s="5"/>
      <c r="X284" s="5"/>
      <c r="Y284" s="5"/>
      <c r="Z284" s="5"/>
      <c r="AA284" s="5"/>
      <c r="AB284" s="5"/>
    </row>
    <row r="285" spans="1:28" ht="13.5">
      <c r="A285" s="147"/>
      <c r="B285" s="147"/>
      <c r="C285" s="147"/>
      <c r="D285" s="143" t="s">
        <v>230</v>
      </c>
      <c r="E285" s="143">
        <v>130</v>
      </c>
      <c r="F285" s="144">
        <v>0</v>
      </c>
      <c r="G285" s="145">
        <v>0</v>
      </c>
      <c r="H285" s="145">
        <v>0</v>
      </c>
      <c r="I285" s="145">
        <v>2865.35979</v>
      </c>
      <c r="J285" s="145">
        <v>281.75221000000005</v>
      </c>
      <c r="K285" s="145">
        <v>3147.112</v>
      </c>
      <c r="L285" s="145">
        <v>2920.45287</v>
      </c>
      <c r="M285" s="145">
        <v>24.80653</v>
      </c>
      <c r="N285" s="145">
        <v>2945.2594</v>
      </c>
      <c r="O285" s="145">
        <v>6092.3714</v>
      </c>
      <c r="P285" s="145">
        <v>11121.36451</v>
      </c>
      <c r="Q285" s="145">
        <v>0</v>
      </c>
      <c r="R285" s="146">
        <v>11121.36451</v>
      </c>
      <c r="S285" s="5"/>
      <c r="T285" s="5"/>
      <c r="U285" s="5"/>
      <c r="V285" s="5"/>
      <c r="W285" s="5"/>
      <c r="X285" s="5"/>
      <c r="Y285" s="5"/>
      <c r="Z285" s="5"/>
      <c r="AA285" s="5"/>
      <c r="AB285" s="5"/>
    </row>
    <row r="286" spans="1:28" ht="13.5">
      <c r="A286" s="147"/>
      <c r="B286" s="147"/>
      <c r="C286" s="143" t="s">
        <v>109</v>
      </c>
      <c r="D286" s="143" t="s">
        <v>109</v>
      </c>
      <c r="E286" s="143">
        <v>123</v>
      </c>
      <c r="F286" s="144">
        <v>0</v>
      </c>
      <c r="G286" s="145">
        <v>0</v>
      </c>
      <c r="H286" s="145">
        <v>0</v>
      </c>
      <c r="I286" s="145">
        <v>2456.15933</v>
      </c>
      <c r="J286" s="145">
        <v>54.49822</v>
      </c>
      <c r="K286" s="145">
        <v>2510.65755</v>
      </c>
      <c r="L286" s="145">
        <v>2648.15668</v>
      </c>
      <c r="M286" s="145">
        <v>54.38682</v>
      </c>
      <c r="N286" s="145">
        <v>2702.5435</v>
      </c>
      <c r="O286" s="145">
        <v>5213.20105</v>
      </c>
      <c r="P286" s="145">
        <v>11571.718490000001</v>
      </c>
      <c r="Q286" s="145">
        <v>0</v>
      </c>
      <c r="R286" s="146">
        <v>11571.718490000001</v>
      </c>
      <c r="S286" s="5"/>
      <c r="T286" s="5"/>
      <c r="U286" s="5"/>
      <c r="V286" s="5"/>
      <c r="W286" s="5"/>
      <c r="X286" s="5"/>
      <c r="Y286" s="5"/>
      <c r="Z286" s="5"/>
      <c r="AA286" s="5"/>
      <c r="AB286" s="5"/>
    </row>
    <row r="287" spans="1:28" ht="13.5">
      <c r="A287" s="147"/>
      <c r="B287" s="147"/>
      <c r="C287" s="143" t="s">
        <v>189</v>
      </c>
      <c r="D287" s="143" t="s">
        <v>231</v>
      </c>
      <c r="E287" s="143">
        <v>127</v>
      </c>
      <c r="F287" s="144">
        <v>0</v>
      </c>
      <c r="G287" s="145">
        <v>0</v>
      </c>
      <c r="H287" s="145">
        <v>0</v>
      </c>
      <c r="I287" s="145">
        <v>3123.2949</v>
      </c>
      <c r="J287" s="145">
        <v>224.55173000000002</v>
      </c>
      <c r="K287" s="145">
        <v>3347.84663</v>
      </c>
      <c r="L287" s="145">
        <v>1461.7922800000001</v>
      </c>
      <c r="M287" s="145">
        <v>14.598559999999999</v>
      </c>
      <c r="N287" s="145">
        <v>1476.39084</v>
      </c>
      <c r="O287" s="145">
        <v>4824.23747</v>
      </c>
      <c r="P287" s="145">
        <v>20111.04876</v>
      </c>
      <c r="Q287" s="145">
        <v>0</v>
      </c>
      <c r="R287" s="146">
        <v>20111.04876</v>
      </c>
      <c r="S287" s="5"/>
      <c r="T287" s="5"/>
      <c r="U287" s="5"/>
      <c r="V287" s="5"/>
      <c r="W287" s="5"/>
      <c r="X287" s="5"/>
      <c r="Y287" s="5"/>
      <c r="Z287" s="5"/>
      <c r="AA287" s="5"/>
      <c r="AB287" s="5"/>
    </row>
    <row r="288" spans="1:28" ht="13.5">
      <c r="A288" s="147"/>
      <c r="B288" s="147"/>
      <c r="C288" s="143" t="s">
        <v>110</v>
      </c>
      <c r="D288" s="143" t="s">
        <v>232</v>
      </c>
      <c r="E288" s="143">
        <v>132</v>
      </c>
      <c r="F288" s="144">
        <v>0</v>
      </c>
      <c r="G288" s="145">
        <v>0</v>
      </c>
      <c r="H288" s="145">
        <v>0</v>
      </c>
      <c r="I288" s="145">
        <v>1210.62577</v>
      </c>
      <c r="J288" s="145">
        <v>0.15755000000000002</v>
      </c>
      <c r="K288" s="145">
        <v>1210.78332</v>
      </c>
      <c r="L288" s="145">
        <v>1243.9240300000001</v>
      </c>
      <c r="M288" s="145">
        <v>0</v>
      </c>
      <c r="N288" s="145">
        <v>1243.9240300000001</v>
      </c>
      <c r="O288" s="145">
        <v>2454.70735</v>
      </c>
      <c r="P288" s="145">
        <v>13674.40419</v>
      </c>
      <c r="Q288" s="145">
        <v>0</v>
      </c>
      <c r="R288" s="146">
        <v>13674.40419</v>
      </c>
      <c r="S288" s="5"/>
      <c r="T288" s="5"/>
      <c r="U288" s="5"/>
      <c r="V288" s="5"/>
      <c r="W288" s="5"/>
      <c r="X288" s="5"/>
      <c r="Y288" s="5"/>
      <c r="Z288" s="5"/>
      <c r="AA288" s="5"/>
      <c r="AB288" s="5"/>
    </row>
    <row r="289" spans="1:28" ht="13.5">
      <c r="A289" s="147"/>
      <c r="B289" s="147"/>
      <c r="C289" s="147"/>
      <c r="D289" s="143" t="s">
        <v>111</v>
      </c>
      <c r="E289" s="143">
        <v>126</v>
      </c>
      <c r="F289" s="144">
        <v>0</v>
      </c>
      <c r="G289" s="145">
        <v>0</v>
      </c>
      <c r="H289" s="145">
        <v>0</v>
      </c>
      <c r="I289" s="145">
        <v>12703.353630000001</v>
      </c>
      <c r="J289" s="145">
        <v>659.49371</v>
      </c>
      <c r="K289" s="145">
        <v>13362.84734</v>
      </c>
      <c r="L289" s="145">
        <v>10272.46389</v>
      </c>
      <c r="M289" s="145">
        <v>595.7052199999999</v>
      </c>
      <c r="N289" s="145">
        <v>10868.169109999999</v>
      </c>
      <c r="O289" s="145">
        <v>24231.01645</v>
      </c>
      <c r="P289" s="145">
        <v>15494.641230000001</v>
      </c>
      <c r="Q289" s="145">
        <v>0</v>
      </c>
      <c r="R289" s="146">
        <v>15494.641230000001</v>
      </c>
      <c r="S289" s="5"/>
      <c r="T289" s="5"/>
      <c r="U289" s="5"/>
      <c r="V289" s="5"/>
      <c r="W289" s="5"/>
      <c r="X289" s="5"/>
      <c r="Y289" s="5"/>
      <c r="Z289" s="5"/>
      <c r="AA289" s="5"/>
      <c r="AB289" s="5"/>
    </row>
    <row r="290" spans="1:28" ht="13.5">
      <c r="A290" s="147"/>
      <c r="B290" s="147"/>
      <c r="C290" s="143" t="s">
        <v>112</v>
      </c>
      <c r="D290" s="143" t="s">
        <v>214</v>
      </c>
      <c r="E290" s="143">
        <v>131</v>
      </c>
      <c r="F290" s="144">
        <v>0</v>
      </c>
      <c r="G290" s="145">
        <v>0</v>
      </c>
      <c r="H290" s="145">
        <v>0</v>
      </c>
      <c r="I290" s="145">
        <v>2073.60158</v>
      </c>
      <c r="J290" s="145">
        <v>71.36475999999999</v>
      </c>
      <c r="K290" s="145">
        <v>2144.96634</v>
      </c>
      <c r="L290" s="145">
        <v>1473.55965</v>
      </c>
      <c r="M290" s="145">
        <v>0.51919</v>
      </c>
      <c r="N290" s="145">
        <v>1474.0788400000001</v>
      </c>
      <c r="O290" s="145">
        <v>3619.04518</v>
      </c>
      <c r="P290" s="145">
        <v>3487.26529</v>
      </c>
      <c r="Q290" s="145">
        <v>0</v>
      </c>
      <c r="R290" s="146">
        <v>3487.26529</v>
      </c>
      <c r="S290" s="5"/>
      <c r="T290" s="5"/>
      <c r="U290" s="5"/>
      <c r="V290" s="5"/>
      <c r="W290" s="5"/>
      <c r="X290" s="5"/>
      <c r="Y290" s="5"/>
      <c r="Z290" s="5"/>
      <c r="AA290" s="5"/>
      <c r="AB290" s="5"/>
    </row>
    <row r="291" spans="1:28" ht="13.5">
      <c r="A291" s="147"/>
      <c r="B291" s="147"/>
      <c r="C291" s="147"/>
      <c r="D291" s="143" t="s">
        <v>113</v>
      </c>
      <c r="E291" s="143">
        <v>124</v>
      </c>
      <c r="F291" s="144">
        <v>0</v>
      </c>
      <c r="G291" s="145">
        <v>0</v>
      </c>
      <c r="H291" s="145">
        <v>0</v>
      </c>
      <c r="I291" s="145">
        <v>4185.90038</v>
      </c>
      <c r="J291" s="145">
        <v>478.04371000000003</v>
      </c>
      <c r="K291" s="145">
        <v>4663.94409</v>
      </c>
      <c r="L291" s="145">
        <v>11385.68142</v>
      </c>
      <c r="M291" s="145">
        <v>393.54371999999995</v>
      </c>
      <c r="N291" s="145">
        <v>11779.22514</v>
      </c>
      <c r="O291" s="145">
        <v>16443.16923</v>
      </c>
      <c r="P291" s="145">
        <v>6780.86948</v>
      </c>
      <c r="Q291" s="145">
        <v>0</v>
      </c>
      <c r="R291" s="146">
        <v>6780.86948</v>
      </c>
      <c r="S291" s="5"/>
      <c r="T291" s="5"/>
      <c r="U291" s="5"/>
      <c r="V291" s="5"/>
      <c r="W291" s="5"/>
      <c r="X291" s="5"/>
      <c r="Y291" s="5"/>
      <c r="Z291" s="5"/>
      <c r="AA291" s="5"/>
      <c r="AB291" s="5"/>
    </row>
    <row r="292" spans="1:28" ht="13.5">
      <c r="A292" s="147"/>
      <c r="B292" s="147"/>
      <c r="C292" s="143" t="s">
        <v>233</v>
      </c>
      <c r="D292" s="143" t="s">
        <v>234</v>
      </c>
      <c r="E292" s="143">
        <v>166</v>
      </c>
      <c r="F292" s="144">
        <v>0</v>
      </c>
      <c r="G292" s="145">
        <v>0</v>
      </c>
      <c r="H292" s="145">
        <v>0</v>
      </c>
      <c r="I292" s="145">
        <v>813.45615</v>
      </c>
      <c r="J292" s="145">
        <v>16.936799999999998</v>
      </c>
      <c r="K292" s="145">
        <v>830.3929499999999</v>
      </c>
      <c r="L292" s="145">
        <v>255.67216</v>
      </c>
      <c r="M292" s="145">
        <v>0</v>
      </c>
      <c r="N292" s="145">
        <v>255.67216</v>
      </c>
      <c r="O292" s="145">
        <v>1086.06511</v>
      </c>
      <c r="P292" s="145">
        <v>4395.66504</v>
      </c>
      <c r="Q292" s="145">
        <v>0</v>
      </c>
      <c r="R292" s="146">
        <v>4395.66504</v>
      </c>
      <c r="S292" s="5"/>
      <c r="T292" s="5"/>
      <c r="U292" s="5"/>
      <c r="V292" s="5"/>
      <c r="W292" s="5"/>
      <c r="X292" s="5"/>
      <c r="Y292" s="5"/>
      <c r="Z292" s="5"/>
      <c r="AA292" s="5"/>
      <c r="AB292" s="5"/>
    </row>
    <row r="293" spans="1:28" ht="13.5">
      <c r="A293" s="147"/>
      <c r="B293" s="143" t="s">
        <v>6</v>
      </c>
      <c r="C293" s="143" t="s">
        <v>114</v>
      </c>
      <c r="D293" s="143" t="s">
        <v>235</v>
      </c>
      <c r="E293" s="143">
        <v>190</v>
      </c>
      <c r="F293" s="144">
        <v>0</v>
      </c>
      <c r="G293" s="145">
        <v>0</v>
      </c>
      <c r="H293" s="145">
        <v>0</v>
      </c>
      <c r="I293" s="145">
        <v>1549.17644</v>
      </c>
      <c r="J293" s="145">
        <v>57.24358</v>
      </c>
      <c r="K293" s="145">
        <v>1606.42002</v>
      </c>
      <c r="L293" s="145">
        <v>846.13538</v>
      </c>
      <c r="M293" s="145">
        <v>0</v>
      </c>
      <c r="N293" s="145">
        <v>846.13538</v>
      </c>
      <c r="O293" s="145">
        <v>2452.5553999999997</v>
      </c>
      <c r="P293" s="145">
        <v>18372.12969</v>
      </c>
      <c r="Q293" s="145">
        <v>0</v>
      </c>
      <c r="R293" s="146">
        <v>18372.12969</v>
      </c>
      <c r="S293" s="5"/>
      <c r="T293" s="5"/>
      <c r="U293" s="5"/>
      <c r="V293" s="5"/>
      <c r="W293" s="5"/>
      <c r="X293" s="5"/>
      <c r="Y293" s="5"/>
      <c r="Z293" s="5"/>
      <c r="AA293" s="5"/>
      <c r="AB293" s="5"/>
    </row>
    <row r="294" spans="1:28" ht="13.5">
      <c r="A294" s="147"/>
      <c r="B294" s="143" t="s">
        <v>7</v>
      </c>
      <c r="C294" s="143" t="s">
        <v>236</v>
      </c>
      <c r="D294" s="143" t="s">
        <v>236</v>
      </c>
      <c r="E294" s="143">
        <v>79</v>
      </c>
      <c r="F294" s="144">
        <v>0</v>
      </c>
      <c r="G294" s="145">
        <v>0</v>
      </c>
      <c r="H294" s="145">
        <v>0</v>
      </c>
      <c r="I294" s="145">
        <v>3815.03773</v>
      </c>
      <c r="J294" s="145">
        <v>2.85899</v>
      </c>
      <c r="K294" s="145">
        <v>3817.89672</v>
      </c>
      <c r="L294" s="145">
        <v>3802.96468</v>
      </c>
      <c r="M294" s="145">
        <v>0</v>
      </c>
      <c r="N294" s="145">
        <v>3802.96468</v>
      </c>
      <c r="O294" s="145">
        <v>7620.861400000001</v>
      </c>
      <c r="P294" s="145">
        <v>27261.5403</v>
      </c>
      <c r="Q294" s="145">
        <v>0</v>
      </c>
      <c r="R294" s="146">
        <v>27261.5403</v>
      </c>
      <c r="S294" s="5"/>
      <c r="T294" s="5"/>
      <c r="U294" s="5"/>
      <c r="V294" s="5"/>
      <c r="W294" s="5"/>
      <c r="X294" s="5"/>
      <c r="Y294" s="5"/>
      <c r="Z294" s="5"/>
      <c r="AA294" s="5"/>
      <c r="AB294" s="5"/>
    </row>
    <row r="295" spans="1:28" ht="13.5">
      <c r="A295" s="147"/>
      <c r="B295" s="147"/>
      <c r="C295" s="143" t="s">
        <v>7</v>
      </c>
      <c r="D295" s="143" t="s">
        <v>7</v>
      </c>
      <c r="E295" s="143">
        <v>76</v>
      </c>
      <c r="F295" s="144">
        <v>0</v>
      </c>
      <c r="G295" s="145">
        <v>0</v>
      </c>
      <c r="H295" s="145">
        <v>0</v>
      </c>
      <c r="I295" s="145">
        <v>1987.6801699999999</v>
      </c>
      <c r="J295" s="145">
        <v>449.88691</v>
      </c>
      <c r="K295" s="145">
        <v>2437.5670800000003</v>
      </c>
      <c r="L295" s="145">
        <v>6422.2617</v>
      </c>
      <c r="M295" s="145">
        <v>0</v>
      </c>
      <c r="N295" s="145">
        <v>6422.2617</v>
      </c>
      <c r="O295" s="145">
        <v>8859.82878</v>
      </c>
      <c r="P295" s="145">
        <v>30654.57559</v>
      </c>
      <c r="Q295" s="145">
        <v>0</v>
      </c>
      <c r="R295" s="146">
        <v>30654.57559</v>
      </c>
      <c r="S295" s="5"/>
      <c r="T295" s="5"/>
      <c r="U295" s="5"/>
      <c r="V295" s="5"/>
      <c r="W295" s="5"/>
      <c r="X295" s="5"/>
      <c r="Y295" s="5"/>
      <c r="Z295" s="5"/>
      <c r="AA295" s="5"/>
      <c r="AB295" s="5"/>
    </row>
    <row r="296" spans="1:28" ht="13.5">
      <c r="A296" s="147"/>
      <c r="B296" s="147"/>
      <c r="C296" s="143" t="s">
        <v>237</v>
      </c>
      <c r="D296" s="143" t="s">
        <v>237</v>
      </c>
      <c r="E296" s="143">
        <v>216</v>
      </c>
      <c r="F296" s="144">
        <v>0</v>
      </c>
      <c r="G296" s="145">
        <v>0</v>
      </c>
      <c r="H296" s="145">
        <v>0</v>
      </c>
      <c r="I296" s="145">
        <v>402.54726</v>
      </c>
      <c r="J296" s="145">
        <v>0</v>
      </c>
      <c r="K296" s="145">
        <v>402.54726</v>
      </c>
      <c r="L296" s="145">
        <v>208.80560999999997</v>
      </c>
      <c r="M296" s="145">
        <v>0</v>
      </c>
      <c r="N296" s="145">
        <v>208.80560999999997</v>
      </c>
      <c r="O296" s="145">
        <v>611.3528699999999</v>
      </c>
      <c r="P296" s="145">
        <v>16721.676199999998</v>
      </c>
      <c r="Q296" s="145">
        <v>0</v>
      </c>
      <c r="R296" s="146">
        <v>16721.676199999998</v>
      </c>
      <c r="S296" s="5"/>
      <c r="T296" s="5"/>
      <c r="U296" s="5"/>
      <c r="V296" s="5"/>
      <c r="W296" s="5"/>
      <c r="X296" s="5"/>
      <c r="Y296" s="5"/>
      <c r="Z296" s="5"/>
      <c r="AA296" s="5"/>
      <c r="AB296" s="5"/>
    </row>
    <row r="297" spans="1:28" ht="13.5">
      <c r="A297" s="147"/>
      <c r="B297" s="147"/>
      <c r="C297" s="143" t="s">
        <v>215</v>
      </c>
      <c r="D297" s="143" t="s">
        <v>215</v>
      </c>
      <c r="E297" s="143">
        <v>164</v>
      </c>
      <c r="F297" s="144">
        <v>0</v>
      </c>
      <c r="G297" s="145">
        <v>0</v>
      </c>
      <c r="H297" s="145">
        <v>0</v>
      </c>
      <c r="I297" s="145">
        <v>1689.82458</v>
      </c>
      <c r="J297" s="145">
        <v>0.00372</v>
      </c>
      <c r="K297" s="145">
        <v>1689.8283000000001</v>
      </c>
      <c r="L297" s="145">
        <v>3533.41683</v>
      </c>
      <c r="M297" s="145">
        <v>0</v>
      </c>
      <c r="N297" s="145">
        <v>3533.41683</v>
      </c>
      <c r="O297" s="145">
        <v>5223.24513</v>
      </c>
      <c r="P297" s="145">
        <v>35975.11814</v>
      </c>
      <c r="Q297" s="145">
        <v>0</v>
      </c>
      <c r="R297" s="146">
        <v>35975.11814</v>
      </c>
      <c r="S297" s="5"/>
      <c r="T297" s="5"/>
      <c r="U297" s="5"/>
      <c r="V297" s="5"/>
      <c r="W297" s="5"/>
      <c r="X297" s="5"/>
      <c r="Y297" s="5"/>
      <c r="Z297" s="5"/>
      <c r="AA297" s="5"/>
      <c r="AB297" s="5"/>
    </row>
    <row r="298" spans="1:28" ht="13.5">
      <c r="A298" s="147"/>
      <c r="B298" s="147"/>
      <c r="C298" s="143" t="s">
        <v>238</v>
      </c>
      <c r="D298" s="143" t="s">
        <v>238</v>
      </c>
      <c r="E298" s="143">
        <v>217</v>
      </c>
      <c r="F298" s="144">
        <v>0</v>
      </c>
      <c r="G298" s="145">
        <v>0</v>
      </c>
      <c r="H298" s="145">
        <v>0</v>
      </c>
      <c r="I298" s="145">
        <v>345.58929</v>
      </c>
      <c r="J298" s="145">
        <v>0</v>
      </c>
      <c r="K298" s="145">
        <v>345.58929</v>
      </c>
      <c r="L298" s="145">
        <v>1073.31215</v>
      </c>
      <c r="M298" s="145">
        <v>0</v>
      </c>
      <c r="N298" s="145">
        <v>1073.31215</v>
      </c>
      <c r="O298" s="145">
        <v>1418.9014399999999</v>
      </c>
      <c r="P298" s="145">
        <v>12488.17432</v>
      </c>
      <c r="Q298" s="145">
        <v>0</v>
      </c>
      <c r="R298" s="146">
        <v>12488.17432</v>
      </c>
      <c r="S298" s="5"/>
      <c r="T298" s="5"/>
      <c r="U298" s="5"/>
      <c r="V298" s="5"/>
      <c r="W298" s="5"/>
      <c r="X298" s="5"/>
      <c r="Y298" s="5"/>
      <c r="Z298" s="5"/>
      <c r="AA298" s="5"/>
      <c r="AB298" s="5"/>
    </row>
    <row r="299" spans="1:28" ht="13.5">
      <c r="A299" s="147"/>
      <c r="B299" s="147"/>
      <c r="C299" s="143" t="s">
        <v>239</v>
      </c>
      <c r="D299" s="143" t="s">
        <v>240</v>
      </c>
      <c r="E299" s="143">
        <v>159</v>
      </c>
      <c r="F299" s="144">
        <v>0</v>
      </c>
      <c r="G299" s="145">
        <v>0</v>
      </c>
      <c r="H299" s="145">
        <v>0</v>
      </c>
      <c r="I299" s="145">
        <v>986.42313</v>
      </c>
      <c r="J299" s="145">
        <v>0.0035099999999999997</v>
      </c>
      <c r="K299" s="145">
        <v>986.42664</v>
      </c>
      <c r="L299" s="145">
        <v>2470.28764</v>
      </c>
      <c r="M299" s="145">
        <v>0</v>
      </c>
      <c r="N299" s="145">
        <v>2470.28764</v>
      </c>
      <c r="O299" s="145">
        <v>3456.7142799999997</v>
      </c>
      <c r="P299" s="145">
        <v>22320.51036</v>
      </c>
      <c r="Q299" s="145">
        <v>0</v>
      </c>
      <c r="R299" s="146">
        <v>22320.51036</v>
      </c>
      <c r="S299" s="5"/>
      <c r="T299" s="5"/>
      <c r="U299" s="5"/>
      <c r="V299" s="5"/>
      <c r="W299" s="5"/>
      <c r="X299" s="5"/>
      <c r="Y299" s="5"/>
      <c r="Z299" s="5"/>
      <c r="AA299" s="5"/>
      <c r="AB299" s="5"/>
    </row>
    <row r="300" spans="1:28" ht="13.5">
      <c r="A300" s="147"/>
      <c r="B300" s="147"/>
      <c r="C300" s="143" t="s">
        <v>116</v>
      </c>
      <c r="D300" s="143" t="s">
        <v>116</v>
      </c>
      <c r="E300" s="143">
        <v>191</v>
      </c>
      <c r="F300" s="144">
        <v>0</v>
      </c>
      <c r="G300" s="145">
        <v>0</v>
      </c>
      <c r="H300" s="145">
        <v>0</v>
      </c>
      <c r="I300" s="145">
        <v>1939.93387</v>
      </c>
      <c r="J300" s="145">
        <v>59.3825</v>
      </c>
      <c r="K300" s="145">
        <v>1999.31637</v>
      </c>
      <c r="L300" s="145">
        <v>1991.37335</v>
      </c>
      <c r="M300" s="145">
        <v>4E-05</v>
      </c>
      <c r="N300" s="145">
        <v>1991.37339</v>
      </c>
      <c r="O300" s="145">
        <v>3990.6897599999998</v>
      </c>
      <c r="P300" s="145">
        <v>17537.59705</v>
      </c>
      <c r="Q300" s="145">
        <v>0</v>
      </c>
      <c r="R300" s="146">
        <v>17537.59705</v>
      </c>
      <c r="S300" s="5"/>
      <c r="T300" s="5"/>
      <c r="U300" s="5"/>
      <c r="V300" s="5"/>
      <c r="W300" s="5"/>
      <c r="X300" s="5"/>
      <c r="Y300" s="5"/>
      <c r="Z300" s="5"/>
      <c r="AA300" s="5"/>
      <c r="AB300" s="5"/>
    </row>
    <row r="301" spans="1:28" ht="13.5">
      <c r="A301" s="147"/>
      <c r="B301" s="147"/>
      <c r="C301" s="143" t="s">
        <v>241</v>
      </c>
      <c r="D301" s="143" t="s">
        <v>242</v>
      </c>
      <c r="E301" s="143">
        <v>167</v>
      </c>
      <c r="F301" s="144">
        <v>0</v>
      </c>
      <c r="G301" s="145">
        <v>0</v>
      </c>
      <c r="H301" s="145">
        <v>0</v>
      </c>
      <c r="I301" s="145">
        <v>1792.08553</v>
      </c>
      <c r="J301" s="145">
        <v>0</v>
      </c>
      <c r="K301" s="145">
        <v>1792.08553</v>
      </c>
      <c r="L301" s="145">
        <v>1694.28508</v>
      </c>
      <c r="M301" s="145">
        <v>0</v>
      </c>
      <c r="N301" s="145">
        <v>1694.28508</v>
      </c>
      <c r="O301" s="145">
        <v>3486.37061</v>
      </c>
      <c r="P301" s="145">
        <v>16669.26583</v>
      </c>
      <c r="Q301" s="145">
        <v>0</v>
      </c>
      <c r="R301" s="146">
        <v>16669.26583</v>
      </c>
      <c r="S301" s="5"/>
      <c r="T301" s="5"/>
      <c r="U301" s="5"/>
      <c r="V301" s="5"/>
      <c r="W301" s="5"/>
      <c r="X301" s="5"/>
      <c r="Y301" s="5"/>
      <c r="Z301" s="5"/>
      <c r="AA301" s="5"/>
      <c r="AB301" s="5"/>
    </row>
    <row r="302" spans="1:28" ht="13.5">
      <c r="A302" s="147"/>
      <c r="B302" s="143" t="s">
        <v>8</v>
      </c>
      <c r="C302" s="143" t="s">
        <v>117</v>
      </c>
      <c r="D302" s="143" t="s">
        <v>118</v>
      </c>
      <c r="E302" s="143">
        <v>37</v>
      </c>
      <c r="F302" s="144">
        <v>0</v>
      </c>
      <c r="G302" s="145">
        <v>0</v>
      </c>
      <c r="H302" s="145">
        <v>0</v>
      </c>
      <c r="I302" s="145">
        <v>1296.6837</v>
      </c>
      <c r="J302" s="145">
        <v>20.48438</v>
      </c>
      <c r="K302" s="145">
        <v>1317.1680800000001</v>
      </c>
      <c r="L302" s="145">
        <v>7312.0077</v>
      </c>
      <c r="M302" s="145">
        <v>67.04538000000001</v>
      </c>
      <c r="N302" s="145">
        <v>7379.05308</v>
      </c>
      <c r="O302" s="145">
        <v>8696.221160000001</v>
      </c>
      <c r="P302" s="145">
        <v>12975.26767</v>
      </c>
      <c r="Q302" s="145">
        <v>0</v>
      </c>
      <c r="R302" s="146">
        <v>12975.26767</v>
      </c>
      <c r="S302" s="5"/>
      <c r="T302" s="5"/>
      <c r="U302" s="5"/>
      <c r="V302" s="5"/>
      <c r="W302" s="5"/>
      <c r="X302" s="5"/>
      <c r="Y302" s="5"/>
      <c r="Z302" s="5"/>
      <c r="AA302" s="5"/>
      <c r="AB302" s="5"/>
    </row>
    <row r="303" spans="1:28" ht="13.5">
      <c r="A303" s="147"/>
      <c r="B303" s="143" t="s">
        <v>9</v>
      </c>
      <c r="C303" s="143" t="s">
        <v>243</v>
      </c>
      <c r="D303" s="143" t="s">
        <v>243</v>
      </c>
      <c r="E303" s="143">
        <v>194</v>
      </c>
      <c r="F303" s="144">
        <v>0</v>
      </c>
      <c r="G303" s="145">
        <v>0</v>
      </c>
      <c r="H303" s="145">
        <v>0</v>
      </c>
      <c r="I303" s="145">
        <v>503.05154999999996</v>
      </c>
      <c r="J303" s="145">
        <v>0.25605</v>
      </c>
      <c r="K303" s="145">
        <v>503.3076</v>
      </c>
      <c r="L303" s="145">
        <v>355.52964000000003</v>
      </c>
      <c r="M303" s="145">
        <v>0</v>
      </c>
      <c r="N303" s="145">
        <v>355.52964000000003</v>
      </c>
      <c r="O303" s="145">
        <v>858.83724</v>
      </c>
      <c r="P303" s="145">
        <v>12427.453710000002</v>
      </c>
      <c r="Q303" s="145">
        <v>0</v>
      </c>
      <c r="R303" s="146">
        <v>12427.453710000002</v>
      </c>
      <c r="S303" s="5"/>
      <c r="T303" s="5"/>
      <c r="U303" s="5"/>
      <c r="V303" s="5"/>
      <c r="W303" s="5"/>
      <c r="X303" s="5"/>
      <c r="Y303" s="5"/>
      <c r="Z303" s="5"/>
      <c r="AA303" s="5"/>
      <c r="AB303" s="5"/>
    </row>
    <row r="304" spans="1:28" ht="13.5">
      <c r="A304" s="147"/>
      <c r="B304" s="147"/>
      <c r="C304" s="143" t="s">
        <v>244</v>
      </c>
      <c r="D304" s="143" t="s">
        <v>245</v>
      </c>
      <c r="E304" s="143">
        <v>192</v>
      </c>
      <c r="F304" s="144">
        <v>0</v>
      </c>
      <c r="G304" s="145">
        <v>0</v>
      </c>
      <c r="H304" s="145">
        <v>0</v>
      </c>
      <c r="I304" s="145">
        <v>1081.2166100000002</v>
      </c>
      <c r="J304" s="145">
        <v>18.7133</v>
      </c>
      <c r="K304" s="145">
        <v>1099.9299099999998</v>
      </c>
      <c r="L304" s="145">
        <v>995.47455</v>
      </c>
      <c r="M304" s="145">
        <v>6.24515</v>
      </c>
      <c r="N304" s="145">
        <v>1001.7197</v>
      </c>
      <c r="O304" s="145">
        <v>2101.64961</v>
      </c>
      <c r="P304" s="145">
        <v>16973.19844</v>
      </c>
      <c r="Q304" s="145">
        <v>0</v>
      </c>
      <c r="R304" s="146">
        <v>16973.19844</v>
      </c>
      <c r="S304" s="5"/>
      <c r="T304" s="5"/>
      <c r="U304" s="5"/>
      <c r="V304" s="5"/>
      <c r="W304" s="5"/>
      <c r="X304" s="5"/>
      <c r="Y304" s="5"/>
      <c r="Z304" s="5"/>
      <c r="AA304" s="5"/>
      <c r="AB304" s="5"/>
    </row>
    <row r="305" spans="1:28" ht="13.5">
      <c r="A305" s="147"/>
      <c r="B305" s="147"/>
      <c r="C305" s="143" t="s">
        <v>9</v>
      </c>
      <c r="D305" s="143" t="s">
        <v>246</v>
      </c>
      <c r="E305" s="143">
        <v>172</v>
      </c>
      <c r="F305" s="144">
        <v>0</v>
      </c>
      <c r="G305" s="145">
        <v>0</v>
      </c>
      <c r="H305" s="145">
        <v>0</v>
      </c>
      <c r="I305" s="145">
        <v>599.4622099999999</v>
      </c>
      <c r="J305" s="145">
        <v>11.59032</v>
      </c>
      <c r="K305" s="145">
        <v>611.05253</v>
      </c>
      <c r="L305" s="145">
        <v>1727.07651</v>
      </c>
      <c r="M305" s="145">
        <v>0</v>
      </c>
      <c r="N305" s="145">
        <v>1727.07651</v>
      </c>
      <c r="O305" s="145">
        <v>2338.1290400000003</v>
      </c>
      <c r="P305" s="145">
        <v>12317.7813</v>
      </c>
      <c r="Q305" s="145">
        <v>0</v>
      </c>
      <c r="R305" s="146">
        <v>12317.7813</v>
      </c>
      <c r="S305" s="5"/>
      <c r="T305" s="5"/>
      <c r="U305" s="5"/>
      <c r="V305" s="5"/>
      <c r="W305" s="5"/>
      <c r="X305" s="5"/>
      <c r="Y305" s="5"/>
      <c r="Z305" s="5"/>
      <c r="AA305" s="5"/>
      <c r="AB305" s="5"/>
    </row>
    <row r="306" spans="1:28" ht="13.5">
      <c r="A306" s="147"/>
      <c r="B306" s="147"/>
      <c r="C306" s="143" t="s">
        <v>247</v>
      </c>
      <c r="D306" s="143" t="s">
        <v>248</v>
      </c>
      <c r="E306" s="143">
        <v>193</v>
      </c>
      <c r="F306" s="144">
        <v>0</v>
      </c>
      <c r="G306" s="145">
        <v>0</v>
      </c>
      <c r="H306" s="145">
        <v>0</v>
      </c>
      <c r="I306" s="145">
        <v>765.65225</v>
      </c>
      <c r="J306" s="145">
        <v>0.12841999999999998</v>
      </c>
      <c r="K306" s="145">
        <v>765.78067</v>
      </c>
      <c r="L306" s="145">
        <v>343.26189</v>
      </c>
      <c r="M306" s="145">
        <v>0</v>
      </c>
      <c r="N306" s="145">
        <v>343.26189</v>
      </c>
      <c r="O306" s="145">
        <v>1109.04256</v>
      </c>
      <c r="P306" s="145">
        <v>17143.554</v>
      </c>
      <c r="Q306" s="145">
        <v>0</v>
      </c>
      <c r="R306" s="146">
        <v>17143.554</v>
      </c>
      <c r="S306" s="5"/>
      <c r="T306" s="5"/>
      <c r="U306" s="5"/>
      <c r="V306" s="5"/>
      <c r="W306" s="5"/>
      <c r="X306" s="5"/>
      <c r="Y306" s="5"/>
      <c r="Z306" s="5"/>
      <c r="AA306" s="5"/>
      <c r="AB306" s="5"/>
    </row>
    <row r="307" spans="1:28" ht="13.5">
      <c r="A307" s="147"/>
      <c r="B307" s="147"/>
      <c r="C307" s="143" t="s">
        <v>249</v>
      </c>
      <c r="D307" s="143" t="s">
        <v>250</v>
      </c>
      <c r="E307" s="143">
        <v>215</v>
      </c>
      <c r="F307" s="144">
        <v>0</v>
      </c>
      <c r="G307" s="145">
        <v>0</v>
      </c>
      <c r="H307" s="145">
        <v>0</v>
      </c>
      <c r="I307" s="145">
        <v>135.43911</v>
      </c>
      <c r="J307" s="145">
        <v>0</v>
      </c>
      <c r="K307" s="145">
        <v>135.43911</v>
      </c>
      <c r="L307" s="145">
        <v>152.25175</v>
      </c>
      <c r="M307" s="145">
        <v>0</v>
      </c>
      <c r="N307" s="145">
        <v>152.25175</v>
      </c>
      <c r="O307" s="145">
        <v>287.69086</v>
      </c>
      <c r="P307" s="145">
        <v>7035.23544</v>
      </c>
      <c r="Q307" s="145">
        <v>0</v>
      </c>
      <c r="R307" s="146">
        <v>7035.23544</v>
      </c>
      <c r="S307" s="5"/>
      <c r="T307" s="5"/>
      <c r="U307" s="5"/>
      <c r="V307" s="5"/>
      <c r="W307" s="5"/>
      <c r="X307" s="5"/>
      <c r="Y307" s="5"/>
      <c r="Z307" s="5"/>
      <c r="AA307" s="5"/>
      <c r="AB307" s="5"/>
    </row>
    <row r="308" spans="1:28" ht="13.5">
      <c r="A308" s="147"/>
      <c r="B308" s="143" t="s">
        <v>10</v>
      </c>
      <c r="C308" s="143" t="s">
        <v>10</v>
      </c>
      <c r="D308" s="143" t="s">
        <v>10</v>
      </c>
      <c r="E308" s="143">
        <v>65</v>
      </c>
      <c r="F308" s="144">
        <v>0</v>
      </c>
      <c r="G308" s="145">
        <v>0</v>
      </c>
      <c r="H308" s="145">
        <v>0</v>
      </c>
      <c r="I308" s="145">
        <v>709.73553</v>
      </c>
      <c r="J308" s="145">
        <v>0</v>
      </c>
      <c r="K308" s="145">
        <v>709.73553</v>
      </c>
      <c r="L308" s="145">
        <v>5767.85545</v>
      </c>
      <c r="M308" s="145">
        <v>0</v>
      </c>
      <c r="N308" s="145">
        <v>5767.85545</v>
      </c>
      <c r="O308" s="145">
        <v>6477.590980000001</v>
      </c>
      <c r="P308" s="145">
        <v>25168.3482</v>
      </c>
      <c r="Q308" s="145">
        <v>0</v>
      </c>
      <c r="R308" s="146">
        <v>25168.3482</v>
      </c>
      <c r="S308" s="5"/>
      <c r="T308" s="5"/>
      <c r="U308" s="5"/>
      <c r="V308" s="5"/>
      <c r="W308" s="5"/>
      <c r="X308" s="5"/>
      <c r="Y308" s="5"/>
      <c r="Z308" s="5"/>
      <c r="AA308" s="5"/>
      <c r="AB308" s="5"/>
    </row>
    <row r="309" spans="1:28" ht="13.5">
      <c r="A309" s="147"/>
      <c r="B309" s="147"/>
      <c r="C309" s="143" t="s">
        <v>251</v>
      </c>
      <c r="D309" s="143" t="s">
        <v>252</v>
      </c>
      <c r="E309" s="143">
        <v>3</v>
      </c>
      <c r="F309" s="144">
        <v>0</v>
      </c>
      <c r="G309" s="145">
        <v>0</v>
      </c>
      <c r="H309" s="145">
        <v>0</v>
      </c>
      <c r="I309" s="145">
        <v>2302.30967</v>
      </c>
      <c r="J309" s="145">
        <v>70.51547000000001</v>
      </c>
      <c r="K309" s="145">
        <v>2372.82514</v>
      </c>
      <c r="L309" s="145">
        <v>3928.91057</v>
      </c>
      <c r="M309" s="145">
        <v>36.34704</v>
      </c>
      <c r="N309" s="145">
        <v>3965.2576099999997</v>
      </c>
      <c r="O309" s="145">
        <v>6338.08275</v>
      </c>
      <c r="P309" s="145">
        <v>28637.367469999997</v>
      </c>
      <c r="Q309" s="145">
        <v>0</v>
      </c>
      <c r="R309" s="146">
        <v>28637.367469999997</v>
      </c>
      <c r="S309" s="5"/>
      <c r="T309" s="5"/>
      <c r="U309" s="5"/>
      <c r="V309" s="5"/>
      <c r="W309" s="5"/>
      <c r="X309" s="5"/>
      <c r="Y309" s="5"/>
      <c r="Z309" s="5"/>
      <c r="AA309" s="5"/>
      <c r="AB309" s="5"/>
    </row>
    <row r="310" spans="1:28" ht="13.5">
      <c r="A310" s="147"/>
      <c r="B310" s="143" t="s">
        <v>123</v>
      </c>
      <c r="C310" s="143" t="s">
        <v>123</v>
      </c>
      <c r="D310" s="143" t="s">
        <v>123</v>
      </c>
      <c r="E310" s="143">
        <v>13</v>
      </c>
      <c r="F310" s="144">
        <v>0</v>
      </c>
      <c r="G310" s="145">
        <v>0</v>
      </c>
      <c r="H310" s="145">
        <v>0</v>
      </c>
      <c r="I310" s="145">
        <v>3194.75145</v>
      </c>
      <c r="J310" s="145">
        <v>299.15590000000003</v>
      </c>
      <c r="K310" s="145">
        <v>3493.90735</v>
      </c>
      <c r="L310" s="145">
        <v>3371.1908</v>
      </c>
      <c r="M310" s="145">
        <v>0</v>
      </c>
      <c r="N310" s="145">
        <v>3371.1908</v>
      </c>
      <c r="O310" s="145">
        <v>6865.098150000001</v>
      </c>
      <c r="P310" s="145">
        <v>22963.2053</v>
      </c>
      <c r="Q310" s="145">
        <v>0</v>
      </c>
      <c r="R310" s="146">
        <v>22963.2053</v>
      </c>
      <c r="S310" s="5"/>
      <c r="T310" s="5"/>
      <c r="U310" s="5"/>
      <c r="V310" s="5"/>
      <c r="W310" s="5"/>
      <c r="X310" s="5"/>
      <c r="Y310" s="5"/>
      <c r="Z310" s="5"/>
      <c r="AA310" s="5"/>
      <c r="AB310" s="5"/>
    </row>
    <row r="311" spans="1:28" ht="13.5">
      <c r="A311" s="147"/>
      <c r="B311" s="147"/>
      <c r="C311" s="143" t="s">
        <v>124</v>
      </c>
      <c r="D311" s="143" t="s">
        <v>125</v>
      </c>
      <c r="E311" s="143">
        <v>56</v>
      </c>
      <c r="F311" s="144">
        <v>0</v>
      </c>
      <c r="G311" s="145">
        <v>0</v>
      </c>
      <c r="H311" s="145">
        <v>0</v>
      </c>
      <c r="I311" s="145">
        <v>1399.6454899999999</v>
      </c>
      <c r="J311" s="145">
        <v>49.584230000000005</v>
      </c>
      <c r="K311" s="145">
        <v>1449.22972</v>
      </c>
      <c r="L311" s="145">
        <v>644.87818</v>
      </c>
      <c r="M311" s="145">
        <v>0</v>
      </c>
      <c r="N311" s="145">
        <v>644.87818</v>
      </c>
      <c r="O311" s="145">
        <v>2094.1079</v>
      </c>
      <c r="P311" s="145">
        <v>28570.01299</v>
      </c>
      <c r="Q311" s="145">
        <v>0</v>
      </c>
      <c r="R311" s="146">
        <v>28570.01299</v>
      </c>
      <c r="S311" s="5"/>
      <c r="T311" s="5"/>
      <c r="U311" s="5"/>
      <c r="V311" s="5"/>
      <c r="W311" s="5"/>
      <c r="X311" s="5"/>
      <c r="Y311" s="5"/>
      <c r="Z311" s="5"/>
      <c r="AA311" s="5"/>
      <c r="AB311" s="5"/>
    </row>
    <row r="312" spans="1:28" ht="13.5">
      <c r="A312" s="147"/>
      <c r="B312" s="147"/>
      <c r="C312" s="143" t="s">
        <v>253</v>
      </c>
      <c r="D312" s="143" t="s">
        <v>254</v>
      </c>
      <c r="E312" s="143">
        <v>218</v>
      </c>
      <c r="F312" s="144">
        <v>0</v>
      </c>
      <c r="G312" s="145">
        <v>0</v>
      </c>
      <c r="H312" s="145">
        <v>0</v>
      </c>
      <c r="I312" s="145">
        <v>236.41966</v>
      </c>
      <c r="J312" s="145">
        <v>0</v>
      </c>
      <c r="K312" s="145">
        <v>236.41966</v>
      </c>
      <c r="L312" s="145">
        <v>81.49766000000001</v>
      </c>
      <c r="M312" s="145">
        <v>0</v>
      </c>
      <c r="N312" s="145">
        <v>81.49766000000001</v>
      </c>
      <c r="O312" s="145">
        <v>317.91732</v>
      </c>
      <c r="P312" s="145">
        <v>12238.08658</v>
      </c>
      <c r="Q312" s="145">
        <v>0</v>
      </c>
      <c r="R312" s="146">
        <v>12238.08658</v>
      </c>
      <c r="S312" s="5"/>
      <c r="T312" s="5"/>
      <c r="U312" s="5"/>
      <c r="V312" s="5"/>
      <c r="W312" s="5"/>
      <c r="X312" s="5"/>
      <c r="Y312" s="5"/>
      <c r="Z312" s="5"/>
      <c r="AA312" s="5"/>
      <c r="AB312" s="5"/>
    </row>
    <row r="313" spans="1:28" ht="13.5">
      <c r="A313" s="147"/>
      <c r="B313" s="143" t="s">
        <v>12</v>
      </c>
      <c r="C313" s="143" t="s">
        <v>12</v>
      </c>
      <c r="D313" s="143" t="s">
        <v>12</v>
      </c>
      <c r="E313" s="143">
        <v>198</v>
      </c>
      <c r="F313" s="144">
        <v>0</v>
      </c>
      <c r="G313" s="145">
        <v>0</v>
      </c>
      <c r="H313" s="145">
        <v>0</v>
      </c>
      <c r="I313" s="145">
        <v>709.97081</v>
      </c>
      <c r="J313" s="145">
        <v>0.66235</v>
      </c>
      <c r="K313" s="145">
        <v>710.6331600000001</v>
      </c>
      <c r="L313" s="145">
        <v>5245.38963</v>
      </c>
      <c r="M313" s="145">
        <v>215.24933</v>
      </c>
      <c r="N313" s="145">
        <v>5460.63896</v>
      </c>
      <c r="O313" s="145">
        <v>6171.2721200000005</v>
      </c>
      <c r="P313" s="145">
        <v>9213.44479</v>
      </c>
      <c r="Q313" s="145">
        <v>0</v>
      </c>
      <c r="R313" s="146">
        <v>9213.44479</v>
      </c>
      <c r="S313" s="5"/>
      <c r="T313" s="5"/>
      <c r="U313" s="5"/>
      <c r="V313" s="5"/>
      <c r="W313" s="5"/>
      <c r="X313" s="5"/>
      <c r="Y313" s="5"/>
      <c r="Z313" s="5"/>
      <c r="AA313" s="5"/>
      <c r="AB313" s="5"/>
    </row>
    <row r="314" spans="1:28" ht="13.5">
      <c r="A314" s="147"/>
      <c r="B314" s="143" t="s">
        <v>130</v>
      </c>
      <c r="C314" s="143" t="s">
        <v>131</v>
      </c>
      <c r="D314" s="143" t="s">
        <v>131</v>
      </c>
      <c r="E314" s="143">
        <v>6</v>
      </c>
      <c r="F314" s="144">
        <v>0</v>
      </c>
      <c r="G314" s="145">
        <v>0</v>
      </c>
      <c r="H314" s="145">
        <v>0</v>
      </c>
      <c r="I314" s="145">
        <v>2604.79302</v>
      </c>
      <c r="J314" s="145">
        <v>7.57497</v>
      </c>
      <c r="K314" s="145">
        <v>2612.36799</v>
      </c>
      <c r="L314" s="145">
        <v>2080.3060800000003</v>
      </c>
      <c r="M314" s="145">
        <v>0</v>
      </c>
      <c r="N314" s="145">
        <v>2080.3060800000003</v>
      </c>
      <c r="O314" s="145">
        <v>4692.67407</v>
      </c>
      <c r="P314" s="145">
        <v>13342.05303</v>
      </c>
      <c r="Q314" s="145">
        <v>0</v>
      </c>
      <c r="R314" s="146">
        <v>13342.05303</v>
      </c>
      <c r="S314" s="5"/>
      <c r="T314" s="5"/>
      <c r="U314" s="5"/>
      <c r="V314" s="5"/>
      <c r="W314" s="5"/>
      <c r="X314" s="5"/>
      <c r="Y314" s="5"/>
      <c r="Z314" s="5"/>
      <c r="AA314" s="5"/>
      <c r="AB314" s="5"/>
    </row>
    <row r="315" spans="1:28" ht="13.5">
      <c r="A315" s="147"/>
      <c r="B315" s="147"/>
      <c r="C315" s="147"/>
      <c r="D315" s="143" t="s">
        <v>132</v>
      </c>
      <c r="E315" s="143">
        <v>4</v>
      </c>
      <c r="F315" s="144">
        <v>0</v>
      </c>
      <c r="G315" s="145">
        <v>0</v>
      </c>
      <c r="H315" s="145">
        <v>0</v>
      </c>
      <c r="I315" s="145">
        <v>6294.945019999999</v>
      </c>
      <c r="J315" s="145">
        <v>17.99361</v>
      </c>
      <c r="K315" s="145">
        <v>6312.93863</v>
      </c>
      <c r="L315" s="145">
        <v>1940.7961</v>
      </c>
      <c r="M315" s="145">
        <v>0</v>
      </c>
      <c r="N315" s="145">
        <v>1940.7961</v>
      </c>
      <c r="O315" s="145">
        <v>8253.73473</v>
      </c>
      <c r="P315" s="145">
        <v>20365.82835</v>
      </c>
      <c r="Q315" s="145">
        <v>0</v>
      </c>
      <c r="R315" s="146">
        <v>20365.82835</v>
      </c>
      <c r="S315" s="5"/>
      <c r="T315" s="5"/>
      <c r="U315" s="5"/>
      <c r="V315" s="5"/>
      <c r="W315" s="5"/>
      <c r="X315" s="5"/>
      <c r="Y315" s="5"/>
      <c r="Z315" s="5"/>
      <c r="AA315" s="5"/>
      <c r="AB315" s="5"/>
    </row>
    <row r="316" spans="1:28" ht="13.5">
      <c r="A316" s="147"/>
      <c r="B316" s="147"/>
      <c r="C316" s="147"/>
      <c r="D316" s="143" t="s">
        <v>255</v>
      </c>
      <c r="E316" s="143">
        <v>212</v>
      </c>
      <c r="F316" s="144">
        <v>0</v>
      </c>
      <c r="G316" s="145">
        <v>0</v>
      </c>
      <c r="H316" s="145">
        <v>0</v>
      </c>
      <c r="I316" s="145">
        <v>553.44181</v>
      </c>
      <c r="J316" s="145">
        <v>0</v>
      </c>
      <c r="K316" s="145">
        <v>553.44181</v>
      </c>
      <c r="L316" s="145">
        <v>248.57952</v>
      </c>
      <c r="M316" s="145">
        <v>0</v>
      </c>
      <c r="N316" s="145">
        <v>248.57952</v>
      </c>
      <c r="O316" s="145">
        <v>802.0213299999999</v>
      </c>
      <c r="P316" s="145">
        <v>11071.38449</v>
      </c>
      <c r="Q316" s="145">
        <v>0</v>
      </c>
      <c r="R316" s="146">
        <v>11071.38449</v>
      </c>
      <c r="S316" s="5"/>
      <c r="T316" s="5"/>
      <c r="U316" s="5"/>
      <c r="V316" s="5"/>
      <c r="W316" s="5"/>
      <c r="X316" s="5"/>
      <c r="Y316" s="5"/>
      <c r="Z316" s="5"/>
      <c r="AA316" s="5"/>
      <c r="AB316" s="5"/>
    </row>
    <row r="317" spans="1:28" ht="13.5">
      <c r="A317" s="147"/>
      <c r="B317" s="147"/>
      <c r="C317" s="143" t="s">
        <v>256</v>
      </c>
      <c r="D317" s="143" t="s">
        <v>256</v>
      </c>
      <c r="E317" s="143">
        <v>68</v>
      </c>
      <c r="F317" s="144">
        <v>0</v>
      </c>
      <c r="G317" s="145">
        <v>0</v>
      </c>
      <c r="H317" s="145">
        <v>0</v>
      </c>
      <c r="I317" s="145">
        <v>3448.3766499999997</v>
      </c>
      <c r="J317" s="145">
        <v>0.32188</v>
      </c>
      <c r="K317" s="145">
        <v>3448.6985299999997</v>
      </c>
      <c r="L317" s="145">
        <v>3105.45513</v>
      </c>
      <c r="M317" s="145">
        <v>42.828900000000004</v>
      </c>
      <c r="N317" s="145">
        <v>3148.28403</v>
      </c>
      <c r="O317" s="145">
        <v>6596.9825599999995</v>
      </c>
      <c r="P317" s="145">
        <v>16422.43057</v>
      </c>
      <c r="Q317" s="145">
        <v>0</v>
      </c>
      <c r="R317" s="146">
        <v>16422.43057</v>
      </c>
      <c r="S317" s="5"/>
      <c r="T317" s="5"/>
      <c r="U317" s="5"/>
      <c r="V317" s="5"/>
      <c r="W317" s="5"/>
      <c r="X317" s="5"/>
      <c r="Y317" s="5"/>
      <c r="Z317" s="5"/>
      <c r="AA317" s="5"/>
      <c r="AB317" s="5"/>
    </row>
    <row r="318" spans="1:28" ht="13.5">
      <c r="A318" s="147"/>
      <c r="B318" s="147"/>
      <c r="C318" s="143" t="s">
        <v>257</v>
      </c>
      <c r="D318" s="143" t="s">
        <v>257</v>
      </c>
      <c r="E318" s="143">
        <v>220</v>
      </c>
      <c r="F318" s="144">
        <v>0</v>
      </c>
      <c r="G318" s="145">
        <v>0</v>
      </c>
      <c r="H318" s="145">
        <v>0</v>
      </c>
      <c r="I318" s="145">
        <v>318.08889</v>
      </c>
      <c r="J318" s="145">
        <v>0.00232</v>
      </c>
      <c r="K318" s="145">
        <v>318.09121000000005</v>
      </c>
      <c r="L318" s="145">
        <v>846.10209</v>
      </c>
      <c r="M318" s="145">
        <v>0</v>
      </c>
      <c r="N318" s="145">
        <v>846.10209</v>
      </c>
      <c r="O318" s="145">
        <v>1164.1933000000001</v>
      </c>
      <c r="P318" s="145">
        <v>7702.48259</v>
      </c>
      <c r="Q318" s="145">
        <v>42.45361</v>
      </c>
      <c r="R318" s="146">
        <v>7744.9362</v>
      </c>
      <c r="S318" s="5"/>
      <c r="T318" s="5"/>
      <c r="U318" s="5"/>
      <c r="V318" s="5"/>
      <c r="W318" s="5"/>
      <c r="X318" s="5"/>
      <c r="Y318" s="5"/>
      <c r="Z318" s="5"/>
      <c r="AA318" s="5"/>
      <c r="AB318" s="5"/>
    </row>
    <row r="319" spans="1:28" ht="13.5">
      <c r="A319" s="147"/>
      <c r="B319" s="147"/>
      <c r="C319" s="143" t="s">
        <v>133</v>
      </c>
      <c r="D319" s="143" t="s">
        <v>258</v>
      </c>
      <c r="E319" s="143">
        <v>55</v>
      </c>
      <c r="F319" s="144">
        <v>0</v>
      </c>
      <c r="G319" s="145">
        <v>0</v>
      </c>
      <c r="H319" s="145">
        <v>0</v>
      </c>
      <c r="I319" s="145">
        <v>993.72357</v>
      </c>
      <c r="J319" s="145">
        <v>0.36318</v>
      </c>
      <c r="K319" s="145">
        <v>994.08675</v>
      </c>
      <c r="L319" s="145">
        <v>2352.1650099999997</v>
      </c>
      <c r="M319" s="145">
        <v>2.4804</v>
      </c>
      <c r="N319" s="145">
        <v>2354.64541</v>
      </c>
      <c r="O319" s="145">
        <v>3348.73216</v>
      </c>
      <c r="P319" s="145">
        <v>15269.230599999999</v>
      </c>
      <c r="Q319" s="145">
        <v>0</v>
      </c>
      <c r="R319" s="146">
        <v>15269.230599999999</v>
      </c>
      <c r="S319" s="5"/>
      <c r="T319" s="5"/>
      <c r="U319" s="5"/>
      <c r="V319" s="5"/>
      <c r="W319" s="5"/>
      <c r="X319" s="5"/>
      <c r="Y319" s="5"/>
      <c r="Z319" s="5"/>
      <c r="AA319" s="5"/>
      <c r="AB319" s="5"/>
    </row>
    <row r="320" spans="1:28" ht="13.5">
      <c r="A320" s="147"/>
      <c r="B320" s="147"/>
      <c r="C320" s="147"/>
      <c r="D320" s="143" t="s">
        <v>134</v>
      </c>
      <c r="E320" s="143">
        <v>43</v>
      </c>
      <c r="F320" s="144">
        <v>0</v>
      </c>
      <c r="G320" s="145">
        <v>0</v>
      </c>
      <c r="H320" s="145">
        <v>0</v>
      </c>
      <c r="I320" s="145">
        <v>1901.10032</v>
      </c>
      <c r="J320" s="145">
        <v>107.24919</v>
      </c>
      <c r="K320" s="145">
        <v>2008.34951</v>
      </c>
      <c r="L320" s="145">
        <v>7260.844980000001</v>
      </c>
      <c r="M320" s="145">
        <v>0</v>
      </c>
      <c r="N320" s="145">
        <v>7260.844980000001</v>
      </c>
      <c r="O320" s="145">
        <v>9269.19449</v>
      </c>
      <c r="P320" s="145">
        <v>11871.2543</v>
      </c>
      <c r="Q320" s="145">
        <v>0</v>
      </c>
      <c r="R320" s="146">
        <v>11871.2543</v>
      </c>
      <c r="S320" s="5"/>
      <c r="T320" s="5"/>
      <c r="U320" s="5"/>
      <c r="V320" s="5"/>
      <c r="W320" s="5"/>
      <c r="X320" s="5"/>
      <c r="Y320" s="5"/>
      <c r="Z320" s="5"/>
      <c r="AA320" s="5"/>
      <c r="AB320" s="5"/>
    </row>
    <row r="321" spans="1:28" ht="13.5">
      <c r="A321" s="147"/>
      <c r="B321" s="147"/>
      <c r="C321" s="147"/>
      <c r="D321" s="143" t="s">
        <v>133</v>
      </c>
      <c r="E321" s="143">
        <v>1</v>
      </c>
      <c r="F321" s="144">
        <v>0</v>
      </c>
      <c r="G321" s="145">
        <v>0</v>
      </c>
      <c r="H321" s="145">
        <v>0</v>
      </c>
      <c r="I321" s="145">
        <v>3575.9113500000003</v>
      </c>
      <c r="J321" s="145">
        <v>50.168949999999995</v>
      </c>
      <c r="K321" s="145">
        <v>3626.0802999999996</v>
      </c>
      <c r="L321" s="145">
        <v>20050.57274</v>
      </c>
      <c r="M321" s="145">
        <v>289.70101</v>
      </c>
      <c r="N321" s="145">
        <v>20340.27375</v>
      </c>
      <c r="O321" s="145">
        <v>23966.35405</v>
      </c>
      <c r="P321" s="145">
        <v>24092.534420000004</v>
      </c>
      <c r="Q321" s="145">
        <v>107.38027000000001</v>
      </c>
      <c r="R321" s="146">
        <v>24199.91469</v>
      </c>
      <c r="S321" s="5"/>
      <c r="T321" s="5"/>
      <c r="U321" s="5"/>
      <c r="V321" s="5"/>
      <c r="W321" s="5"/>
      <c r="X321" s="5"/>
      <c r="Y321" s="5"/>
      <c r="Z321" s="5"/>
      <c r="AA321" s="5"/>
      <c r="AB321" s="5"/>
    </row>
    <row r="322" spans="1:28" ht="13.5">
      <c r="A322" s="147"/>
      <c r="B322" s="147"/>
      <c r="C322" s="147"/>
      <c r="D322" s="147"/>
      <c r="E322" s="148">
        <v>11</v>
      </c>
      <c r="F322" s="149">
        <v>0</v>
      </c>
      <c r="G322" s="150">
        <v>0</v>
      </c>
      <c r="H322" s="150">
        <v>0</v>
      </c>
      <c r="I322" s="150">
        <v>3710.09695</v>
      </c>
      <c r="J322" s="150">
        <v>135.19985</v>
      </c>
      <c r="K322" s="150">
        <v>3845.2967999999996</v>
      </c>
      <c r="L322" s="150">
        <v>20147.05869</v>
      </c>
      <c r="M322" s="150">
        <v>178.90463</v>
      </c>
      <c r="N322" s="150">
        <v>20325.96332</v>
      </c>
      <c r="O322" s="150">
        <v>24171.260120000003</v>
      </c>
      <c r="P322" s="150">
        <v>19494.07336</v>
      </c>
      <c r="Q322" s="150">
        <v>64.83571</v>
      </c>
      <c r="R322" s="151">
        <v>19558.90907</v>
      </c>
      <c r="S322" s="5"/>
      <c r="T322" s="5"/>
      <c r="U322" s="5"/>
      <c r="V322" s="5"/>
      <c r="W322" s="5"/>
      <c r="X322" s="5"/>
      <c r="Y322" s="5"/>
      <c r="Z322" s="5"/>
      <c r="AA322" s="5"/>
      <c r="AB322" s="5"/>
    </row>
    <row r="323" spans="1:28" ht="13.5">
      <c r="A323" s="147"/>
      <c r="B323" s="147"/>
      <c r="C323" s="143" t="s">
        <v>259</v>
      </c>
      <c r="D323" s="143" t="s">
        <v>259</v>
      </c>
      <c r="E323" s="143">
        <v>26</v>
      </c>
      <c r="F323" s="144">
        <v>0</v>
      </c>
      <c r="G323" s="145">
        <v>0</v>
      </c>
      <c r="H323" s="145">
        <v>0</v>
      </c>
      <c r="I323" s="145">
        <v>2671.73691</v>
      </c>
      <c r="J323" s="145">
        <v>25.7852</v>
      </c>
      <c r="K323" s="145">
        <v>2697.52211</v>
      </c>
      <c r="L323" s="145">
        <v>8930.19667</v>
      </c>
      <c r="M323" s="145">
        <v>0.00595</v>
      </c>
      <c r="N323" s="145">
        <v>8930.20262</v>
      </c>
      <c r="O323" s="145">
        <v>11627.72473</v>
      </c>
      <c r="P323" s="145">
        <v>22118.72565</v>
      </c>
      <c r="Q323" s="145">
        <v>0</v>
      </c>
      <c r="R323" s="146">
        <v>22118.72565</v>
      </c>
      <c r="S323" s="5"/>
      <c r="T323" s="5"/>
      <c r="U323" s="5"/>
      <c r="V323" s="5"/>
      <c r="W323" s="5"/>
      <c r="X323" s="5"/>
      <c r="Y323" s="5"/>
      <c r="Z323" s="5"/>
      <c r="AA323" s="5"/>
      <c r="AB323" s="5"/>
    </row>
    <row r="324" spans="1:28" ht="13.5">
      <c r="A324" s="147"/>
      <c r="B324" s="147"/>
      <c r="C324" s="143" t="s">
        <v>260</v>
      </c>
      <c r="D324" s="143" t="s">
        <v>261</v>
      </c>
      <c r="E324" s="143">
        <v>66</v>
      </c>
      <c r="F324" s="144">
        <v>0</v>
      </c>
      <c r="G324" s="145">
        <v>0</v>
      </c>
      <c r="H324" s="145">
        <v>0</v>
      </c>
      <c r="I324" s="145">
        <v>3138.8262999999997</v>
      </c>
      <c r="J324" s="145">
        <v>0.27603</v>
      </c>
      <c r="K324" s="145">
        <v>3139.10233</v>
      </c>
      <c r="L324" s="145">
        <v>412.55145</v>
      </c>
      <c r="M324" s="145">
        <v>0</v>
      </c>
      <c r="N324" s="145">
        <v>412.55145</v>
      </c>
      <c r="O324" s="145">
        <v>3551.6537799999996</v>
      </c>
      <c r="P324" s="145">
        <v>16065.32532</v>
      </c>
      <c r="Q324" s="145">
        <v>0</v>
      </c>
      <c r="R324" s="146">
        <v>16065.32532</v>
      </c>
      <c r="S324" s="5"/>
      <c r="T324" s="5"/>
      <c r="U324" s="5"/>
      <c r="V324" s="5"/>
      <c r="W324" s="5"/>
      <c r="X324" s="5"/>
      <c r="Y324" s="5"/>
      <c r="Z324" s="5"/>
      <c r="AA324" s="5"/>
      <c r="AB324" s="5"/>
    </row>
    <row r="325" spans="1:28" ht="13.5">
      <c r="A325" s="147"/>
      <c r="B325" s="147"/>
      <c r="C325" s="147"/>
      <c r="D325" s="143" t="s">
        <v>260</v>
      </c>
      <c r="E325" s="143">
        <v>5</v>
      </c>
      <c r="F325" s="144">
        <v>0</v>
      </c>
      <c r="G325" s="145">
        <v>0</v>
      </c>
      <c r="H325" s="145">
        <v>0</v>
      </c>
      <c r="I325" s="145">
        <v>5080.58987</v>
      </c>
      <c r="J325" s="145">
        <v>15.16992</v>
      </c>
      <c r="K325" s="145">
        <v>5095.75979</v>
      </c>
      <c r="L325" s="145">
        <v>1688.94019</v>
      </c>
      <c r="M325" s="145">
        <v>41.46803</v>
      </c>
      <c r="N325" s="145">
        <v>1730.40822</v>
      </c>
      <c r="O325" s="145">
        <v>6826.168009999999</v>
      </c>
      <c r="P325" s="145">
        <v>24185.048649999997</v>
      </c>
      <c r="Q325" s="145">
        <v>0</v>
      </c>
      <c r="R325" s="146">
        <v>24185.048649999997</v>
      </c>
      <c r="S325" s="5"/>
      <c r="T325" s="5"/>
      <c r="U325" s="5"/>
      <c r="V325" s="5"/>
      <c r="W325" s="5"/>
      <c r="X325" s="5"/>
      <c r="Y325" s="5"/>
      <c r="Z325" s="5"/>
      <c r="AA325" s="5"/>
      <c r="AB325" s="5"/>
    </row>
    <row r="326" spans="1:28" ht="13.5">
      <c r="A326" s="147"/>
      <c r="B326" s="147"/>
      <c r="C326" s="143" t="s">
        <v>135</v>
      </c>
      <c r="D326" s="143" t="s">
        <v>135</v>
      </c>
      <c r="E326" s="143">
        <v>14</v>
      </c>
      <c r="F326" s="144">
        <v>0</v>
      </c>
      <c r="G326" s="145">
        <v>0</v>
      </c>
      <c r="H326" s="145">
        <v>0</v>
      </c>
      <c r="I326" s="145">
        <v>1722.15563</v>
      </c>
      <c r="J326" s="145">
        <v>26.72164</v>
      </c>
      <c r="K326" s="145">
        <v>1748.87727</v>
      </c>
      <c r="L326" s="145">
        <v>3215.12286</v>
      </c>
      <c r="M326" s="145">
        <v>0</v>
      </c>
      <c r="N326" s="145">
        <v>3215.12286</v>
      </c>
      <c r="O326" s="145">
        <v>4964.000129999999</v>
      </c>
      <c r="P326" s="145">
        <v>17508.59603</v>
      </c>
      <c r="Q326" s="145">
        <v>0</v>
      </c>
      <c r="R326" s="146">
        <v>17508.59603</v>
      </c>
      <c r="S326" s="5"/>
      <c r="T326" s="5"/>
      <c r="U326" s="5"/>
      <c r="V326" s="5"/>
      <c r="W326" s="5"/>
      <c r="X326" s="5"/>
      <c r="Y326" s="5"/>
      <c r="Z326" s="5"/>
      <c r="AA326" s="5"/>
      <c r="AB326" s="5"/>
    </row>
    <row r="327" spans="1:28" ht="13.5">
      <c r="A327" s="147"/>
      <c r="B327" s="147"/>
      <c r="C327" s="143" t="s">
        <v>262</v>
      </c>
      <c r="D327" s="143" t="s">
        <v>263</v>
      </c>
      <c r="E327" s="143">
        <v>27</v>
      </c>
      <c r="F327" s="144">
        <v>0</v>
      </c>
      <c r="G327" s="145">
        <v>0</v>
      </c>
      <c r="H327" s="145">
        <v>0</v>
      </c>
      <c r="I327" s="145">
        <v>1153.00898</v>
      </c>
      <c r="J327" s="145">
        <v>6.21042</v>
      </c>
      <c r="K327" s="145">
        <v>1159.2194</v>
      </c>
      <c r="L327" s="145">
        <v>6707.32651</v>
      </c>
      <c r="M327" s="145">
        <v>134.66563</v>
      </c>
      <c r="N327" s="145">
        <v>6841.992139999999</v>
      </c>
      <c r="O327" s="145">
        <v>8001.21154</v>
      </c>
      <c r="P327" s="145">
        <v>16521.96761</v>
      </c>
      <c r="Q327" s="145">
        <v>0</v>
      </c>
      <c r="R327" s="146">
        <v>16521.96761</v>
      </c>
      <c r="S327" s="5"/>
      <c r="T327" s="5"/>
      <c r="U327" s="5"/>
      <c r="V327" s="5"/>
      <c r="W327" s="5"/>
      <c r="X327" s="5"/>
      <c r="Y327" s="5"/>
      <c r="Z327" s="5"/>
      <c r="AA327" s="5"/>
      <c r="AB327" s="5"/>
    </row>
    <row r="328" spans="1:28" ht="13.5">
      <c r="A328" s="147"/>
      <c r="B328" s="143" t="s">
        <v>14</v>
      </c>
      <c r="C328" s="143" t="s">
        <v>136</v>
      </c>
      <c r="D328" s="143" t="s">
        <v>264</v>
      </c>
      <c r="E328" s="143">
        <v>213</v>
      </c>
      <c r="F328" s="144">
        <v>0</v>
      </c>
      <c r="G328" s="145">
        <v>0</v>
      </c>
      <c r="H328" s="145">
        <v>0</v>
      </c>
      <c r="I328" s="145">
        <v>308.66151</v>
      </c>
      <c r="J328" s="145">
        <v>29.76525</v>
      </c>
      <c r="K328" s="145">
        <v>338.42676</v>
      </c>
      <c r="L328" s="145">
        <v>1058.1461499999998</v>
      </c>
      <c r="M328" s="145">
        <v>0</v>
      </c>
      <c r="N328" s="145">
        <v>1058.1461499999998</v>
      </c>
      <c r="O328" s="145">
        <v>1396.5729099999999</v>
      </c>
      <c r="P328" s="145">
        <v>11898.39671</v>
      </c>
      <c r="Q328" s="145">
        <v>0</v>
      </c>
      <c r="R328" s="146">
        <v>11898.39671</v>
      </c>
      <c r="S328" s="5"/>
      <c r="T328" s="5"/>
      <c r="U328" s="5"/>
      <c r="V328" s="5"/>
      <c r="W328" s="5"/>
      <c r="X328" s="5"/>
      <c r="Y328" s="5"/>
      <c r="Z328" s="5"/>
      <c r="AA328" s="5"/>
      <c r="AB328" s="5"/>
    </row>
    <row r="329" spans="1:28" ht="13.5">
      <c r="A329" s="147"/>
      <c r="B329" s="147"/>
      <c r="C329" s="143" t="s">
        <v>138</v>
      </c>
      <c r="D329" s="143" t="s">
        <v>138</v>
      </c>
      <c r="E329" s="143">
        <v>71</v>
      </c>
      <c r="F329" s="144">
        <v>0</v>
      </c>
      <c r="G329" s="145">
        <v>0</v>
      </c>
      <c r="H329" s="145">
        <v>0</v>
      </c>
      <c r="I329" s="145">
        <v>4420.53604</v>
      </c>
      <c r="J329" s="145">
        <v>157.1696</v>
      </c>
      <c r="K329" s="145">
        <v>4577.705639999999</v>
      </c>
      <c r="L329" s="145">
        <v>9224.225410000001</v>
      </c>
      <c r="M329" s="145">
        <v>42.955690000000004</v>
      </c>
      <c r="N329" s="145">
        <v>9267.1811</v>
      </c>
      <c r="O329" s="145">
        <v>13844.88674</v>
      </c>
      <c r="P329" s="145">
        <v>16152.4054</v>
      </c>
      <c r="Q329" s="145">
        <v>0</v>
      </c>
      <c r="R329" s="146">
        <v>16152.4054</v>
      </c>
      <c r="S329" s="5"/>
      <c r="T329" s="5"/>
      <c r="U329" s="5"/>
      <c r="V329" s="5"/>
      <c r="W329" s="5"/>
      <c r="X329" s="5"/>
      <c r="Y329" s="5"/>
      <c r="Z329" s="5"/>
      <c r="AA329" s="5"/>
      <c r="AB329" s="5"/>
    </row>
    <row r="330" spans="1:28" ht="13.5">
      <c r="A330" s="147"/>
      <c r="B330" s="147"/>
      <c r="C330" s="143" t="s">
        <v>265</v>
      </c>
      <c r="D330" s="143" t="s">
        <v>265</v>
      </c>
      <c r="E330" s="143">
        <v>219</v>
      </c>
      <c r="F330" s="144">
        <v>0</v>
      </c>
      <c r="G330" s="145">
        <v>0</v>
      </c>
      <c r="H330" s="145">
        <v>0</v>
      </c>
      <c r="I330" s="145">
        <v>273.94185999999996</v>
      </c>
      <c r="J330" s="145">
        <v>0</v>
      </c>
      <c r="K330" s="145">
        <v>273.94185999999996</v>
      </c>
      <c r="L330" s="145">
        <v>93.7633</v>
      </c>
      <c r="M330" s="145">
        <v>0</v>
      </c>
      <c r="N330" s="145">
        <v>93.7633</v>
      </c>
      <c r="O330" s="145">
        <v>367.70516</v>
      </c>
      <c r="P330" s="145">
        <v>13854.81886</v>
      </c>
      <c r="Q330" s="145">
        <v>0</v>
      </c>
      <c r="R330" s="146">
        <v>13854.81886</v>
      </c>
      <c r="S330" s="5"/>
      <c r="T330" s="5"/>
      <c r="U330" s="5"/>
      <c r="V330" s="5"/>
      <c r="W330" s="5"/>
      <c r="X330" s="5"/>
      <c r="Y330" s="5"/>
      <c r="Z330" s="5"/>
      <c r="AA330" s="5"/>
      <c r="AB330" s="5"/>
    </row>
    <row r="331" spans="1:28" ht="13.5">
      <c r="A331" s="147"/>
      <c r="B331" s="147"/>
      <c r="C331" s="143" t="s">
        <v>266</v>
      </c>
      <c r="D331" s="143" t="s">
        <v>267</v>
      </c>
      <c r="E331" s="143">
        <v>72</v>
      </c>
      <c r="F331" s="144">
        <v>0</v>
      </c>
      <c r="G331" s="145">
        <v>0</v>
      </c>
      <c r="H331" s="145">
        <v>0</v>
      </c>
      <c r="I331" s="145">
        <v>6908.531309999999</v>
      </c>
      <c r="J331" s="145">
        <v>313.01246999999995</v>
      </c>
      <c r="K331" s="145">
        <v>7221.54378</v>
      </c>
      <c r="L331" s="145">
        <v>17132.30434</v>
      </c>
      <c r="M331" s="145">
        <v>81.22792999999999</v>
      </c>
      <c r="N331" s="145">
        <v>17213.53227</v>
      </c>
      <c r="O331" s="145">
        <v>24435.07605</v>
      </c>
      <c r="P331" s="145">
        <v>40785.01011</v>
      </c>
      <c r="Q331" s="145">
        <v>0</v>
      </c>
      <c r="R331" s="146">
        <v>40785.01011</v>
      </c>
      <c r="S331" s="5"/>
      <c r="T331" s="5"/>
      <c r="U331" s="5"/>
      <c r="V331" s="5"/>
      <c r="W331" s="5"/>
      <c r="X331" s="5"/>
      <c r="Y331" s="5"/>
      <c r="Z331" s="5"/>
      <c r="AA331" s="5"/>
      <c r="AB331" s="5"/>
    </row>
    <row r="332" spans="1:28" ht="13.5">
      <c r="A332" s="147"/>
      <c r="B332" s="147"/>
      <c r="C332" s="143" t="s">
        <v>139</v>
      </c>
      <c r="D332" s="143" t="s">
        <v>140</v>
      </c>
      <c r="E332" s="143">
        <v>78</v>
      </c>
      <c r="F332" s="144">
        <v>0</v>
      </c>
      <c r="G332" s="145">
        <v>0</v>
      </c>
      <c r="H332" s="145">
        <v>0</v>
      </c>
      <c r="I332" s="145">
        <v>2071.72694</v>
      </c>
      <c r="J332" s="145">
        <v>83.369</v>
      </c>
      <c r="K332" s="145">
        <v>2155.09594</v>
      </c>
      <c r="L332" s="145">
        <v>14049.802679999999</v>
      </c>
      <c r="M332" s="145">
        <v>39.62468</v>
      </c>
      <c r="N332" s="145">
        <v>14089.42736</v>
      </c>
      <c r="O332" s="145">
        <v>16244.5233</v>
      </c>
      <c r="P332" s="145">
        <v>13963.984339999999</v>
      </c>
      <c r="Q332" s="145">
        <v>0</v>
      </c>
      <c r="R332" s="146">
        <v>13963.984339999999</v>
      </c>
      <c r="S332" s="5"/>
      <c r="T332" s="5"/>
      <c r="U332" s="5"/>
      <c r="V332" s="5"/>
      <c r="W332" s="5"/>
      <c r="X332" s="5"/>
      <c r="Y332" s="5"/>
      <c r="Z332" s="5"/>
      <c r="AA332" s="5"/>
      <c r="AB332" s="5"/>
    </row>
    <row r="333" spans="1:28" ht="13.5">
      <c r="A333" s="147"/>
      <c r="B333" s="147"/>
      <c r="C333" s="147"/>
      <c r="D333" s="143" t="s">
        <v>218</v>
      </c>
      <c r="E333" s="143">
        <v>77</v>
      </c>
      <c r="F333" s="144">
        <v>0</v>
      </c>
      <c r="G333" s="145">
        <v>0</v>
      </c>
      <c r="H333" s="145">
        <v>0</v>
      </c>
      <c r="I333" s="145">
        <v>2042.91292</v>
      </c>
      <c r="J333" s="145">
        <v>85.35267</v>
      </c>
      <c r="K333" s="145">
        <v>2128.26559</v>
      </c>
      <c r="L333" s="145">
        <v>8893.25199</v>
      </c>
      <c r="M333" s="145">
        <v>52.0881</v>
      </c>
      <c r="N333" s="145">
        <v>8945.34009</v>
      </c>
      <c r="O333" s="145">
        <v>11073.60568</v>
      </c>
      <c r="P333" s="145">
        <v>19779.17763</v>
      </c>
      <c r="Q333" s="145">
        <v>0</v>
      </c>
      <c r="R333" s="146">
        <v>19779.17763</v>
      </c>
      <c r="S333" s="5"/>
      <c r="T333" s="5"/>
      <c r="U333" s="5"/>
      <c r="V333" s="5"/>
      <c r="W333" s="5"/>
      <c r="X333" s="5"/>
      <c r="Y333" s="5"/>
      <c r="Z333" s="5"/>
      <c r="AA333" s="5"/>
      <c r="AB333" s="5"/>
    </row>
    <row r="334" spans="1:28" ht="13.5">
      <c r="A334" s="147"/>
      <c r="B334" s="147"/>
      <c r="C334" s="147"/>
      <c r="D334" s="143" t="s">
        <v>139</v>
      </c>
      <c r="E334" s="143">
        <v>74</v>
      </c>
      <c r="F334" s="144">
        <v>0</v>
      </c>
      <c r="G334" s="145">
        <v>0</v>
      </c>
      <c r="H334" s="145">
        <v>0</v>
      </c>
      <c r="I334" s="145">
        <v>15645.28483</v>
      </c>
      <c r="J334" s="145">
        <v>2308.33068</v>
      </c>
      <c r="K334" s="145">
        <v>17953.615510000003</v>
      </c>
      <c r="L334" s="145">
        <v>128156.17409999999</v>
      </c>
      <c r="M334" s="145">
        <v>4285.92451</v>
      </c>
      <c r="N334" s="145">
        <v>132442.09861</v>
      </c>
      <c r="O334" s="145">
        <v>150395.71412000002</v>
      </c>
      <c r="P334" s="145">
        <v>14946.851490000001</v>
      </c>
      <c r="Q334" s="145">
        <v>105.43816000000001</v>
      </c>
      <c r="R334" s="146">
        <v>15052.28965</v>
      </c>
      <c r="S334" s="5"/>
      <c r="T334" s="5"/>
      <c r="U334" s="5"/>
      <c r="V334" s="5"/>
      <c r="W334" s="5"/>
      <c r="X334" s="5"/>
      <c r="Y334" s="5"/>
      <c r="Z334" s="5"/>
      <c r="AA334" s="5"/>
      <c r="AB334" s="5"/>
    </row>
    <row r="335" spans="1:28" ht="13.5">
      <c r="A335" s="147"/>
      <c r="B335" s="147"/>
      <c r="C335" s="143" t="s">
        <v>141</v>
      </c>
      <c r="D335" s="143" t="s">
        <v>141</v>
      </c>
      <c r="E335" s="143">
        <v>82</v>
      </c>
      <c r="F335" s="144">
        <v>0</v>
      </c>
      <c r="G335" s="145">
        <v>0</v>
      </c>
      <c r="H335" s="145">
        <v>0</v>
      </c>
      <c r="I335" s="145">
        <v>11805.42492</v>
      </c>
      <c r="J335" s="145">
        <v>58.692389999999996</v>
      </c>
      <c r="K335" s="145">
        <v>11864.11731</v>
      </c>
      <c r="L335" s="145">
        <v>7255.8317400000005</v>
      </c>
      <c r="M335" s="145">
        <v>74.73161</v>
      </c>
      <c r="N335" s="145">
        <v>7330.563349999999</v>
      </c>
      <c r="O335" s="145">
        <v>19194.68066</v>
      </c>
      <c r="P335" s="145">
        <v>24535.28867</v>
      </c>
      <c r="Q335" s="145">
        <v>0</v>
      </c>
      <c r="R335" s="146">
        <v>24535.28867</v>
      </c>
      <c r="S335" s="5"/>
      <c r="T335" s="5"/>
      <c r="U335" s="5"/>
      <c r="V335" s="5"/>
      <c r="W335" s="5"/>
      <c r="X335" s="5"/>
      <c r="Y335" s="5"/>
      <c r="Z335" s="5"/>
      <c r="AA335" s="5"/>
      <c r="AB335" s="5"/>
    </row>
    <row r="336" spans="1:28" ht="13.5">
      <c r="A336" s="147"/>
      <c r="B336" s="147"/>
      <c r="C336" s="143" t="s">
        <v>268</v>
      </c>
      <c r="D336" s="143" t="s">
        <v>268</v>
      </c>
      <c r="E336" s="143">
        <v>208</v>
      </c>
      <c r="F336" s="144">
        <v>0</v>
      </c>
      <c r="G336" s="145">
        <v>0</v>
      </c>
      <c r="H336" s="145">
        <v>0</v>
      </c>
      <c r="I336" s="145">
        <v>742.59069</v>
      </c>
      <c r="J336" s="145">
        <v>0.18015</v>
      </c>
      <c r="K336" s="145">
        <v>742.77084</v>
      </c>
      <c r="L336" s="145">
        <v>1739.64698</v>
      </c>
      <c r="M336" s="145">
        <v>52.66716</v>
      </c>
      <c r="N336" s="145">
        <v>1792.31414</v>
      </c>
      <c r="O336" s="145">
        <v>2535.08498</v>
      </c>
      <c r="P336" s="145">
        <v>12863.17142</v>
      </c>
      <c r="Q336" s="145">
        <v>0</v>
      </c>
      <c r="R336" s="146">
        <v>12863.17142</v>
      </c>
      <c r="S336" s="5"/>
      <c r="T336" s="5"/>
      <c r="U336" s="5"/>
      <c r="V336" s="5"/>
      <c r="W336" s="5"/>
      <c r="X336" s="5"/>
      <c r="Y336" s="5"/>
      <c r="Z336" s="5"/>
      <c r="AA336" s="5"/>
      <c r="AB336" s="5"/>
    </row>
    <row r="337" spans="1:28" ht="13.5">
      <c r="A337" s="147"/>
      <c r="B337" s="147"/>
      <c r="C337" s="143" t="s">
        <v>269</v>
      </c>
      <c r="D337" s="143" t="s">
        <v>270</v>
      </c>
      <c r="E337" s="143">
        <v>207</v>
      </c>
      <c r="F337" s="144">
        <v>0</v>
      </c>
      <c r="G337" s="145">
        <v>0</v>
      </c>
      <c r="H337" s="145">
        <v>0</v>
      </c>
      <c r="I337" s="145">
        <v>1274.6995900000002</v>
      </c>
      <c r="J337" s="145">
        <v>0.9240700000000001</v>
      </c>
      <c r="K337" s="145">
        <v>1275.62366</v>
      </c>
      <c r="L337" s="145">
        <v>1232.68508</v>
      </c>
      <c r="M337" s="145">
        <v>0.04163</v>
      </c>
      <c r="N337" s="145">
        <v>1232.72671</v>
      </c>
      <c r="O337" s="145">
        <v>2508.35037</v>
      </c>
      <c r="P337" s="145">
        <v>19709.937429999998</v>
      </c>
      <c r="Q337" s="145">
        <v>0</v>
      </c>
      <c r="R337" s="146">
        <v>19709.937429999998</v>
      </c>
      <c r="S337" s="5"/>
      <c r="T337" s="5"/>
      <c r="U337" s="5"/>
      <c r="V337" s="5"/>
      <c r="W337" s="5"/>
      <c r="X337" s="5"/>
      <c r="Y337" s="5"/>
      <c r="Z337" s="5"/>
      <c r="AA337" s="5"/>
      <c r="AB337" s="5"/>
    </row>
    <row r="338" spans="1:28" ht="13.5">
      <c r="A338" s="147"/>
      <c r="B338" s="147"/>
      <c r="C338" s="147"/>
      <c r="D338" s="143" t="s">
        <v>271</v>
      </c>
      <c r="E338" s="143">
        <v>221</v>
      </c>
      <c r="F338" s="144">
        <v>0</v>
      </c>
      <c r="G338" s="145">
        <v>0</v>
      </c>
      <c r="H338" s="145">
        <v>0</v>
      </c>
      <c r="I338" s="145">
        <v>283.08236</v>
      </c>
      <c r="J338" s="145">
        <v>0</v>
      </c>
      <c r="K338" s="145">
        <v>283.08236</v>
      </c>
      <c r="L338" s="145">
        <v>198.87541000000002</v>
      </c>
      <c r="M338" s="145">
        <v>0</v>
      </c>
      <c r="N338" s="145">
        <v>198.87541000000002</v>
      </c>
      <c r="O338" s="145">
        <v>481.95777000000004</v>
      </c>
      <c r="P338" s="145">
        <v>9937.07997</v>
      </c>
      <c r="Q338" s="145">
        <v>0</v>
      </c>
      <c r="R338" s="146">
        <v>9937.07997</v>
      </c>
      <c r="S338" s="5"/>
      <c r="T338" s="5"/>
      <c r="U338" s="5"/>
      <c r="V338" s="5"/>
      <c r="W338" s="5"/>
      <c r="X338" s="5"/>
      <c r="Y338" s="5"/>
      <c r="Z338" s="5"/>
      <c r="AA338" s="5"/>
      <c r="AB338" s="5"/>
    </row>
    <row r="339" spans="1:28" ht="13.5">
      <c r="A339" s="147"/>
      <c r="B339" s="143" t="s">
        <v>15</v>
      </c>
      <c r="C339" s="143" t="s">
        <v>143</v>
      </c>
      <c r="D339" s="143" t="s">
        <v>143</v>
      </c>
      <c r="E339" s="143">
        <v>80</v>
      </c>
      <c r="F339" s="144">
        <v>0</v>
      </c>
      <c r="G339" s="145">
        <v>0</v>
      </c>
      <c r="H339" s="145">
        <v>0</v>
      </c>
      <c r="I339" s="145">
        <v>1569.85023</v>
      </c>
      <c r="J339" s="145">
        <v>209.75813</v>
      </c>
      <c r="K339" s="145">
        <v>1779.6083600000002</v>
      </c>
      <c r="L339" s="145">
        <v>13256.97664</v>
      </c>
      <c r="M339" s="145">
        <v>154.58217000000002</v>
      </c>
      <c r="N339" s="145">
        <v>13411.55881</v>
      </c>
      <c r="O339" s="145">
        <v>15191.16717</v>
      </c>
      <c r="P339" s="145">
        <v>23740.460059999998</v>
      </c>
      <c r="Q339" s="145">
        <v>0</v>
      </c>
      <c r="R339" s="146">
        <v>23740.460059999998</v>
      </c>
      <c r="S339" s="5"/>
      <c r="T339" s="5"/>
      <c r="U339" s="5"/>
      <c r="V339" s="5"/>
      <c r="W339" s="5"/>
      <c r="X339" s="5"/>
      <c r="Y339" s="5"/>
      <c r="Z339" s="5"/>
      <c r="AA339" s="5"/>
      <c r="AB339" s="5"/>
    </row>
    <row r="340" spans="1:28" ht="13.5">
      <c r="A340" s="147"/>
      <c r="B340" s="147"/>
      <c r="C340" s="143" t="s">
        <v>15</v>
      </c>
      <c r="D340" s="143" t="s">
        <v>219</v>
      </c>
      <c r="E340" s="143">
        <v>160</v>
      </c>
      <c r="F340" s="144">
        <v>0</v>
      </c>
      <c r="G340" s="145">
        <v>0</v>
      </c>
      <c r="H340" s="145">
        <v>0</v>
      </c>
      <c r="I340" s="145">
        <v>1321.61897</v>
      </c>
      <c r="J340" s="145">
        <v>0.04184</v>
      </c>
      <c r="K340" s="145">
        <v>1321.66081</v>
      </c>
      <c r="L340" s="145">
        <v>956.78684</v>
      </c>
      <c r="M340" s="145">
        <v>0</v>
      </c>
      <c r="N340" s="145">
        <v>956.78684</v>
      </c>
      <c r="O340" s="145">
        <v>2278.44765</v>
      </c>
      <c r="P340" s="145">
        <v>17936.84582</v>
      </c>
      <c r="Q340" s="145">
        <v>0</v>
      </c>
      <c r="R340" s="146">
        <v>17936.84582</v>
      </c>
      <c r="S340" s="5"/>
      <c r="T340" s="5"/>
      <c r="U340" s="5"/>
      <c r="V340" s="5"/>
      <c r="W340" s="5"/>
      <c r="X340" s="5"/>
      <c r="Y340" s="5"/>
      <c r="Z340" s="5"/>
      <c r="AA340" s="5"/>
      <c r="AB340" s="5"/>
    </row>
    <row r="341" spans="1:28" ht="13.5">
      <c r="A341" s="147"/>
      <c r="B341" s="147"/>
      <c r="C341" s="147"/>
      <c r="D341" s="143" t="s">
        <v>272</v>
      </c>
      <c r="E341" s="143">
        <v>223</v>
      </c>
      <c r="F341" s="144">
        <v>0</v>
      </c>
      <c r="G341" s="145">
        <v>0</v>
      </c>
      <c r="H341" s="145">
        <v>0</v>
      </c>
      <c r="I341" s="145">
        <v>163.38810999999998</v>
      </c>
      <c r="J341" s="145">
        <v>0</v>
      </c>
      <c r="K341" s="145">
        <v>163.38810999999998</v>
      </c>
      <c r="L341" s="145">
        <v>40.599489999999996</v>
      </c>
      <c r="M341" s="145">
        <v>0</v>
      </c>
      <c r="N341" s="145">
        <v>40.599489999999996</v>
      </c>
      <c r="O341" s="145">
        <v>203.98760000000001</v>
      </c>
      <c r="P341" s="145">
        <v>8087.60297</v>
      </c>
      <c r="Q341" s="145">
        <v>0</v>
      </c>
      <c r="R341" s="146">
        <v>8087.60297</v>
      </c>
      <c r="S341" s="5"/>
      <c r="T341" s="5"/>
      <c r="U341" s="5"/>
      <c r="V341" s="5"/>
      <c r="W341" s="5"/>
      <c r="X341" s="5"/>
      <c r="Y341" s="5"/>
      <c r="Z341" s="5"/>
      <c r="AA341" s="5"/>
      <c r="AB341" s="5"/>
    </row>
    <row r="342" spans="1:28" ht="13.5">
      <c r="A342" s="147"/>
      <c r="B342" s="143" t="s">
        <v>16</v>
      </c>
      <c r="C342" s="143" t="s">
        <v>147</v>
      </c>
      <c r="D342" s="143" t="s">
        <v>147</v>
      </c>
      <c r="E342" s="143">
        <v>86</v>
      </c>
      <c r="F342" s="144">
        <v>0</v>
      </c>
      <c r="G342" s="145">
        <v>0</v>
      </c>
      <c r="H342" s="145">
        <v>0</v>
      </c>
      <c r="I342" s="145">
        <v>556.42345</v>
      </c>
      <c r="J342" s="145">
        <v>48.542629999999996</v>
      </c>
      <c r="K342" s="145">
        <v>604.9660799999999</v>
      </c>
      <c r="L342" s="145">
        <v>2139.52489</v>
      </c>
      <c r="M342" s="145">
        <v>0</v>
      </c>
      <c r="N342" s="145">
        <v>2139.52489</v>
      </c>
      <c r="O342" s="145">
        <v>2744.4909700000003</v>
      </c>
      <c r="P342" s="145">
        <v>8161.953530000001</v>
      </c>
      <c r="Q342" s="145">
        <v>0</v>
      </c>
      <c r="R342" s="146">
        <v>8161.953530000001</v>
      </c>
      <c r="S342" s="5"/>
      <c r="T342" s="5"/>
      <c r="U342" s="5"/>
      <c r="V342" s="5"/>
      <c r="W342" s="5"/>
      <c r="X342" s="5"/>
      <c r="Y342" s="5"/>
      <c r="Z342" s="5"/>
      <c r="AA342" s="5"/>
      <c r="AB342" s="5"/>
    </row>
    <row r="343" spans="1:28" ht="13.5">
      <c r="A343" s="147"/>
      <c r="B343" s="147"/>
      <c r="C343" s="143" t="s">
        <v>148</v>
      </c>
      <c r="D343" s="143" t="s">
        <v>273</v>
      </c>
      <c r="E343" s="143">
        <v>62</v>
      </c>
      <c r="F343" s="144">
        <v>0</v>
      </c>
      <c r="G343" s="145">
        <v>0</v>
      </c>
      <c r="H343" s="145">
        <v>0</v>
      </c>
      <c r="I343" s="145">
        <v>1347.33583</v>
      </c>
      <c r="J343" s="145">
        <v>1.88134</v>
      </c>
      <c r="K343" s="145">
        <v>1349.21717</v>
      </c>
      <c r="L343" s="145">
        <v>3343.1136</v>
      </c>
      <c r="M343" s="145">
        <v>14.27044</v>
      </c>
      <c r="N343" s="145">
        <v>3357.38404</v>
      </c>
      <c r="O343" s="145">
        <v>4706.60121</v>
      </c>
      <c r="P343" s="145">
        <v>16023.68691</v>
      </c>
      <c r="Q343" s="145">
        <v>0</v>
      </c>
      <c r="R343" s="146">
        <v>16023.68691</v>
      </c>
      <c r="S343" s="5"/>
      <c r="T343" s="5"/>
      <c r="U343" s="5"/>
      <c r="V343" s="5"/>
      <c r="W343" s="5"/>
      <c r="X343" s="5"/>
      <c r="Y343" s="5"/>
      <c r="Z343" s="5"/>
      <c r="AA343" s="5"/>
      <c r="AB343" s="5"/>
    </row>
    <row r="344" spans="1:28" ht="13.5">
      <c r="A344" s="147"/>
      <c r="B344" s="147"/>
      <c r="C344" s="143" t="s">
        <v>151</v>
      </c>
      <c r="D344" s="143" t="s">
        <v>152</v>
      </c>
      <c r="E344" s="143">
        <v>35</v>
      </c>
      <c r="F344" s="144">
        <v>0</v>
      </c>
      <c r="G344" s="145">
        <v>0</v>
      </c>
      <c r="H344" s="145">
        <v>0</v>
      </c>
      <c r="I344" s="145">
        <v>1264.40687</v>
      </c>
      <c r="J344" s="145">
        <v>16.31417</v>
      </c>
      <c r="K344" s="145">
        <v>1280.7210400000001</v>
      </c>
      <c r="L344" s="145">
        <v>6569.0511</v>
      </c>
      <c r="M344" s="145">
        <v>0</v>
      </c>
      <c r="N344" s="145">
        <v>6569.0511</v>
      </c>
      <c r="O344" s="145">
        <v>7849.77214</v>
      </c>
      <c r="P344" s="145">
        <v>12954.31024</v>
      </c>
      <c r="Q344" s="145">
        <v>0</v>
      </c>
      <c r="R344" s="146">
        <v>12954.31024</v>
      </c>
      <c r="S344" s="5"/>
      <c r="T344" s="5"/>
      <c r="U344" s="5"/>
      <c r="V344" s="5"/>
      <c r="W344" s="5"/>
      <c r="X344" s="5"/>
      <c r="Y344" s="5"/>
      <c r="Z344" s="5"/>
      <c r="AA344" s="5"/>
      <c r="AB344" s="5"/>
    </row>
    <row r="345" spans="1:28" ht="13.5">
      <c r="A345" s="147"/>
      <c r="B345" s="147"/>
      <c r="C345" s="143" t="s">
        <v>16</v>
      </c>
      <c r="D345" s="143" t="s">
        <v>153</v>
      </c>
      <c r="E345" s="143">
        <v>8</v>
      </c>
      <c r="F345" s="144">
        <v>0</v>
      </c>
      <c r="G345" s="145">
        <v>0</v>
      </c>
      <c r="H345" s="145">
        <v>0</v>
      </c>
      <c r="I345" s="145">
        <v>2918.93696</v>
      </c>
      <c r="J345" s="145">
        <v>294.61440000000005</v>
      </c>
      <c r="K345" s="145">
        <v>3213.55136</v>
      </c>
      <c r="L345" s="145">
        <v>12731.63517</v>
      </c>
      <c r="M345" s="145">
        <v>187.45814000000001</v>
      </c>
      <c r="N345" s="145">
        <v>12919.09331</v>
      </c>
      <c r="O345" s="145">
        <v>16132.64467</v>
      </c>
      <c r="P345" s="145">
        <v>30073.554070000002</v>
      </c>
      <c r="Q345" s="145">
        <v>0</v>
      </c>
      <c r="R345" s="146">
        <v>30073.554070000002</v>
      </c>
      <c r="S345" s="5"/>
      <c r="T345" s="5"/>
      <c r="U345" s="5"/>
      <c r="V345" s="5"/>
      <c r="W345" s="5"/>
      <c r="X345" s="5"/>
      <c r="Y345" s="5"/>
      <c r="Z345" s="5"/>
      <c r="AA345" s="5"/>
      <c r="AB345" s="5"/>
    </row>
    <row r="346" spans="1:28" ht="13.5">
      <c r="A346" s="147"/>
      <c r="B346" s="147"/>
      <c r="C346" s="147"/>
      <c r="D346" s="147"/>
      <c r="E346" s="148">
        <v>10</v>
      </c>
      <c r="F346" s="149">
        <v>0</v>
      </c>
      <c r="G346" s="150">
        <v>0</v>
      </c>
      <c r="H346" s="150">
        <v>0</v>
      </c>
      <c r="I346" s="150">
        <v>1847.93024</v>
      </c>
      <c r="J346" s="150">
        <v>230.03365</v>
      </c>
      <c r="K346" s="150">
        <v>2077.96389</v>
      </c>
      <c r="L346" s="150">
        <v>6248.069030000001</v>
      </c>
      <c r="M346" s="150">
        <v>33.42554</v>
      </c>
      <c r="N346" s="150">
        <v>6281.494570000001</v>
      </c>
      <c r="O346" s="150">
        <v>8359.45846</v>
      </c>
      <c r="P346" s="150">
        <v>21075.12407</v>
      </c>
      <c r="Q346" s="150">
        <v>0</v>
      </c>
      <c r="R346" s="151">
        <v>21075.12407</v>
      </c>
      <c r="S346" s="5"/>
      <c r="T346" s="5"/>
      <c r="U346" s="5"/>
      <c r="V346" s="5"/>
      <c r="W346" s="5"/>
      <c r="X346" s="5"/>
      <c r="Y346" s="5"/>
      <c r="Z346" s="5"/>
      <c r="AA346" s="5"/>
      <c r="AB346" s="5"/>
    </row>
    <row r="347" spans="1:28" ht="13.5">
      <c r="A347" s="147"/>
      <c r="B347" s="147"/>
      <c r="C347" s="147"/>
      <c r="D347" s="147"/>
      <c r="E347" s="148">
        <v>63</v>
      </c>
      <c r="F347" s="149">
        <v>0</v>
      </c>
      <c r="G347" s="150">
        <v>0</v>
      </c>
      <c r="H347" s="150">
        <v>0</v>
      </c>
      <c r="I347" s="150">
        <v>1126.23041</v>
      </c>
      <c r="J347" s="150">
        <v>5.10466</v>
      </c>
      <c r="K347" s="150">
        <v>1131.33507</v>
      </c>
      <c r="L347" s="150">
        <v>4474.6093200000005</v>
      </c>
      <c r="M347" s="150">
        <v>0</v>
      </c>
      <c r="N347" s="150">
        <v>4474.6093200000005</v>
      </c>
      <c r="O347" s="150">
        <v>5605.94439</v>
      </c>
      <c r="P347" s="150">
        <v>23896.41568</v>
      </c>
      <c r="Q347" s="150">
        <v>0</v>
      </c>
      <c r="R347" s="151">
        <v>23896.41568</v>
      </c>
      <c r="S347" s="5"/>
      <c r="T347" s="5"/>
      <c r="U347" s="5"/>
      <c r="V347" s="5"/>
      <c r="W347" s="5"/>
      <c r="X347" s="5"/>
      <c r="Y347" s="5"/>
      <c r="Z347" s="5"/>
      <c r="AA347" s="5"/>
      <c r="AB347" s="5"/>
    </row>
    <row r="348" spans="1:28" ht="13.5">
      <c r="A348" s="147"/>
      <c r="B348" s="147"/>
      <c r="C348" s="147"/>
      <c r="D348" s="143" t="s">
        <v>154</v>
      </c>
      <c r="E348" s="143">
        <v>39</v>
      </c>
      <c r="F348" s="144">
        <v>0</v>
      </c>
      <c r="G348" s="145">
        <v>0</v>
      </c>
      <c r="H348" s="145">
        <v>0</v>
      </c>
      <c r="I348" s="145">
        <v>1344.80086</v>
      </c>
      <c r="J348" s="145">
        <v>2.96184</v>
      </c>
      <c r="K348" s="145">
        <v>1347.7627</v>
      </c>
      <c r="L348" s="145">
        <v>4270.03711</v>
      </c>
      <c r="M348" s="145">
        <v>21.14491</v>
      </c>
      <c r="N348" s="145">
        <v>4291.182019999999</v>
      </c>
      <c r="O348" s="145">
        <v>5638.9447199999995</v>
      </c>
      <c r="P348" s="145">
        <v>12583.59715</v>
      </c>
      <c r="Q348" s="145">
        <v>0</v>
      </c>
      <c r="R348" s="146">
        <v>12583.59715</v>
      </c>
      <c r="S348" s="5"/>
      <c r="T348" s="5"/>
      <c r="U348" s="5"/>
      <c r="V348" s="5"/>
      <c r="W348" s="5"/>
      <c r="X348" s="5"/>
      <c r="Y348" s="5"/>
      <c r="Z348" s="5"/>
      <c r="AA348" s="5"/>
      <c r="AB348" s="5"/>
    </row>
    <row r="349" spans="1:28" ht="13.5">
      <c r="A349" s="147"/>
      <c r="B349" s="147"/>
      <c r="C349" s="147"/>
      <c r="D349" s="143" t="s">
        <v>158</v>
      </c>
      <c r="E349" s="143">
        <v>151</v>
      </c>
      <c r="F349" s="144">
        <v>0</v>
      </c>
      <c r="G349" s="145">
        <v>0</v>
      </c>
      <c r="H349" s="145">
        <v>0</v>
      </c>
      <c r="I349" s="145">
        <v>2053.61964</v>
      </c>
      <c r="J349" s="145">
        <v>122.39225</v>
      </c>
      <c r="K349" s="145">
        <v>2176.01189</v>
      </c>
      <c r="L349" s="145">
        <v>33554.21447</v>
      </c>
      <c r="M349" s="145">
        <v>689.83565</v>
      </c>
      <c r="N349" s="145">
        <v>34244.05012</v>
      </c>
      <c r="O349" s="145">
        <v>36420.06201</v>
      </c>
      <c r="P349" s="145">
        <v>20893.94953</v>
      </c>
      <c r="Q349" s="145">
        <v>0</v>
      </c>
      <c r="R349" s="146">
        <v>20893.94953</v>
      </c>
      <c r="S349" s="5"/>
      <c r="T349" s="5"/>
      <c r="U349" s="5"/>
      <c r="V349" s="5"/>
      <c r="W349" s="5"/>
      <c r="X349" s="5"/>
      <c r="Y349" s="5"/>
      <c r="Z349" s="5"/>
      <c r="AA349" s="5"/>
      <c r="AB349" s="5"/>
    </row>
    <row r="350" spans="1:28" ht="13.5">
      <c r="A350" s="147"/>
      <c r="B350" s="147"/>
      <c r="C350" s="147"/>
      <c r="D350" s="143" t="s">
        <v>159</v>
      </c>
      <c r="E350" s="143">
        <v>28</v>
      </c>
      <c r="F350" s="144">
        <v>0</v>
      </c>
      <c r="G350" s="145">
        <v>0</v>
      </c>
      <c r="H350" s="145">
        <v>0</v>
      </c>
      <c r="I350" s="145">
        <v>1131.75332</v>
      </c>
      <c r="J350" s="145">
        <v>1.73273</v>
      </c>
      <c r="K350" s="145">
        <v>1133.48605</v>
      </c>
      <c r="L350" s="145">
        <v>10845.04073</v>
      </c>
      <c r="M350" s="145">
        <v>211.30453</v>
      </c>
      <c r="N350" s="145">
        <v>11056.34526</v>
      </c>
      <c r="O350" s="145">
        <v>12189.831310000001</v>
      </c>
      <c r="P350" s="145">
        <v>19315.23649</v>
      </c>
      <c r="Q350" s="145">
        <v>0</v>
      </c>
      <c r="R350" s="146">
        <v>19315.23649</v>
      </c>
      <c r="S350" s="5"/>
      <c r="T350" s="5"/>
      <c r="U350" s="5"/>
      <c r="V350" s="5"/>
      <c r="W350" s="5"/>
      <c r="X350" s="5"/>
      <c r="Y350" s="5"/>
      <c r="Z350" s="5"/>
      <c r="AA350" s="5"/>
      <c r="AB350" s="5"/>
    </row>
    <row r="351" spans="1:28" ht="13.5">
      <c r="A351" s="147"/>
      <c r="B351" s="147"/>
      <c r="C351" s="147"/>
      <c r="D351" s="143" t="s">
        <v>160</v>
      </c>
      <c r="E351" s="143">
        <v>42</v>
      </c>
      <c r="F351" s="144">
        <v>0</v>
      </c>
      <c r="G351" s="145">
        <v>0</v>
      </c>
      <c r="H351" s="145">
        <v>0</v>
      </c>
      <c r="I351" s="145">
        <v>1052.68153</v>
      </c>
      <c r="J351" s="145">
        <v>42.71</v>
      </c>
      <c r="K351" s="145">
        <v>1095.39153</v>
      </c>
      <c r="L351" s="145">
        <v>9308.75606</v>
      </c>
      <c r="M351" s="145">
        <v>0.15986</v>
      </c>
      <c r="N351" s="145">
        <v>9308.91592</v>
      </c>
      <c r="O351" s="145">
        <v>10404.307449999998</v>
      </c>
      <c r="P351" s="145">
        <v>19810.64096</v>
      </c>
      <c r="Q351" s="145">
        <v>0</v>
      </c>
      <c r="R351" s="146">
        <v>19810.64096</v>
      </c>
      <c r="S351" s="5"/>
      <c r="T351" s="5"/>
      <c r="U351" s="5"/>
      <c r="V351" s="5"/>
      <c r="W351" s="5"/>
      <c r="X351" s="5"/>
      <c r="Y351" s="5"/>
      <c r="Z351" s="5"/>
      <c r="AA351" s="5"/>
      <c r="AB351" s="5"/>
    </row>
    <row r="352" spans="1:28" ht="13.5">
      <c r="A352" s="147"/>
      <c r="B352" s="147"/>
      <c r="C352" s="147"/>
      <c r="D352" s="143" t="s">
        <v>164</v>
      </c>
      <c r="E352" s="143">
        <v>206</v>
      </c>
      <c r="F352" s="144">
        <v>0</v>
      </c>
      <c r="G352" s="145">
        <v>0</v>
      </c>
      <c r="H352" s="145">
        <v>0</v>
      </c>
      <c r="I352" s="145">
        <v>12620.273509999999</v>
      </c>
      <c r="J352" s="145">
        <v>518.84157</v>
      </c>
      <c r="K352" s="145">
        <v>13139.11508</v>
      </c>
      <c r="L352" s="145">
        <v>366779.69080000004</v>
      </c>
      <c r="M352" s="145">
        <v>391.73611999999997</v>
      </c>
      <c r="N352" s="145">
        <v>367171.42692</v>
      </c>
      <c r="O352" s="145">
        <v>380310.542</v>
      </c>
      <c r="P352" s="145">
        <v>0</v>
      </c>
      <c r="Q352" s="145">
        <v>0</v>
      </c>
      <c r="R352" s="146">
        <v>0</v>
      </c>
      <c r="S352" s="5"/>
      <c r="T352" s="5"/>
      <c r="U352" s="5"/>
      <c r="V352" s="5"/>
      <c r="W352" s="5"/>
      <c r="X352" s="5"/>
      <c r="Y352" s="5"/>
      <c r="Z352" s="5"/>
      <c r="AA352" s="5"/>
      <c r="AB352" s="5"/>
    </row>
    <row r="353" spans="1:28" ht="13.5">
      <c r="A353" s="147"/>
      <c r="B353" s="147"/>
      <c r="C353" s="147"/>
      <c r="D353" s="143" t="s">
        <v>165</v>
      </c>
      <c r="E353" s="143">
        <v>29</v>
      </c>
      <c r="F353" s="144">
        <v>0</v>
      </c>
      <c r="G353" s="145">
        <v>0</v>
      </c>
      <c r="H353" s="145">
        <v>0</v>
      </c>
      <c r="I353" s="145">
        <v>2136.10483</v>
      </c>
      <c r="J353" s="145">
        <v>20.3087</v>
      </c>
      <c r="K353" s="145">
        <v>2156.41353</v>
      </c>
      <c r="L353" s="145">
        <v>17966.80672</v>
      </c>
      <c r="M353" s="145">
        <v>61.818059999999996</v>
      </c>
      <c r="N353" s="145">
        <v>18028.624780000002</v>
      </c>
      <c r="O353" s="145">
        <v>20185.03831</v>
      </c>
      <c r="P353" s="145">
        <v>21660.63177</v>
      </c>
      <c r="Q353" s="145">
        <v>0</v>
      </c>
      <c r="R353" s="146">
        <v>21660.63177</v>
      </c>
      <c r="S353" s="5"/>
      <c r="T353" s="5"/>
      <c r="U353" s="5"/>
      <c r="V353" s="5"/>
      <c r="W353" s="5"/>
      <c r="X353" s="5"/>
      <c r="Y353" s="5"/>
      <c r="Z353" s="5"/>
      <c r="AA353" s="5"/>
      <c r="AB353" s="5"/>
    </row>
    <row r="354" spans="1:28" ht="13.5">
      <c r="A354" s="147"/>
      <c r="B354" s="147"/>
      <c r="C354" s="147"/>
      <c r="D354" s="147"/>
      <c r="E354" s="148">
        <v>38</v>
      </c>
      <c r="F354" s="149">
        <v>0</v>
      </c>
      <c r="G354" s="150">
        <v>0</v>
      </c>
      <c r="H354" s="150">
        <v>0</v>
      </c>
      <c r="I354" s="150">
        <v>2631.01017</v>
      </c>
      <c r="J354" s="150">
        <v>34.365089999999995</v>
      </c>
      <c r="K354" s="150">
        <v>2665.37526</v>
      </c>
      <c r="L354" s="150">
        <v>27002.876809999998</v>
      </c>
      <c r="M354" s="150">
        <v>335.11726</v>
      </c>
      <c r="N354" s="150">
        <v>27337.99407</v>
      </c>
      <c r="O354" s="150">
        <v>30003.369329999998</v>
      </c>
      <c r="P354" s="150">
        <v>24888.512469999998</v>
      </c>
      <c r="Q354" s="150">
        <v>0</v>
      </c>
      <c r="R354" s="151">
        <v>24888.512469999998</v>
      </c>
      <c r="S354" s="5"/>
      <c r="T354" s="5"/>
      <c r="U354" s="5"/>
      <c r="V354" s="5"/>
      <c r="W354" s="5"/>
      <c r="X354" s="5"/>
      <c r="Y354" s="5"/>
      <c r="Z354" s="5"/>
      <c r="AA354" s="5"/>
      <c r="AB354" s="5"/>
    </row>
    <row r="355" spans="1:28" ht="13.5">
      <c r="A355" s="147"/>
      <c r="B355" s="147"/>
      <c r="C355" s="147"/>
      <c r="D355" s="147"/>
      <c r="E355" s="148">
        <v>64</v>
      </c>
      <c r="F355" s="149">
        <v>0</v>
      </c>
      <c r="G355" s="150">
        <v>0</v>
      </c>
      <c r="H355" s="150">
        <v>0</v>
      </c>
      <c r="I355" s="150">
        <v>1274.91318</v>
      </c>
      <c r="J355" s="150">
        <v>14.96194</v>
      </c>
      <c r="K355" s="150">
        <v>1289.8751200000002</v>
      </c>
      <c r="L355" s="150">
        <v>8611.802800000001</v>
      </c>
      <c r="M355" s="150">
        <v>52.87647</v>
      </c>
      <c r="N355" s="150">
        <v>8664.679269999999</v>
      </c>
      <c r="O355" s="150">
        <v>9954.554390000001</v>
      </c>
      <c r="P355" s="150">
        <v>14270.69249</v>
      </c>
      <c r="Q355" s="150">
        <v>97.98688</v>
      </c>
      <c r="R355" s="151">
        <v>14368.67937</v>
      </c>
      <c r="S355" s="5"/>
      <c r="T355" s="5"/>
      <c r="U355" s="5"/>
      <c r="V355" s="5"/>
      <c r="W355" s="5"/>
      <c r="X355" s="5"/>
      <c r="Y355" s="5"/>
      <c r="Z355" s="5"/>
      <c r="AA355" s="5"/>
      <c r="AB355" s="5"/>
    </row>
    <row r="356" spans="1:28" ht="13.5">
      <c r="A356" s="147"/>
      <c r="B356" s="147"/>
      <c r="C356" s="147"/>
      <c r="D356" s="143" t="s">
        <v>167</v>
      </c>
      <c r="E356" s="143">
        <v>54</v>
      </c>
      <c r="F356" s="144">
        <v>0</v>
      </c>
      <c r="G356" s="145">
        <v>0</v>
      </c>
      <c r="H356" s="145">
        <v>0</v>
      </c>
      <c r="I356" s="145">
        <v>1742.7381</v>
      </c>
      <c r="J356" s="145">
        <v>14.32767</v>
      </c>
      <c r="K356" s="145">
        <v>1757.06577</v>
      </c>
      <c r="L356" s="145">
        <v>20650.40684</v>
      </c>
      <c r="M356" s="145">
        <v>769.40584</v>
      </c>
      <c r="N356" s="145">
        <v>21419.81268</v>
      </c>
      <c r="O356" s="145">
        <v>23176.87845</v>
      </c>
      <c r="P356" s="145">
        <v>15915.99459</v>
      </c>
      <c r="Q356" s="145">
        <v>0</v>
      </c>
      <c r="R356" s="146">
        <v>15915.99459</v>
      </c>
      <c r="S356" s="5"/>
      <c r="T356" s="5"/>
      <c r="U356" s="5"/>
      <c r="V356" s="5"/>
      <c r="W356" s="5"/>
      <c r="X356" s="5"/>
      <c r="Y356" s="5"/>
      <c r="Z356" s="5"/>
      <c r="AA356" s="5"/>
      <c r="AB356" s="5"/>
    </row>
    <row r="357" spans="1:28" ht="13.5">
      <c r="A357" s="147"/>
      <c r="B357" s="147"/>
      <c r="C357" s="147"/>
      <c r="D357" s="143" t="s">
        <v>169</v>
      </c>
      <c r="E357" s="143">
        <v>44</v>
      </c>
      <c r="F357" s="144">
        <v>0</v>
      </c>
      <c r="G357" s="145">
        <v>0</v>
      </c>
      <c r="H357" s="145">
        <v>0</v>
      </c>
      <c r="I357" s="145">
        <v>4708.69895</v>
      </c>
      <c r="J357" s="145">
        <v>362.03952000000004</v>
      </c>
      <c r="K357" s="145">
        <v>5070.738469999999</v>
      </c>
      <c r="L357" s="145">
        <v>49014.64182</v>
      </c>
      <c r="M357" s="145">
        <v>799.3614200000001</v>
      </c>
      <c r="N357" s="145">
        <v>49814.003240000005</v>
      </c>
      <c r="O357" s="145">
        <v>54884.74171</v>
      </c>
      <c r="P357" s="145">
        <v>18317.26571</v>
      </c>
      <c r="Q357" s="145">
        <v>0</v>
      </c>
      <c r="R357" s="146">
        <v>18317.26571</v>
      </c>
      <c r="S357" s="5"/>
      <c r="T357" s="5"/>
      <c r="U357" s="5"/>
      <c r="V357" s="5"/>
      <c r="W357" s="5"/>
      <c r="X357" s="5"/>
      <c r="Y357" s="5"/>
      <c r="Z357" s="5"/>
      <c r="AA357" s="5"/>
      <c r="AB357" s="5"/>
    </row>
    <row r="358" spans="1:28" ht="13.5">
      <c r="A358" s="147"/>
      <c r="B358" s="147"/>
      <c r="C358" s="147"/>
      <c r="D358" s="143" t="s">
        <v>171</v>
      </c>
      <c r="E358" s="143">
        <v>32</v>
      </c>
      <c r="F358" s="144">
        <v>0</v>
      </c>
      <c r="G358" s="145">
        <v>0</v>
      </c>
      <c r="H358" s="145">
        <v>0</v>
      </c>
      <c r="I358" s="145">
        <v>1213.78176</v>
      </c>
      <c r="J358" s="145">
        <v>48.14992</v>
      </c>
      <c r="K358" s="145">
        <v>1261.93168</v>
      </c>
      <c r="L358" s="145">
        <v>10696.373669999999</v>
      </c>
      <c r="M358" s="145">
        <v>13.31532</v>
      </c>
      <c r="N358" s="145">
        <v>10709.68899</v>
      </c>
      <c r="O358" s="145">
        <v>11971.62067</v>
      </c>
      <c r="P358" s="145">
        <v>11164.173449999998</v>
      </c>
      <c r="Q358" s="145">
        <v>0</v>
      </c>
      <c r="R358" s="146">
        <v>11164.173449999998</v>
      </c>
      <c r="S358" s="5"/>
      <c r="T358" s="5"/>
      <c r="U358" s="5"/>
      <c r="V358" s="5"/>
      <c r="W358" s="5"/>
      <c r="X358" s="5"/>
      <c r="Y358" s="5"/>
      <c r="Z358" s="5"/>
      <c r="AA358" s="5"/>
      <c r="AB358" s="5"/>
    </row>
    <row r="359" spans="1:28" ht="13.5">
      <c r="A359" s="147"/>
      <c r="B359" s="147"/>
      <c r="C359" s="147"/>
      <c r="D359" s="143" t="s">
        <v>172</v>
      </c>
      <c r="E359" s="143">
        <v>30</v>
      </c>
      <c r="F359" s="144">
        <v>0</v>
      </c>
      <c r="G359" s="145">
        <v>0</v>
      </c>
      <c r="H359" s="145">
        <v>0</v>
      </c>
      <c r="I359" s="145">
        <v>2047.0039199999999</v>
      </c>
      <c r="J359" s="145">
        <v>31.66491</v>
      </c>
      <c r="K359" s="145">
        <v>2078.66883</v>
      </c>
      <c r="L359" s="145">
        <v>16325.789490000001</v>
      </c>
      <c r="M359" s="145">
        <v>314.65254999999996</v>
      </c>
      <c r="N359" s="145">
        <v>16640.442039999998</v>
      </c>
      <c r="O359" s="145">
        <v>18719.11087</v>
      </c>
      <c r="P359" s="145">
        <v>14656.990029999999</v>
      </c>
      <c r="Q359" s="145">
        <v>0</v>
      </c>
      <c r="R359" s="146">
        <v>14656.990029999999</v>
      </c>
      <c r="S359" s="5"/>
      <c r="T359" s="5"/>
      <c r="U359" s="5"/>
      <c r="V359" s="5"/>
      <c r="W359" s="5"/>
      <c r="X359" s="5"/>
      <c r="Y359" s="5"/>
      <c r="Z359" s="5"/>
      <c r="AA359" s="5"/>
      <c r="AB359" s="5"/>
    </row>
    <row r="360" spans="1:28" ht="13.5">
      <c r="A360" s="147"/>
      <c r="B360" s="147"/>
      <c r="C360" s="147"/>
      <c r="D360" s="143" t="s">
        <v>220</v>
      </c>
      <c r="E360" s="143">
        <v>53</v>
      </c>
      <c r="F360" s="144">
        <v>0</v>
      </c>
      <c r="G360" s="145">
        <v>0</v>
      </c>
      <c r="H360" s="145">
        <v>0</v>
      </c>
      <c r="I360" s="145">
        <v>1425.49594</v>
      </c>
      <c r="J360" s="145">
        <v>30.45477</v>
      </c>
      <c r="K360" s="145">
        <v>1455.95071</v>
      </c>
      <c r="L360" s="145">
        <v>3357.41697</v>
      </c>
      <c r="M360" s="145">
        <v>10.98701</v>
      </c>
      <c r="N360" s="145">
        <v>3368.40398</v>
      </c>
      <c r="O360" s="145">
        <v>4824.35469</v>
      </c>
      <c r="P360" s="145">
        <v>16518.80727</v>
      </c>
      <c r="Q360" s="145">
        <v>0</v>
      </c>
      <c r="R360" s="146">
        <v>16518.80727</v>
      </c>
      <c r="S360" s="5"/>
      <c r="T360" s="5"/>
      <c r="U360" s="5"/>
      <c r="V360" s="5"/>
      <c r="W360" s="5"/>
      <c r="X360" s="5"/>
      <c r="Y360" s="5"/>
      <c r="Z360" s="5"/>
      <c r="AA360" s="5"/>
      <c r="AB360" s="5"/>
    </row>
    <row r="361" spans="1:28" ht="13.5">
      <c r="A361" s="147"/>
      <c r="B361" s="147"/>
      <c r="C361" s="147"/>
      <c r="D361" s="143" t="s">
        <v>174</v>
      </c>
      <c r="E361" s="143">
        <v>41</v>
      </c>
      <c r="F361" s="144">
        <v>0</v>
      </c>
      <c r="G361" s="145">
        <v>0</v>
      </c>
      <c r="H361" s="145">
        <v>0</v>
      </c>
      <c r="I361" s="145">
        <v>1493.12834</v>
      </c>
      <c r="J361" s="145">
        <v>50.891169999999995</v>
      </c>
      <c r="K361" s="145">
        <v>1544.01951</v>
      </c>
      <c r="L361" s="145">
        <v>39286.72638</v>
      </c>
      <c r="M361" s="145">
        <v>585.87863</v>
      </c>
      <c r="N361" s="145">
        <v>39872.60501</v>
      </c>
      <c r="O361" s="145">
        <v>41416.624520000005</v>
      </c>
      <c r="P361" s="145">
        <v>11023.94117</v>
      </c>
      <c r="Q361" s="145">
        <v>0</v>
      </c>
      <c r="R361" s="146">
        <v>11023.94117</v>
      </c>
      <c r="S361" s="5"/>
      <c r="T361" s="5"/>
      <c r="U361" s="5"/>
      <c r="V361" s="5"/>
      <c r="W361" s="5"/>
      <c r="X361" s="5"/>
      <c r="Y361" s="5"/>
      <c r="Z361" s="5"/>
      <c r="AA361" s="5"/>
      <c r="AB361" s="5"/>
    </row>
    <row r="362" spans="1:28" ht="13.5">
      <c r="A362" s="147"/>
      <c r="B362" s="147"/>
      <c r="C362" s="143" t="s">
        <v>274</v>
      </c>
      <c r="D362" s="143" t="s">
        <v>274</v>
      </c>
      <c r="E362" s="143">
        <v>106</v>
      </c>
      <c r="F362" s="144">
        <v>0</v>
      </c>
      <c r="G362" s="145">
        <v>0</v>
      </c>
      <c r="H362" s="145">
        <v>0</v>
      </c>
      <c r="I362" s="145">
        <v>0.00091</v>
      </c>
      <c r="J362" s="145">
        <v>0</v>
      </c>
      <c r="K362" s="145">
        <v>0.00091</v>
      </c>
      <c r="L362" s="145">
        <v>0</v>
      </c>
      <c r="M362" s="145">
        <v>0</v>
      </c>
      <c r="N362" s="145">
        <v>0</v>
      </c>
      <c r="O362" s="145">
        <v>0.00091</v>
      </c>
      <c r="P362" s="145">
        <v>2600.61923</v>
      </c>
      <c r="Q362" s="145">
        <v>0</v>
      </c>
      <c r="R362" s="146">
        <v>2600.61923</v>
      </c>
      <c r="S362" s="5"/>
      <c r="T362" s="5"/>
      <c r="U362" s="5"/>
      <c r="V362" s="5"/>
      <c r="W362" s="5"/>
      <c r="X362" s="5"/>
      <c r="Y362" s="5"/>
      <c r="Z362" s="5"/>
      <c r="AA362" s="5"/>
      <c r="AB362" s="5"/>
    </row>
    <row r="363" spans="1:28" ht="13.5">
      <c r="A363" s="147"/>
      <c r="B363" s="143" t="s">
        <v>17</v>
      </c>
      <c r="C363" s="143" t="s">
        <v>180</v>
      </c>
      <c r="D363" s="143" t="s">
        <v>181</v>
      </c>
      <c r="E363" s="143">
        <v>189</v>
      </c>
      <c r="F363" s="144">
        <v>0</v>
      </c>
      <c r="G363" s="145">
        <v>0</v>
      </c>
      <c r="H363" s="145">
        <v>0</v>
      </c>
      <c r="I363" s="145">
        <v>675.5245600000001</v>
      </c>
      <c r="J363" s="145">
        <v>2.06365</v>
      </c>
      <c r="K363" s="145">
        <v>677.58821</v>
      </c>
      <c r="L363" s="145">
        <v>2647.4116200000003</v>
      </c>
      <c r="M363" s="145">
        <v>0</v>
      </c>
      <c r="N363" s="145">
        <v>2647.4116200000003</v>
      </c>
      <c r="O363" s="145">
        <v>3324.99983</v>
      </c>
      <c r="P363" s="145">
        <v>10323.186220000001</v>
      </c>
      <c r="Q363" s="145">
        <v>0</v>
      </c>
      <c r="R363" s="146">
        <v>10323.186220000001</v>
      </c>
      <c r="S363" s="5"/>
      <c r="T363" s="5"/>
      <c r="U363" s="5"/>
      <c r="V363" s="5"/>
      <c r="W363" s="5"/>
      <c r="X363" s="5"/>
      <c r="Y363" s="5"/>
      <c r="Z363" s="5"/>
      <c r="AA363" s="5"/>
      <c r="AB363" s="5"/>
    </row>
    <row r="364" spans="1:28" ht="13.5">
      <c r="A364" s="147"/>
      <c r="B364" s="143" t="s">
        <v>18</v>
      </c>
      <c r="C364" s="143" t="s">
        <v>182</v>
      </c>
      <c r="D364" s="143" t="s">
        <v>182</v>
      </c>
      <c r="E364" s="143">
        <v>201</v>
      </c>
      <c r="F364" s="144">
        <v>0</v>
      </c>
      <c r="G364" s="145">
        <v>0</v>
      </c>
      <c r="H364" s="145">
        <v>0</v>
      </c>
      <c r="I364" s="145">
        <v>3097.75326</v>
      </c>
      <c r="J364" s="145">
        <v>235.17858999999999</v>
      </c>
      <c r="K364" s="145">
        <v>3332.93185</v>
      </c>
      <c r="L364" s="145">
        <v>1772.5865700000002</v>
      </c>
      <c r="M364" s="145">
        <v>0</v>
      </c>
      <c r="N364" s="145">
        <v>1772.5865700000002</v>
      </c>
      <c r="O364" s="145">
        <v>5105.51842</v>
      </c>
      <c r="P364" s="145">
        <v>21523.723260000002</v>
      </c>
      <c r="Q364" s="145">
        <v>0</v>
      </c>
      <c r="R364" s="146">
        <v>21523.723260000002</v>
      </c>
      <c r="S364" s="5"/>
      <c r="T364" s="5"/>
      <c r="U364" s="5"/>
      <c r="V364" s="5"/>
      <c r="W364" s="5"/>
      <c r="X364" s="5"/>
      <c r="Y364" s="5"/>
      <c r="Z364" s="5"/>
      <c r="AA364" s="5"/>
      <c r="AB364" s="5"/>
    </row>
    <row r="365" spans="1:28" ht="13.5">
      <c r="A365" s="147"/>
      <c r="B365" s="143" t="s">
        <v>19</v>
      </c>
      <c r="C365" s="143" t="s">
        <v>183</v>
      </c>
      <c r="D365" s="143" t="s">
        <v>183</v>
      </c>
      <c r="E365" s="143">
        <v>150</v>
      </c>
      <c r="F365" s="144">
        <v>0</v>
      </c>
      <c r="G365" s="145">
        <v>0</v>
      </c>
      <c r="H365" s="145">
        <v>0</v>
      </c>
      <c r="I365" s="145">
        <v>1041.89601</v>
      </c>
      <c r="J365" s="145">
        <v>109.17161999999999</v>
      </c>
      <c r="K365" s="145">
        <v>1151.0676299999998</v>
      </c>
      <c r="L365" s="145">
        <v>7505.63805</v>
      </c>
      <c r="M365" s="145">
        <v>0</v>
      </c>
      <c r="N365" s="145">
        <v>7505.63805</v>
      </c>
      <c r="O365" s="145">
        <v>8656.70568</v>
      </c>
      <c r="P365" s="145">
        <v>11687.90689</v>
      </c>
      <c r="Q365" s="145">
        <v>0</v>
      </c>
      <c r="R365" s="146">
        <v>11687.90689</v>
      </c>
      <c r="S365" s="5"/>
      <c r="T365" s="5"/>
      <c r="U365" s="5"/>
      <c r="V365" s="5"/>
      <c r="W365" s="5"/>
      <c r="X365" s="5"/>
      <c r="Y365" s="5"/>
      <c r="Z365" s="5"/>
      <c r="AA365" s="5"/>
      <c r="AB365" s="5"/>
    </row>
    <row r="366" spans="1:28" ht="13.5">
      <c r="A366" s="147"/>
      <c r="B366" s="147"/>
      <c r="C366" s="143" t="s">
        <v>184</v>
      </c>
      <c r="D366" s="143" t="s">
        <v>19</v>
      </c>
      <c r="E366" s="143">
        <v>147</v>
      </c>
      <c r="F366" s="144">
        <v>0</v>
      </c>
      <c r="G366" s="145">
        <v>0</v>
      </c>
      <c r="H366" s="145">
        <v>0</v>
      </c>
      <c r="I366" s="145">
        <v>1102.77029</v>
      </c>
      <c r="J366" s="145">
        <v>79.90707</v>
      </c>
      <c r="K366" s="145">
        <v>1182.6773600000001</v>
      </c>
      <c r="L366" s="145">
        <v>4609.387019999999</v>
      </c>
      <c r="M366" s="145">
        <v>118.12679</v>
      </c>
      <c r="N366" s="145">
        <v>4727.5138099999995</v>
      </c>
      <c r="O366" s="145">
        <v>5910.19117</v>
      </c>
      <c r="P366" s="145">
        <v>20371.32779</v>
      </c>
      <c r="Q366" s="145">
        <v>0</v>
      </c>
      <c r="R366" s="146">
        <v>20371.32779</v>
      </c>
      <c r="S366" s="5"/>
      <c r="T366" s="5"/>
      <c r="U366" s="5"/>
      <c r="V366" s="5"/>
      <c r="W366" s="5"/>
      <c r="X366" s="5"/>
      <c r="Y366" s="5"/>
      <c r="Z366" s="5"/>
      <c r="AA366" s="5"/>
      <c r="AB366" s="5"/>
    </row>
    <row r="367" spans="1:28" ht="13.5">
      <c r="A367" s="147"/>
      <c r="B367" s="143" t="s">
        <v>20</v>
      </c>
      <c r="C367" s="143" t="s">
        <v>275</v>
      </c>
      <c r="D367" s="143" t="s">
        <v>275</v>
      </c>
      <c r="E367" s="143">
        <v>60</v>
      </c>
      <c r="F367" s="144">
        <v>0</v>
      </c>
      <c r="G367" s="145">
        <v>0</v>
      </c>
      <c r="H367" s="145">
        <v>0</v>
      </c>
      <c r="I367" s="145">
        <v>2261.0095699999997</v>
      </c>
      <c r="J367" s="145">
        <v>0.22041999999999998</v>
      </c>
      <c r="K367" s="145">
        <v>2261.2299900000003</v>
      </c>
      <c r="L367" s="145">
        <v>1511.74343</v>
      </c>
      <c r="M367" s="145">
        <v>0</v>
      </c>
      <c r="N367" s="145">
        <v>1511.74343</v>
      </c>
      <c r="O367" s="145">
        <v>3772.97342</v>
      </c>
      <c r="P367" s="145">
        <v>18229.03904</v>
      </c>
      <c r="Q367" s="145">
        <v>0</v>
      </c>
      <c r="R367" s="146">
        <v>18229.03904</v>
      </c>
      <c r="S367" s="5"/>
      <c r="T367" s="5"/>
      <c r="U367" s="5"/>
      <c r="V367" s="5"/>
      <c r="W367" s="5"/>
      <c r="X367" s="5"/>
      <c r="Y367" s="5"/>
      <c r="Z367" s="5"/>
      <c r="AA367" s="5"/>
      <c r="AB367" s="5"/>
    </row>
    <row r="368" spans="1:28" ht="13.5">
      <c r="A368" s="147"/>
      <c r="B368" s="147"/>
      <c r="C368" s="147"/>
      <c r="D368" s="143" t="s">
        <v>276</v>
      </c>
      <c r="E368" s="143">
        <v>69</v>
      </c>
      <c r="F368" s="144">
        <v>0</v>
      </c>
      <c r="G368" s="145">
        <v>0</v>
      </c>
      <c r="H368" s="145">
        <v>0</v>
      </c>
      <c r="I368" s="145">
        <v>2832.38542</v>
      </c>
      <c r="J368" s="145">
        <v>0.01662</v>
      </c>
      <c r="K368" s="145">
        <v>2832.40204</v>
      </c>
      <c r="L368" s="145">
        <v>550.3445300000001</v>
      </c>
      <c r="M368" s="145">
        <v>0</v>
      </c>
      <c r="N368" s="145">
        <v>550.3445300000001</v>
      </c>
      <c r="O368" s="145">
        <v>3382.74657</v>
      </c>
      <c r="P368" s="145">
        <v>25624.808940000003</v>
      </c>
      <c r="Q368" s="145">
        <v>0</v>
      </c>
      <c r="R368" s="146">
        <v>25624.808940000003</v>
      </c>
      <c r="S368" s="5"/>
      <c r="T368" s="5"/>
      <c r="U368" s="5"/>
      <c r="V368" s="5"/>
      <c r="W368" s="5"/>
      <c r="X368" s="5"/>
      <c r="Y368" s="5"/>
      <c r="Z368" s="5"/>
      <c r="AA368" s="5"/>
      <c r="AB368" s="5"/>
    </row>
    <row r="369" spans="1:28" ht="13.5">
      <c r="A369" s="147"/>
      <c r="B369" s="147"/>
      <c r="C369" s="147"/>
      <c r="D369" s="143" t="s">
        <v>277</v>
      </c>
      <c r="E369" s="143">
        <v>61</v>
      </c>
      <c r="F369" s="144">
        <v>0</v>
      </c>
      <c r="G369" s="145">
        <v>0</v>
      </c>
      <c r="H369" s="145">
        <v>0</v>
      </c>
      <c r="I369" s="145">
        <v>3007.5799500000003</v>
      </c>
      <c r="J369" s="145">
        <v>2.2196599999999997</v>
      </c>
      <c r="K369" s="145">
        <v>3009.79961</v>
      </c>
      <c r="L369" s="145">
        <v>1867.17221</v>
      </c>
      <c r="M369" s="145">
        <v>0</v>
      </c>
      <c r="N369" s="145">
        <v>1867.17221</v>
      </c>
      <c r="O369" s="145">
        <v>4876.971820000001</v>
      </c>
      <c r="P369" s="145">
        <v>8741.90838</v>
      </c>
      <c r="Q369" s="145">
        <v>0</v>
      </c>
      <c r="R369" s="146">
        <v>8741.90838</v>
      </c>
      <c r="S369" s="5"/>
      <c r="T369" s="5"/>
      <c r="U369" s="5"/>
      <c r="V369" s="5"/>
      <c r="W369" s="5"/>
      <c r="X369" s="5"/>
      <c r="Y369" s="5"/>
      <c r="Z369" s="5"/>
      <c r="AA369" s="5"/>
      <c r="AB369" s="5"/>
    </row>
    <row r="370" spans="1:28" ht="13.5">
      <c r="A370" s="147"/>
      <c r="B370" s="147"/>
      <c r="C370" s="147"/>
      <c r="D370" s="143" t="s">
        <v>278</v>
      </c>
      <c r="E370" s="143">
        <v>57</v>
      </c>
      <c r="F370" s="144">
        <v>0</v>
      </c>
      <c r="G370" s="145">
        <v>0</v>
      </c>
      <c r="H370" s="145">
        <v>0</v>
      </c>
      <c r="I370" s="145">
        <v>0</v>
      </c>
      <c r="J370" s="145">
        <v>0</v>
      </c>
      <c r="K370" s="145">
        <v>0</v>
      </c>
      <c r="L370" s="145">
        <v>0</v>
      </c>
      <c r="M370" s="145">
        <v>0</v>
      </c>
      <c r="N370" s="145">
        <v>0</v>
      </c>
      <c r="O370" s="145">
        <v>0</v>
      </c>
      <c r="P370" s="145">
        <v>199.02874</v>
      </c>
      <c r="Q370" s="145">
        <v>0</v>
      </c>
      <c r="R370" s="146">
        <v>199.02874</v>
      </c>
      <c r="S370" s="5"/>
      <c r="T370" s="5"/>
      <c r="U370" s="5"/>
      <c r="V370" s="5"/>
      <c r="W370" s="5"/>
      <c r="X370" s="5"/>
      <c r="Y370" s="5"/>
      <c r="Z370" s="5"/>
      <c r="AA370" s="5"/>
      <c r="AB370" s="5"/>
    </row>
    <row r="371" spans="1:28" ht="13.5">
      <c r="A371" s="147"/>
      <c r="B371" s="147"/>
      <c r="C371" s="143" t="s">
        <v>20</v>
      </c>
      <c r="D371" s="143" t="s">
        <v>279</v>
      </c>
      <c r="E371" s="143">
        <v>12</v>
      </c>
      <c r="F371" s="144">
        <v>0</v>
      </c>
      <c r="G371" s="145">
        <v>0</v>
      </c>
      <c r="H371" s="145">
        <v>0</v>
      </c>
      <c r="I371" s="145">
        <v>2531.8832599999996</v>
      </c>
      <c r="J371" s="145">
        <v>1.3473199999999999</v>
      </c>
      <c r="K371" s="145">
        <v>2533.23058</v>
      </c>
      <c r="L371" s="145">
        <v>5285.07237</v>
      </c>
      <c r="M371" s="145">
        <v>0</v>
      </c>
      <c r="N371" s="145">
        <v>5285.07237</v>
      </c>
      <c r="O371" s="145">
        <v>7818.30295</v>
      </c>
      <c r="P371" s="145">
        <v>28123.57266</v>
      </c>
      <c r="Q371" s="145">
        <v>0</v>
      </c>
      <c r="R371" s="146">
        <v>28123.57266</v>
      </c>
      <c r="S371" s="5"/>
      <c r="T371" s="5"/>
      <c r="U371" s="5"/>
      <c r="V371" s="5"/>
      <c r="W371" s="5"/>
      <c r="X371" s="5"/>
      <c r="Y371" s="5"/>
      <c r="Z371" s="5"/>
      <c r="AA371" s="5"/>
      <c r="AB371" s="5"/>
    </row>
    <row r="372" spans="1:28" ht="13.5">
      <c r="A372" s="147"/>
      <c r="B372" s="143" t="s">
        <v>21</v>
      </c>
      <c r="C372" s="143" t="s">
        <v>280</v>
      </c>
      <c r="D372" s="143" t="s">
        <v>281</v>
      </c>
      <c r="E372" s="143">
        <v>94</v>
      </c>
      <c r="F372" s="144">
        <v>0</v>
      </c>
      <c r="G372" s="145">
        <v>0</v>
      </c>
      <c r="H372" s="145">
        <v>0</v>
      </c>
      <c r="I372" s="145">
        <v>0</v>
      </c>
      <c r="J372" s="145">
        <v>0</v>
      </c>
      <c r="K372" s="145">
        <v>0</v>
      </c>
      <c r="L372" s="145">
        <v>0</v>
      </c>
      <c r="M372" s="145">
        <v>0</v>
      </c>
      <c r="N372" s="145">
        <v>0</v>
      </c>
      <c r="O372" s="145">
        <v>0</v>
      </c>
      <c r="P372" s="145">
        <v>876.2916700000001</v>
      </c>
      <c r="Q372" s="145">
        <v>0</v>
      </c>
      <c r="R372" s="146">
        <v>876.2916700000001</v>
      </c>
      <c r="S372" s="5"/>
      <c r="T372" s="5"/>
      <c r="U372" s="5"/>
      <c r="V372" s="5"/>
      <c r="W372" s="5"/>
      <c r="X372" s="5"/>
      <c r="Y372" s="5"/>
      <c r="Z372" s="5"/>
      <c r="AA372" s="5"/>
      <c r="AB372" s="5"/>
    </row>
    <row r="373" spans="1:28" ht="13.5">
      <c r="A373" s="147"/>
      <c r="B373" s="147"/>
      <c r="C373" s="143" t="s">
        <v>282</v>
      </c>
      <c r="D373" s="143" t="s">
        <v>283</v>
      </c>
      <c r="E373" s="143">
        <v>196</v>
      </c>
      <c r="F373" s="144">
        <v>0</v>
      </c>
      <c r="G373" s="145">
        <v>0</v>
      </c>
      <c r="H373" s="145">
        <v>0</v>
      </c>
      <c r="I373" s="145">
        <v>728.6050799999999</v>
      </c>
      <c r="J373" s="145">
        <v>0.02067</v>
      </c>
      <c r="K373" s="145">
        <v>728.62575</v>
      </c>
      <c r="L373" s="145">
        <v>792.08172</v>
      </c>
      <c r="M373" s="145">
        <v>0</v>
      </c>
      <c r="N373" s="145">
        <v>792.08172</v>
      </c>
      <c r="O373" s="145">
        <v>1520.70747</v>
      </c>
      <c r="P373" s="145">
        <v>14005.36876</v>
      </c>
      <c r="Q373" s="145">
        <v>0</v>
      </c>
      <c r="R373" s="146">
        <v>14005.36876</v>
      </c>
      <c r="S373" s="5"/>
      <c r="T373" s="5"/>
      <c r="U373" s="5"/>
      <c r="V373" s="5"/>
      <c r="W373" s="5"/>
      <c r="X373" s="5"/>
      <c r="Y373" s="5"/>
      <c r="Z373" s="5"/>
      <c r="AA373" s="5"/>
      <c r="AB373" s="5"/>
    </row>
    <row r="374" spans="1:28" ht="13.5">
      <c r="A374" s="147"/>
      <c r="B374" s="147"/>
      <c r="C374" s="147"/>
      <c r="D374" s="143" t="s">
        <v>282</v>
      </c>
      <c r="E374" s="143">
        <v>210</v>
      </c>
      <c r="F374" s="144">
        <v>0</v>
      </c>
      <c r="G374" s="145">
        <v>0</v>
      </c>
      <c r="H374" s="145">
        <v>0</v>
      </c>
      <c r="I374" s="145">
        <v>1026.2352700000001</v>
      </c>
      <c r="J374" s="145">
        <v>0</v>
      </c>
      <c r="K374" s="145">
        <v>1026.2352700000001</v>
      </c>
      <c r="L374" s="145">
        <v>267.16362</v>
      </c>
      <c r="M374" s="145">
        <v>0</v>
      </c>
      <c r="N374" s="145">
        <v>267.16362</v>
      </c>
      <c r="O374" s="145">
        <v>1293.39889</v>
      </c>
      <c r="P374" s="145">
        <v>11731.04883</v>
      </c>
      <c r="Q374" s="145">
        <v>0</v>
      </c>
      <c r="R374" s="146">
        <v>11731.04883</v>
      </c>
      <c r="S374" s="5"/>
      <c r="T374" s="5"/>
      <c r="U374" s="5"/>
      <c r="V374" s="5"/>
      <c r="W374" s="5"/>
      <c r="X374" s="5"/>
      <c r="Y374" s="5"/>
      <c r="Z374" s="5"/>
      <c r="AA374" s="5"/>
      <c r="AB374" s="5"/>
    </row>
    <row r="375" spans="1:28" ht="13.5">
      <c r="A375" s="147"/>
      <c r="B375" s="147"/>
      <c r="C375" s="143" t="s">
        <v>186</v>
      </c>
      <c r="D375" s="143" t="s">
        <v>187</v>
      </c>
      <c r="E375" s="143">
        <v>205</v>
      </c>
      <c r="F375" s="144">
        <v>0</v>
      </c>
      <c r="G375" s="145">
        <v>0</v>
      </c>
      <c r="H375" s="145">
        <v>0</v>
      </c>
      <c r="I375" s="145">
        <v>618.21966</v>
      </c>
      <c r="J375" s="145">
        <v>0.0005</v>
      </c>
      <c r="K375" s="145">
        <v>618.2201600000001</v>
      </c>
      <c r="L375" s="145">
        <v>1215.77291</v>
      </c>
      <c r="M375" s="145">
        <v>0</v>
      </c>
      <c r="N375" s="145">
        <v>1215.77291</v>
      </c>
      <c r="O375" s="145">
        <v>1833.99307</v>
      </c>
      <c r="P375" s="145">
        <v>16493.29303</v>
      </c>
      <c r="Q375" s="145">
        <v>0</v>
      </c>
      <c r="R375" s="146">
        <v>16493.29303</v>
      </c>
      <c r="S375" s="5"/>
      <c r="T375" s="5"/>
      <c r="U375" s="5"/>
      <c r="V375" s="5"/>
      <c r="W375" s="5"/>
      <c r="X375" s="5"/>
      <c r="Y375" s="5"/>
      <c r="Z375" s="5"/>
      <c r="AA375" s="5"/>
      <c r="AB375" s="5"/>
    </row>
    <row r="376" spans="1:28" ht="13.5">
      <c r="A376" s="147"/>
      <c r="B376" s="147"/>
      <c r="C376" s="143" t="s">
        <v>188</v>
      </c>
      <c r="D376" s="143" t="s">
        <v>188</v>
      </c>
      <c r="E376" s="143">
        <v>170</v>
      </c>
      <c r="F376" s="144">
        <v>0</v>
      </c>
      <c r="G376" s="145">
        <v>0</v>
      </c>
      <c r="H376" s="145">
        <v>0</v>
      </c>
      <c r="I376" s="145">
        <v>614.1823499999999</v>
      </c>
      <c r="J376" s="145">
        <v>0.38383999999999996</v>
      </c>
      <c r="K376" s="145">
        <v>614.5661899999999</v>
      </c>
      <c r="L376" s="145">
        <v>1938.52845</v>
      </c>
      <c r="M376" s="145">
        <v>69.74351</v>
      </c>
      <c r="N376" s="145">
        <v>2008.27196</v>
      </c>
      <c r="O376" s="145">
        <v>2622.83815</v>
      </c>
      <c r="P376" s="145">
        <v>13255.85215</v>
      </c>
      <c r="Q376" s="145">
        <v>0</v>
      </c>
      <c r="R376" s="146">
        <v>13255.85215</v>
      </c>
      <c r="S376" s="5"/>
      <c r="T376" s="5"/>
      <c r="U376" s="5"/>
      <c r="V376" s="5"/>
      <c r="W376" s="5"/>
      <c r="X376" s="5"/>
      <c r="Y376" s="5"/>
      <c r="Z376" s="5"/>
      <c r="AA376" s="5"/>
      <c r="AB376" s="5"/>
    </row>
    <row r="377" spans="1:28" ht="13.5">
      <c r="A377" s="147"/>
      <c r="B377" s="147"/>
      <c r="C377" s="143" t="s">
        <v>21</v>
      </c>
      <c r="D377" s="143" t="s">
        <v>223</v>
      </c>
      <c r="E377" s="143">
        <v>214</v>
      </c>
      <c r="F377" s="144">
        <v>0</v>
      </c>
      <c r="G377" s="145">
        <v>0</v>
      </c>
      <c r="H377" s="145">
        <v>0</v>
      </c>
      <c r="I377" s="145">
        <v>427.32023</v>
      </c>
      <c r="J377" s="145">
        <v>0</v>
      </c>
      <c r="K377" s="145">
        <v>427.32023</v>
      </c>
      <c r="L377" s="145">
        <v>77.9772</v>
      </c>
      <c r="M377" s="145">
        <v>0</v>
      </c>
      <c r="N377" s="145">
        <v>77.9772</v>
      </c>
      <c r="O377" s="145">
        <v>505.29743</v>
      </c>
      <c r="P377" s="145">
        <v>13473.50283</v>
      </c>
      <c r="Q377" s="145">
        <v>0</v>
      </c>
      <c r="R377" s="146">
        <v>13473.50283</v>
      </c>
      <c r="S377" s="5"/>
      <c r="T377" s="5"/>
      <c r="U377" s="5"/>
      <c r="V377" s="5"/>
      <c r="W377" s="5"/>
      <c r="X377" s="5"/>
      <c r="Y377" s="5"/>
      <c r="Z377" s="5"/>
      <c r="AA377" s="5"/>
      <c r="AB377" s="5"/>
    </row>
    <row r="378" spans="1:28" ht="13.5">
      <c r="A378" s="147"/>
      <c r="B378" s="147"/>
      <c r="C378" s="147"/>
      <c r="D378" s="143" t="s">
        <v>21</v>
      </c>
      <c r="E378" s="143">
        <v>81</v>
      </c>
      <c r="F378" s="144">
        <v>0</v>
      </c>
      <c r="G378" s="145">
        <v>0</v>
      </c>
      <c r="H378" s="145">
        <v>0</v>
      </c>
      <c r="I378" s="145">
        <v>988.4309300000001</v>
      </c>
      <c r="J378" s="145">
        <v>7.6111</v>
      </c>
      <c r="K378" s="145">
        <v>996.0420300000001</v>
      </c>
      <c r="L378" s="145">
        <v>8528.7721</v>
      </c>
      <c r="M378" s="145">
        <v>118.77569</v>
      </c>
      <c r="N378" s="145">
        <v>8647.547789999999</v>
      </c>
      <c r="O378" s="145">
        <v>9643.589820000001</v>
      </c>
      <c r="P378" s="145">
        <v>17972.70491</v>
      </c>
      <c r="Q378" s="145">
        <v>0</v>
      </c>
      <c r="R378" s="146">
        <v>17972.70491</v>
      </c>
      <c r="S378" s="5"/>
      <c r="T378" s="5"/>
      <c r="U378" s="5"/>
      <c r="V378" s="5"/>
      <c r="W378" s="5"/>
      <c r="X378" s="5"/>
      <c r="Y378" s="5"/>
      <c r="Z378" s="5"/>
      <c r="AA378" s="5"/>
      <c r="AB378" s="5"/>
    </row>
    <row r="379" spans="1:28" ht="13.5">
      <c r="A379" s="147"/>
      <c r="B379" s="147"/>
      <c r="C379" s="147"/>
      <c r="D379" s="143" t="s">
        <v>190</v>
      </c>
      <c r="E379" s="143">
        <v>168</v>
      </c>
      <c r="F379" s="144">
        <v>0</v>
      </c>
      <c r="G379" s="145">
        <v>0</v>
      </c>
      <c r="H379" s="145">
        <v>0</v>
      </c>
      <c r="I379" s="145">
        <v>543.4371</v>
      </c>
      <c r="J379" s="145">
        <v>0.4103</v>
      </c>
      <c r="K379" s="145">
        <v>543.8474</v>
      </c>
      <c r="L379" s="145">
        <v>1261.71999</v>
      </c>
      <c r="M379" s="145">
        <v>0</v>
      </c>
      <c r="N379" s="145">
        <v>1261.71999</v>
      </c>
      <c r="O379" s="145">
        <v>1805.56739</v>
      </c>
      <c r="P379" s="145">
        <v>22290.18005</v>
      </c>
      <c r="Q379" s="145">
        <v>0</v>
      </c>
      <c r="R379" s="146">
        <v>22290.18005</v>
      </c>
      <c r="S379" s="5"/>
      <c r="T379" s="5"/>
      <c r="U379" s="5"/>
      <c r="V379" s="5"/>
      <c r="W379" s="5"/>
      <c r="X379" s="5"/>
      <c r="Y379" s="5"/>
      <c r="Z379" s="5"/>
      <c r="AA379" s="5"/>
      <c r="AB379" s="5"/>
    </row>
    <row r="380" spans="1:28" ht="13.5">
      <c r="A380" s="147"/>
      <c r="B380" s="147"/>
      <c r="C380" s="143" t="s">
        <v>284</v>
      </c>
      <c r="D380" s="143" t="s">
        <v>284</v>
      </c>
      <c r="E380" s="143">
        <v>169</v>
      </c>
      <c r="F380" s="144">
        <v>0</v>
      </c>
      <c r="G380" s="145">
        <v>0</v>
      </c>
      <c r="H380" s="145">
        <v>0</v>
      </c>
      <c r="I380" s="145">
        <v>861.76095</v>
      </c>
      <c r="J380" s="145">
        <v>13.06249</v>
      </c>
      <c r="K380" s="145">
        <v>874.8234399999999</v>
      </c>
      <c r="L380" s="145">
        <v>619.79922</v>
      </c>
      <c r="M380" s="145">
        <v>13.17713</v>
      </c>
      <c r="N380" s="145">
        <v>632.97635</v>
      </c>
      <c r="O380" s="145">
        <v>1507.79979</v>
      </c>
      <c r="P380" s="145">
        <v>16799.37946</v>
      </c>
      <c r="Q380" s="145">
        <v>0</v>
      </c>
      <c r="R380" s="146">
        <v>16799.37946</v>
      </c>
      <c r="S380" s="5"/>
      <c r="T380" s="5"/>
      <c r="U380" s="5"/>
      <c r="V380" s="5"/>
      <c r="W380" s="5"/>
      <c r="X380" s="5"/>
      <c r="Y380" s="5"/>
      <c r="Z380" s="5"/>
      <c r="AA380" s="5"/>
      <c r="AB380" s="5"/>
    </row>
    <row r="381" spans="1:28" ht="13.5">
      <c r="A381" s="147"/>
      <c r="B381" s="147"/>
      <c r="C381" s="143" t="s">
        <v>191</v>
      </c>
      <c r="D381" s="143" t="s">
        <v>191</v>
      </c>
      <c r="E381" s="143">
        <v>83</v>
      </c>
      <c r="F381" s="144">
        <v>0</v>
      </c>
      <c r="G381" s="145">
        <v>0</v>
      </c>
      <c r="H381" s="145">
        <v>0</v>
      </c>
      <c r="I381" s="145">
        <v>1988.3926000000001</v>
      </c>
      <c r="J381" s="145">
        <v>220.99318</v>
      </c>
      <c r="K381" s="145">
        <v>2209.3857799999996</v>
      </c>
      <c r="L381" s="145">
        <v>8904.459369999999</v>
      </c>
      <c r="M381" s="145">
        <v>15.78565</v>
      </c>
      <c r="N381" s="145">
        <v>8920.24502</v>
      </c>
      <c r="O381" s="145">
        <v>11129.6308</v>
      </c>
      <c r="P381" s="145">
        <v>28605.62625</v>
      </c>
      <c r="Q381" s="145">
        <v>0</v>
      </c>
      <c r="R381" s="146">
        <v>28605.62625</v>
      </c>
      <c r="S381" s="5"/>
      <c r="T381" s="5"/>
      <c r="U381" s="5"/>
      <c r="V381" s="5"/>
      <c r="W381" s="5"/>
      <c r="X381" s="5"/>
      <c r="Y381" s="5"/>
      <c r="Z381" s="5"/>
      <c r="AA381" s="5"/>
      <c r="AB381" s="5"/>
    </row>
    <row r="382" spans="1:28" ht="13.5">
      <c r="A382" s="147"/>
      <c r="B382" s="143" t="s">
        <v>22</v>
      </c>
      <c r="C382" s="143" t="s">
        <v>22</v>
      </c>
      <c r="D382" s="143" t="s">
        <v>22</v>
      </c>
      <c r="E382" s="143">
        <v>187</v>
      </c>
      <c r="F382" s="144">
        <v>0</v>
      </c>
      <c r="G382" s="145">
        <v>0</v>
      </c>
      <c r="H382" s="145">
        <v>0</v>
      </c>
      <c r="I382" s="145">
        <v>510.9399</v>
      </c>
      <c r="J382" s="145">
        <v>0.86215</v>
      </c>
      <c r="K382" s="145">
        <v>511.80205</v>
      </c>
      <c r="L382" s="145">
        <v>1168.11734</v>
      </c>
      <c r="M382" s="145">
        <v>0</v>
      </c>
      <c r="N382" s="145">
        <v>1168.11734</v>
      </c>
      <c r="O382" s="145">
        <v>1679.9193899999998</v>
      </c>
      <c r="P382" s="145">
        <v>12331.29196</v>
      </c>
      <c r="Q382" s="145">
        <v>0</v>
      </c>
      <c r="R382" s="146">
        <v>12331.29196</v>
      </c>
      <c r="S382" s="5"/>
      <c r="T382" s="5"/>
      <c r="U382" s="5"/>
      <c r="V382" s="5"/>
      <c r="W382" s="5"/>
      <c r="X382" s="5"/>
      <c r="Y382" s="5"/>
      <c r="Z382" s="5"/>
      <c r="AA382" s="5"/>
      <c r="AB382" s="5"/>
    </row>
    <row r="383" spans="1:28" ht="13.5">
      <c r="A383" s="147"/>
      <c r="B383" s="147"/>
      <c r="C383" s="143" t="s">
        <v>196</v>
      </c>
      <c r="D383" s="143" t="s">
        <v>197</v>
      </c>
      <c r="E383" s="143">
        <v>173</v>
      </c>
      <c r="F383" s="144">
        <v>0</v>
      </c>
      <c r="G383" s="145">
        <v>0</v>
      </c>
      <c r="H383" s="145">
        <v>0</v>
      </c>
      <c r="I383" s="145">
        <v>904.9919699999999</v>
      </c>
      <c r="J383" s="145">
        <v>40.93668</v>
      </c>
      <c r="K383" s="145">
        <v>945.9286500000001</v>
      </c>
      <c r="L383" s="145">
        <v>943.9285600000001</v>
      </c>
      <c r="M383" s="145">
        <v>0</v>
      </c>
      <c r="N383" s="145">
        <v>943.9285600000001</v>
      </c>
      <c r="O383" s="145">
        <v>1889.85721</v>
      </c>
      <c r="P383" s="145">
        <v>29215.284809999997</v>
      </c>
      <c r="Q383" s="145">
        <v>0</v>
      </c>
      <c r="R383" s="146">
        <v>29215.284809999997</v>
      </c>
      <c r="S383" s="5"/>
      <c r="T383" s="5"/>
      <c r="U383" s="5"/>
      <c r="V383" s="5"/>
      <c r="W383" s="5"/>
      <c r="X383" s="5"/>
      <c r="Y383" s="5"/>
      <c r="Z383" s="5"/>
      <c r="AA383" s="5"/>
      <c r="AB383" s="5"/>
    </row>
    <row r="384" spans="1:28" ht="13.5">
      <c r="A384" s="147"/>
      <c r="B384" s="147"/>
      <c r="C384" s="147"/>
      <c r="D384" s="147"/>
      <c r="E384" s="148">
        <v>222</v>
      </c>
      <c r="F384" s="149">
        <v>0</v>
      </c>
      <c r="G384" s="150">
        <v>0</v>
      </c>
      <c r="H384" s="150">
        <v>0</v>
      </c>
      <c r="I384" s="150">
        <v>59.60299</v>
      </c>
      <c r="J384" s="150">
        <v>0</v>
      </c>
      <c r="K384" s="150">
        <v>59.60299</v>
      </c>
      <c r="L384" s="150">
        <v>71.12353999999999</v>
      </c>
      <c r="M384" s="150">
        <v>0</v>
      </c>
      <c r="N384" s="150">
        <v>71.12353999999999</v>
      </c>
      <c r="O384" s="150">
        <v>130.72653</v>
      </c>
      <c r="P384" s="150">
        <v>12279.83206</v>
      </c>
      <c r="Q384" s="150">
        <v>0</v>
      </c>
      <c r="R384" s="151">
        <v>12279.83206</v>
      </c>
      <c r="S384" s="5"/>
      <c r="T384" s="5"/>
      <c r="U384" s="5"/>
      <c r="V384" s="5"/>
      <c r="W384" s="5"/>
      <c r="X384" s="5"/>
      <c r="Y384" s="5"/>
      <c r="Z384" s="5"/>
      <c r="AA384" s="5"/>
      <c r="AB384" s="5"/>
    </row>
    <row r="385" spans="1:28" ht="13.5">
      <c r="A385" s="147"/>
      <c r="B385" s="143" t="s">
        <v>198</v>
      </c>
      <c r="C385" s="143" t="s">
        <v>199</v>
      </c>
      <c r="D385" s="143" t="s">
        <v>199</v>
      </c>
      <c r="E385" s="143">
        <v>204</v>
      </c>
      <c r="F385" s="144">
        <v>0</v>
      </c>
      <c r="G385" s="145">
        <v>0</v>
      </c>
      <c r="H385" s="145">
        <v>0</v>
      </c>
      <c r="I385" s="145">
        <v>1152.11628</v>
      </c>
      <c r="J385" s="145">
        <v>1.37348</v>
      </c>
      <c r="K385" s="145">
        <v>1153.48976</v>
      </c>
      <c r="L385" s="145">
        <v>761.80916</v>
      </c>
      <c r="M385" s="145">
        <v>0</v>
      </c>
      <c r="N385" s="145">
        <v>761.80916</v>
      </c>
      <c r="O385" s="145">
        <v>1915.29892</v>
      </c>
      <c r="P385" s="145">
        <v>18595.961489999998</v>
      </c>
      <c r="Q385" s="145">
        <v>0</v>
      </c>
      <c r="R385" s="146">
        <v>18595.961489999998</v>
      </c>
      <c r="S385" s="5"/>
      <c r="T385" s="5"/>
      <c r="U385" s="5"/>
      <c r="V385" s="5"/>
      <c r="W385" s="5"/>
      <c r="X385" s="5"/>
      <c r="Y385" s="5"/>
      <c r="Z385" s="5"/>
      <c r="AA385" s="5"/>
      <c r="AB385" s="5"/>
    </row>
    <row r="386" spans="1:28" ht="13.5">
      <c r="A386" s="147"/>
      <c r="B386" s="147"/>
      <c r="C386" s="143" t="s">
        <v>198</v>
      </c>
      <c r="D386" s="143" t="s">
        <v>202</v>
      </c>
      <c r="E386" s="143">
        <v>186</v>
      </c>
      <c r="F386" s="144">
        <v>0</v>
      </c>
      <c r="G386" s="145">
        <v>0</v>
      </c>
      <c r="H386" s="145">
        <v>0</v>
      </c>
      <c r="I386" s="145">
        <v>1642.02517</v>
      </c>
      <c r="J386" s="145">
        <v>33.49384</v>
      </c>
      <c r="K386" s="145">
        <v>1675.51901</v>
      </c>
      <c r="L386" s="145">
        <v>5159.83641</v>
      </c>
      <c r="M386" s="145">
        <v>493.49104</v>
      </c>
      <c r="N386" s="145">
        <v>5653.32745</v>
      </c>
      <c r="O386" s="145">
        <v>7328.84646</v>
      </c>
      <c r="P386" s="145">
        <v>30034.861129999998</v>
      </c>
      <c r="Q386" s="145">
        <v>0</v>
      </c>
      <c r="R386" s="146">
        <v>30034.861129999998</v>
      </c>
      <c r="S386" s="5"/>
      <c r="T386" s="5"/>
      <c r="U386" s="5"/>
      <c r="V386" s="5"/>
      <c r="W386" s="5"/>
      <c r="X386" s="5"/>
      <c r="Y386" s="5"/>
      <c r="Z386" s="5"/>
      <c r="AA386" s="5"/>
      <c r="AB386" s="5"/>
    </row>
    <row r="387" spans="1:28" ht="13.5">
      <c r="A387" s="147"/>
      <c r="B387" s="143" t="s">
        <v>24</v>
      </c>
      <c r="C387" s="143" t="s">
        <v>24</v>
      </c>
      <c r="D387" s="143" t="s">
        <v>226</v>
      </c>
      <c r="E387" s="143">
        <v>149</v>
      </c>
      <c r="F387" s="144">
        <v>0</v>
      </c>
      <c r="G387" s="145">
        <v>0</v>
      </c>
      <c r="H387" s="145">
        <v>0</v>
      </c>
      <c r="I387" s="145">
        <v>430.95428999999996</v>
      </c>
      <c r="J387" s="145">
        <v>11.72564</v>
      </c>
      <c r="K387" s="145">
        <v>442.67993</v>
      </c>
      <c r="L387" s="145">
        <v>2102.82853</v>
      </c>
      <c r="M387" s="145">
        <v>158.80202</v>
      </c>
      <c r="N387" s="145">
        <v>2261.63055</v>
      </c>
      <c r="O387" s="145">
        <v>2704.31048</v>
      </c>
      <c r="P387" s="145">
        <v>14520.362720000001</v>
      </c>
      <c r="Q387" s="145">
        <v>0</v>
      </c>
      <c r="R387" s="146">
        <v>14520.362720000001</v>
      </c>
      <c r="S387" s="5"/>
      <c r="T387" s="5"/>
      <c r="U387" s="5"/>
      <c r="V387" s="5"/>
      <c r="W387" s="5"/>
      <c r="X387" s="5"/>
      <c r="Y387" s="5"/>
      <c r="Z387" s="5"/>
      <c r="AA387" s="5"/>
      <c r="AB387" s="5"/>
    </row>
    <row r="388" spans="1:28" ht="13.5">
      <c r="A388" s="147"/>
      <c r="B388" s="147"/>
      <c r="C388" s="147"/>
      <c r="D388" s="143" t="s">
        <v>24</v>
      </c>
      <c r="E388" s="143">
        <v>145</v>
      </c>
      <c r="F388" s="144">
        <v>0</v>
      </c>
      <c r="G388" s="145">
        <v>0</v>
      </c>
      <c r="H388" s="145">
        <v>0</v>
      </c>
      <c r="I388" s="145">
        <v>2462.39633</v>
      </c>
      <c r="J388" s="145">
        <v>125.72439999999999</v>
      </c>
      <c r="K388" s="145">
        <v>2588.12073</v>
      </c>
      <c r="L388" s="145">
        <v>12439.84424</v>
      </c>
      <c r="M388" s="145">
        <v>999.82725</v>
      </c>
      <c r="N388" s="145">
        <v>13439.67149</v>
      </c>
      <c r="O388" s="145">
        <v>16027.792220000001</v>
      </c>
      <c r="P388" s="145">
        <v>24114.46502</v>
      </c>
      <c r="Q388" s="145">
        <v>0</v>
      </c>
      <c r="R388" s="146">
        <v>24114.46502</v>
      </c>
      <c r="S388" s="5"/>
      <c r="T388" s="5"/>
      <c r="U388" s="5"/>
      <c r="V388" s="5"/>
      <c r="W388" s="5"/>
      <c r="X388" s="5"/>
      <c r="Y388" s="5"/>
      <c r="Z388" s="5"/>
      <c r="AA388" s="5"/>
      <c r="AB388" s="5"/>
    </row>
    <row r="389" spans="1:28" ht="13.5">
      <c r="A389" s="147"/>
      <c r="B389" s="147"/>
      <c r="C389" s="147"/>
      <c r="D389" s="147"/>
      <c r="E389" s="148">
        <v>148</v>
      </c>
      <c r="F389" s="149">
        <v>0</v>
      </c>
      <c r="G389" s="150">
        <v>0</v>
      </c>
      <c r="H389" s="150">
        <v>0</v>
      </c>
      <c r="I389" s="150">
        <v>808.5579399999999</v>
      </c>
      <c r="J389" s="150">
        <v>1225.6351599999998</v>
      </c>
      <c r="K389" s="150">
        <v>2034.1931000000002</v>
      </c>
      <c r="L389" s="150">
        <v>7339.47386</v>
      </c>
      <c r="M389" s="150">
        <v>43.58612</v>
      </c>
      <c r="N389" s="150">
        <v>7383.05998</v>
      </c>
      <c r="O389" s="150">
        <v>9417.25308</v>
      </c>
      <c r="P389" s="150">
        <v>14336.58041</v>
      </c>
      <c r="Q389" s="150">
        <v>0</v>
      </c>
      <c r="R389" s="151">
        <v>14336.58041</v>
      </c>
      <c r="S389" s="5"/>
      <c r="T389" s="5"/>
      <c r="U389" s="5"/>
      <c r="V389" s="5"/>
      <c r="W389" s="5"/>
      <c r="X389" s="5"/>
      <c r="Y389" s="5"/>
      <c r="Z389" s="5"/>
      <c r="AA389" s="5"/>
      <c r="AB389" s="5"/>
    </row>
    <row r="390" spans="1:28" ht="13.5">
      <c r="A390" s="147"/>
      <c r="B390" s="147"/>
      <c r="C390" s="143" t="s">
        <v>285</v>
      </c>
      <c r="D390" s="143" t="s">
        <v>285</v>
      </c>
      <c r="E390" s="143">
        <v>155</v>
      </c>
      <c r="F390" s="144">
        <v>0</v>
      </c>
      <c r="G390" s="145">
        <v>0</v>
      </c>
      <c r="H390" s="145">
        <v>0</v>
      </c>
      <c r="I390" s="145">
        <v>0</v>
      </c>
      <c r="J390" s="145">
        <v>0</v>
      </c>
      <c r="K390" s="145">
        <v>0</v>
      </c>
      <c r="L390" s="145">
        <v>0</v>
      </c>
      <c r="M390" s="145">
        <v>0</v>
      </c>
      <c r="N390" s="145">
        <v>0</v>
      </c>
      <c r="O390" s="145">
        <v>0</v>
      </c>
      <c r="P390" s="145">
        <v>176.43867</v>
      </c>
      <c r="Q390" s="145">
        <v>0</v>
      </c>
      <c r="R390" s="146">
        <v>176.43867</v>
      </c>
      <c r="S390" s="5"/>
      <c r="T390" s="5"/>
      <c r="U390" s="5"/>
      <c r="V390" s="5"/>
      <c r="W390" s="5"/>
      <c r="X390" s="5"/>
      <c r="Y390" s="5"/>
      <c r="Z390" s="5"/>
      <c r="AA390" s="5"/>
      <c r="AB390" s="5"/>
    </row>
    <row r="391" spans="1:28" ht="13.5">
      <c r="A391" s="147"/>
      <c r="B391" s="147"/>
      <c r="C391" s="143" t="s">
        <v>286</v>
      </c>
      <c r="D391" s="143" t="s">
        <v>286</v>
      </c>
      <c r="E391" s="143">
        <v>156</v>
      </c>
      <c r="F391" s="144">
        <v>0</v>
      </c>
      <c r="G391" s="145">
        <v>0</v>
      </c>
      <c r="H391" s="145">
        <v>0</v>
      </c>
      <c r="I391" s="145">
        <v>0</v>
      </c>
      <c r="J391" s="145">
        <v>0</v>
      </c>
      <c r="K391" s="145">
        <v>0</v>
      </c>
      <c r="L391" s="145">
        <v>0</v>
      </c>
      <c r="M391" s="145">
        <v>0</v>
      </c>
      <c r="N391" s="145">
        <v>0</v>
      </c>
      <c r="O391" s="145">
        <v>0</v>
      </c>
      <c r="P391" s="145">
        <v>240.16431</v>
      </c>
      <c r="Q391" s="145">
        <v>0</v>
      </c>
      <c r="R391" s="146">
        <v>240.16431</v>
      </c>
      <c r="S391" s="5"/>
      <c r="T391" s="5"/>
      <c r="U391" s="5"/>
      <c r="V391" s="5"/>
      <c r="W391" s="5"/>
      <c r="X391" s="5"/>
      <c r="Y391" s="5"/>
      <c r="Z391" s="5"/>
      <c r="AA391" s="5"/>
      <c r="AB391" s="5"/>
    </row>
    <row r="392" spans="1:28" ht="13.5">
      <c r="A392" s="147"/>
      <c r="B392" s="147"/>
      <c r="C392" s="143" t="s">
        <v>287</v>
      </c>
      <c r="D392" s="143" t="s">
        <v>288</v>
      </c>
      <c r="E392" s="143">
        <v>157</v>
      </c>
      <c r="F392" s="144">
        <v>0</v>
      </c>
      <c r="G392" s="145">
        <v>0</v>
      </c>
      <c r="H392" s="145">
        <v>0</v>
      </c>
      <c r="I392" s="145">
        <v>0</v>
      </c>
      <c r="J392" s="145">
        <v>0</v>
      </c>
      <c r="K392" s="145">
        <v>0</v>
      </c>
      <c r="L392" s="145">
        <v>0</v>
      </c>
      <c r="M392" s="145">
        <v>0</v>
      </c>
      <c r="N392" s="145">
        <v>0</v>
      </c>
      <c r="O392" s="145">
        <v>0</v>
      </c>
      <c r="P392" s="145">
        <v>166.40409</v>
      </c>
      <c r="Q392" s="145">
        <v>0</v>
      </c>
      <c r="R392" s="146">
        <v>166.40409</v>
      </c>
      <c r="S392" s="5"/>
      <c r="T392" s="5"/>
      <c r="U392" s="5"/>
      <c r="V392" s="5"/>
      <c r="W392" s="5"/>
      <c r="X392" s="5"/>
      <c r="Y392" s="5"/>
      <c r="Z392" s="5"/>
      <c r="AA392" s="5"/>
      <c r="AB392" s="5"/>
    </row>
    <row r="393" spans="1:28" ht="13.5">
      <c r="A393" s="147"/>
      <c r="B393" s="143" t="s">
        <v>25</v>
      </c>
      <c r="C393" s="143" t="s">
        <v>25</v>
      </c>
      <c r="D393" s="143" t="s">
        <v>25</v>
      </c>
      <c r="E393" s="143">
        <v>85</v>
      </c>
      <c r="F393" s="144">
        <v>0</v>
      </c>
      <c r="G393" s="145">
        <v>0</v>
      </c>
      <c r="H393" s="145">
        <v>0</v>
      </c>
      <c r="I393" s="145">
        <v>1326.0688799999998</v>
      </c>
      <c r="J393" s="145">
        <v>12.51863</v>
      </c>
      <c r="K393" s="145">
        <v>1338.58751</v>
      </c>
      <c r="L393" s="145">
        <v>4544.95853</v>
      </c>
      <c r="M393" s="145">
        <v>8.49582</v>
      </c>
      <c r="N393" s="145">
        <v>4553.45435</v>
      </c>
      <c r="O393" s="145">
        <v>5892.04186</v>
      </c>
      <c r="P393" s="145">
        <v>14508.32706</v>
      </c>
      <c r="Q393" s="145">
        <v>0</v>
      </c>
      <c r="R393" s="146">
        <v>14508.32706</v>
      </c>
      <c r="S393" s="5"/>
      <c r="T393" s="5"/>
      <c r="U393" s="5"/>
      <c r="V393" s="5"/>
      <c r="W393" s="5"/>
      <c r="X393" s="5"/>
      <c r="Y393" s="5"/>
      <c r="Z393" s="5"/>
      <c r="AA393" s="5"/>
      <c r="AB393" s="5"/>
    </row>
    <row r="394" spans="1:28" ht="13.5">
      <c r="A394" s="147"/>
      <c r="B394" s="143" t="s">
        <v>26</v>
      </c>
      <c r="C394" s="143" t="s">
        <v>203</v>
      </c>
      <c r="D394" s="143" t="s">
        <v>204</v>
      </c>
      <c r="E394" s="143">
        <v>7</v>
      </c>
      <c r="F394" s="144">
        <v>0</v>
      </c>
      <c r="G394" s="145">
        <v>0</v>
      </c>
      <c r="H394" s="145">
        <v>0</v>
      </c>
      <c r="I394" s="145">
        <v>4613.21072</v>
      </c>
      <c r="J394" s="145">
        <v>7.55176</v>
      </c>
      <c r="K394" s="145">
        <v>4620.76248</v>
      </c>
      <c r="L394" s="145">
        <v>3451.80205</v>
      </c>
      <c r="M394" s="145">
        <v>0.02278</v>
      </c>
      <c r="N394" s="145">
        <v>3451.82483</v>
      </c>
      <c r="O394" s="145">
        <v>8072.58731</v>
      </c>
      <c r="P394" s="145">
        <v>25086.631329999997</v>
      </c>
      <c r="Q394" s="145">
        <v>0</v>
      </c>
      <c r="R394" s="146">
        <v>25086.631329999997</v>
      </c>
      <c r="S394" s="5"/>
      <c r="T394" s="5"/>
      <c r="U394" s="5"/>
      <c r="V394" s="5"/>
      <c r="W394" s="5"/>
      <c r="X394" s="5"/>
      <c r="Y394" s="5"/>
      <c r="Z394" s="5"/>
      <c r="AA394" s="5"/>
      <c r="AB394" s="5"/>
    </row>
    <row r="395" spans="1:28" ht="13.5">
      <c r="A395" s="147"/>
      <c r="B395" s="147"/>
      <c r="C395" s="147"/>
      <c r="D395" s="143" t="s">
        <v>289</v>
      </c>
      <c r="E395" s="143">
        <v>211</v>
      </c>
      <c r="F395" s="144">
        <v>0</v>
      </c>
      <c r="G395" s="145">
        <v>0</v>
      </c>
      <c r="H395" s="145">
        <v>0</v>
      </c>
      <c r="I395" s="145">
        <v>671.7034699999999</v>
      </c>
      <c r="J395" s="145">
        <v>0.30881000000000003</v>
      </c>
      <c r="K395" s="145">
        <v>672.01228</v>
      </c>
      <c r="L395" s="145">
        <v>19.585669999999997</v>
      </c>
      <c r="M395" s="145">
        <v>0</v>
      </c>
      <c r="N395" s="145">
        <v>19.585669999999997</v>
      </c>
      <c r="O395" s="145">
        <v>691.59795</v>
      </c>
      <c r="P395" s="145">
        <v>14930.57572</v>
      </c>
      <c r="Q395" s="145">
        <v>0</v>
      </c>
      <c r="R395" s="146">
        <v>14930.57572</v>
      </c>
      <c r="S395" s="5"/>
      <c r="T395" s="5"/>
      <c r="U395" s="5"/>
      <c r="V395" s="5"/>
      <c r="W395" s="5"/>
      <c r="X395" s="5"/>
      <c r="Y395" s="5"/>
      <c r="Z395" s="5"/>
      <c r="AA395" s="5"/>
      <c r="AB395" s="5"/>
    </row>
    <row r="396" spans="1:28" ht="13.5">
      <c r="A396" s="147"/>
      <c r="B396" s="147"/>
      <c r="C396" s="143" t="s">
        <v>205</v>
      </c>
      <c r="D396" s="143" t="s">
        <v>205</v>
      </c>
      <c r="E396" s="143">
        <v>34</v>
      </c>
      <c r="F396" s="144">
        <v>0</v>
      </c>
      <c r="G396" s="145">
        <v>0</v>
      </c>
      <c r="H396" s="145">
        <v>0</v>
      </c>
      <c r="I396" s="145">
        <v>1966.3821799999998</v>
      </c>
      <c r="J396" s="145">
        <v>0.99563</v>
      </c>
      <c r="K396" s="145">
        <v>1967.37781</v>
      </c>
      <c r="L396" s="145">
        <v>474.58601</v>
      </c>
      <c r="M396" s="145">
        <v>0</v>
      </c>
      <c r="N396" s="145">
        <v>474.58601</v>
      </c>
      <c r="O396" s="145">
        <v>2441.96382</v>
      </c>
      <c r="P396" s="145">
        <v>18122.23372</v>
      </c>
      <c r="Q396" s="145">
        <v>0</v>
      </c>
      <c r="R396" s="146">
        <v>18122.23372</v>
      </c>
      <c r="S396" s="5"/>
      <c r="T396" s="5"/>
      <c r="U396" s="5"/>
      <c r="V396" s="5"/>
      <c r="W396" s="5"/>
      <c r="X396" s="5"/>
      <c r="Y396" s="5"/>
      <c r="Z396" s="5"/>
      <c r="AA396" s="5"/>
      <c r="AB396" s="5"/>
    </row>
    <row r="397" spans="1:28" ht="13.5">
      <c r="A397" s="143" t="s">
        <v>290</v>
      </c>
      <c r="B397" s="143" t="s">
        <v>2</v>
      </c>
      <c r="C397" s="143" t="s">
        <v>228</v>
      </c>
      <c r="D397" s="143" t="s">
        <v>228</v>
      </c>
      <c r="E397" s="143">
        <v>120</v>
      </c>
      <c r="F397" s="144">
        <v>0</v>
      </c>
      <c r="G397" s="145">
        <v>0</v>
      </c>
      <c r="H397" s="145">
        <v>0</v>
      </c>
      <c r="I397" s="145">
        <v>0</v>
      </c>
      <c r="J397" s="145">
        <v>0</v>
      </c>
      <c r="K397" s="145">
        <v>0</v>
      </c>
      <c r="L397" s="145">
        <v>0</v>
      </c>
      <c r="M397" s="145">
        <v>0</v>
      </c>
      <c r="N397" s="145">
        <v>0</v>
      </c>
      <c r="O397" s="145">
        <v>0</v>
      </c>
      <c r="P397" s="145">
        <v>1881.6278200000002</v>
      </c>
      <c r="Q397" s="145">
        <v>0</v>
      </c>
      <c r="R397" s="146">
        <v>1881.6278200000002</v>
      </c>
      <c r="S397" s="5"/>
      <c r="T397" s="5"/>
      <c r="U397" s="5"/>
      <c r="V397" s="5"/>
      <c r="W397" s="5"/>
      <c r="X397" s="5"/>
      <c r="Y397" s="5"/>
      <c r="Z397" s="5"/>
      <c r="AA397" s="5"/>
      <c r="AB397" s="5"/>
    </row>
    <row r="398" spans="1:28" ht="13.5">
      <c r="A398" s="147"/>
      <c r="B398" s="143" t="s">
        <v>3</v>
      </c>
      <c r="C398" s="143" t="s">
        <v>102</v>
      </c>
      <c r="D398" s="143" t="s">
        <v>102</v>
      </c>
      <c r="E398" s="143">
        <v>4</v>
      </c>
      <c r="F398" s="144">
        <v>0</v>
      </c>
      <c r="G398" s="145">
        <v>0</v>
      </c>
      <c r="H398" s="145">
        <v>0</v>
      </c>
      <c r="I398" s="145">
        <v>0</v>
      </c>
      <c r="J398" s="145">
        <v>0</v>
      </c>
      <c r="K398" s="145">
        <v>0</v>
      </c>
      <c r="L398" s="145">
        <v>0</v>
      </c>
      <c r="M398" s="145">
        <v>0</v>
      </c>
      <c r="N398" s="145">
        <v>0</v>
      </c>
      <c r="O398" s="145">
        <v>0</v>
      </c>
      <c r="P398" s="145">
        <v>3123.25346</v>
      </c>
      <c r="Q398" s="145">
        <v>0</v>
      </c>
      <c r="R398" s="146">
        <v>3123.25346</v>
      </c>
      <c r="S398" s="5"/>
      <c r="T398" s="5"/>
      <c r="U398" s="5"/>
      <c r="V398" s="5"/>
      <c r="W398" s="5"/>
      <c r="X398" s="5"/>
      <c r="Y398" s="5"/>
      <c r="Z398" s="5"/>
      <c r="AA398" s="5"/>
      <c r="AB398" s="5"/>
    </row>
    <row r="399" spans="1:28" ht="13.5">
      <c r="A399" s="147"/>
      <c r="B399" s="147"/>
      <c r="C399" s="147"/>
      <c r="D399" s="147"/>
      <c r="E399" s="148">
        <v>74</v>
      </c>
      <c r="F399" s="149">
        <v>0</v>
      </c>
      <c r="G399" s="150">
        <v>0</v>
      </c>
      <c r="H399" s="150">
        <v>0</v>
      </c>
      <c r="I399" s="150">
        <v>0</v>
      </c>
      <c r="J399" s="150">
        <v>0</v>
      </c>
      <c r="K399" s="150">
        <v>0</v>
      </c>
      <c r="L399" s="150">
        <v>0</v>
      </c>
      <c r="M399" s="150">
        <v>0</v>
      </c>
      <c r="N399" s="150">
        <v>0</v>
      </c>
      <c r="O399" s="150">
        <v>0</v>
      </c>
      <c r="P399" s="150">
        <v>3411.9062799999997</v>
      </c>
      <c r="Q399" s="150">
        <v>0</v>
      </c>
      <c r="R399" s="151">
        <v>3411.9062799999997</v>
      </c>
      <c r="S399" s="5"/>
      <c r="T399" s="5"/>
      <c r="U399" s="5"/>
      <c r="V399" s="5"/>
      <c r="W399" s="5"/>
      <c r="X399" s="5"/>
      <c r="Y399" s="5"/>
      <c r="Z399" s="5"/>
      <c r="AA399" s="5"/>
      <c r="AB399" s="5"/>
    </row>
    <row r="400" spans="1:28" ht="13.5">
      <c r="A400" s="147"/>
      <c r="B400" s="147"/>
      <c r="C400" s="147"/>
      <c r="D400" s="143" t="s">
        <v>173</v>
      </c>
      <c r="E400" s="143">
        <v>197</v>
      </c>
      <c r="F400" s="144">
        <v>0</v>
      </c>
      <c r="G400" s="145">
        <v>0</v>
      </c>
      <c r="H400" s="145">
        <v>0</v>
      </c>
      <c r="I400" s="145">
        <v>0</v>
      </c>
      <c r="J400" s="145">
        <v>0</v>
      </c>
      <c r="K400" s="145">
        <v>0</v>
      </c>
      <c r="L400" s="145">
        <v>0</v>
      </c>
      <c r="M400" s="145">
        <v>0</v>
      </c>
      <c r="N400" s="145">
        <v>0</v>
      </c>
      <c r="O400" s="145">
        <v>0</v>
      </c>
      <c r="P400" s="145">
        <v>758.89298</v>
      </c>
      <c r="Q400" s="145">
        <v>0</v>
      </c>
      <c r="R400" s="146">
        <v>758.89298</v>
      </c>
      <c r="S400" s="5"/>
      <c r="T400" s="5"/>
      <c r="U400" s="5"/>
      <c r="V400" s="5"/>
      <c r="W400" s="5"/>
      <c r="X400" s="5"/>
      <c r="Y400" s="5"/>
      <c r="Z400" s="5"/>
      <c r="AA400" s="5"/>
      <c r="AB400" s="5"/>
    </row>
    <row r="401" spans="1:28" ht="13.5">
      <c r="A401" s="147"/>
      <c r="B401" s="147"/>
      <c r="C401" s="143" t="s">
        <v>103</v>
      </c>
      <c r="D401" s="143" t="s">
        <v>104</v>
      </c>
      <c r="E401" s="143">
        <v>3</v>
      </c>
      <c r="F401" s="144">
        <v>0</v>
      </c>
      <c r="G401" s="145">
        <v>0</v>
      </c>
      <c r="H401" s="145">
        <v>0</v>
      </c>
      <c r="I401" s="145">
        <v>0</v>
      </c>
      <c r="J401" s="145">
        <v>0</v>
      </c>
      <c r="K401" s="145">
        <v>0</v>
      </c>
      <c r="L401" s="145">
        <v>0</v>
      </c>
      <c r="M401" s="145">
        <v>0</v>
      </c>
      <c r="N401" s="145">
        <v>0</v>
      </c>
      <c r="O401" s="145">
        <v>0</v>
      </c>
      <c r="P401" s="145">
        <v>6077.93767</v>
      </c>
      <c r="Q401" s="145">
        <v>0</v>
      </c>
      <c r="R401" s="146">
        <v>6077.93767</v>
      </c>
      <c r="S401" s="5"/>
      <c r="T401" s="5"/>
      <c r="U401" s="5"/>
      <c r="V401" s="5"/>
      <c r="W401" s="5"/>
      <c r="X401" s="5"/>
      <c r="Y401" s="5"/>
      <c r="Z401" s="5"/>
      <c r="AA401" s="5"/>
      <c r="AB401" s="5"/>
    </row>
    <row r="402" spans="1:28" ht="13.5">
      <c r="A402" s="147"/>
      <c r="B402" s="147"/>
      <c r="C402" s="147"/>
      <c r="D402" s="147"/>
      <c r="E402" s="148">
        <v>73</v>
      </c>
      <c r="F402" s="149">
        <v>0</v>
      </c>
      <c r="G402" s="150">
        <v>0</v>
      </c>
      <c r="H402" s="150">
        <v>0</v>
      </c>
      <c r="I402" s="150">
        <v>0</v>
      </c>
      <c r="J402" s="150">
        <v>0</v>
      </c>
      <c r="K402" s="150">
        <v>0</v>
      </c>
      <c r="L402" s="150">
        <v>0</v>
      </c>
      <c r="M402" s="150">
        <v>0</v>
      </c>
      <c r="N402" s="150">
        <v>0</v>
      </c>
      <c r="O402" s="150">
        <v>0</v>
      </c>
      <c r="P402" s="150">
        <v>6853.2961399999995</v>
      </c>
      <c r="Q402" s="150">
        <v>0</v>
      </c>
      <c r="R402" s="151">
        <v>6853.2961399999995</v>
      </c>
      <c r="S402" s="5"/>
      <c r="T402" s="5"/>
      <c r="U402" s="5"/>
      <c r="V402" s="5"/>
      <c r="W402" s="5"/>
      <c r="X402" s="5"/>
      <c r="Y402" s="5"/>
      <c r="Z402" s="5"/>
      <c r="AA402" s="5"/>
      <c r="AB402" s="5"/>
    </row>
    <row r="403" spans="1:28" ht="13.5">
      <c r="A403" s="147"/>
      <c r="B403" s="147"/>
      <c r="C403" s="147"/>
      <c r="D403" s="143" t="s">
        <v>208</v>
      </c>
      <c r="E403" s="143">
        <v>187</v>
      </c>
      <c r="F403" s="144">
        <v>0</v>
      </c>
      <c r="G403" s="145">
        <v>0</v>
      </c>
      <c r="H403" s="145">
        <v>0</v>
      </c>
      <c r="I403" s="145">
        <v>0</v>
      </c>
      <c r="J403" s="145">
        <v>0</v>
      </c>
      <c r="K403" s="145">
        <v>0</v>
      </c>
      <c r="L403" s="145">
        <v>0</v>
      </c>
      <c r="M403" s="145">
        <v>0</v>
      </c>
      <c r="N403" s="145">
        <v>0</v>
      </c>
      <c r="O403" s="145">
        <v>0</v>
      </c>
      <c r="P403" s="145">
        <v>1927.04839</v>
      </c>
      <c r="Q403" s="145">
        <v>0</v>
      </c>
      <c r="R403" s="146">
        <v>1927.04839</v>
      </c>
      <c r="S403" s="5"/>
      <c r="T403" s="5"/>
      <c r="U403" s="5"/>
      <c r="V403" s="5"/>
      <c r="W403" s="5"/>
      <c r="X403" s="5"/>
      <c r="Y403" s="5"/>
      <c r="Z403" s="5"/>
      <c r="AA403" s="5"/>
      <c r="AB403" s="5"/>
    </row>
    <row r="404" spans="1:28" ht="13.5">
      <c r="A404" s="147"/>
      <c r="B404" s="143" t="s">
        <v>66</v>
      </c>
      <c r="C404" s="143" t="s">
        <v>105</v>
      </c>
      <c r="D404" s="143" t="s">
        <v>105</v>
      </c>
      <c r="E404" s="143">
        <v>177</v>
      </c>
      <c r="F404" s="144">
        <v>0</v>
      </c>
      <c r="G404" s="145">
        <v>0</v>
      </c>
      <c r="H404" s="145">
        <v>0</v>
      </c>
      <c r="I404" s="145">
        <v>0</v>
      </c>
      <c r="J404" s="145">
        <v>0</v>
      </c>
      <c r="K404" s="145">
        <v>0</v>
      </c>
      <c r="L404" s="145">
        <v>0</v>
      </c>
      <c r="M404" s="145">
        <v>0</v>
      </c>
      <c r="N404" s="145">
        <v>0</v>
      </c>
      <c r="O404" s="145">
        <v>0</v>
      </c>
      <c r="P404" s="145">
        <v>1634.3961100000001</v>
      </c>
      <c r="Q404" s="145">
        <v>0</v>
      </c>
      <c r="R404" s="146">
        <v>1634.3961100000001</v>
      </c>
      <c r="S404" s="5"/>
      <c r="T404" s="5"/>
      <c r="U404" s="5"/>
      <c r="V404" s="5"/>
      <c r="W404" s="5"/>
      <c r="X404" s="5"/>
      <c r="Y404" s="5"/>
      <c r="Z404" s="5"/>
      <c r="AA404" s="5"/>
      <c r="AB404" s="5"/>
    </row>
    <row r="405" spans="1:28" ht="13.5">
      <c r="A405" s="147"/>
      <c r="B405" s="147"/>
      <c r="C405" s="147"/>
      <c r="D405" s="147"/>
      <c r="E405" s="148">
        <v>206</v>
      </c>
      <c r="F405" s="149">
        <v>0</v>
      </c>
      <c r="G405" s="150">
        <v>0</v>
      </c>
      <c r="H405" s="150">
        <v>0</v>
      </c>
      <c r="I405" s="150">
        <v>0</v>
      </c>
      <c r="J405" s="150">
        <v>0</v>
      </c>
      <c r="K405" s="150">
        <v>0</v>
      </c>
      <c r="L405" s="150">
        <v>0</v>
      </c>
      <c r="M405" s="150">
        <v>0</v>
      </c>
      <c r="N405" s="150">
        <v>0</v>
      </c>
      <c r="O405" s="150">
        <v>0</v>
      </c>
      <c r="P405" s="150">
        <v>1592.3871000000001</v>
      </c>
      <c r="Q405" s="150">
        <v>0</v>
      </c>
      <c r="R405" s="151">
        <v>1592.3871000000001</v>
      </c>
      <c r="S405" s="5"/>
      <c r="T405" s="5"/>
      <c r="U405" s="5"/>
      <c r="V405" s="5"/>
      <c r="W405" s="5"/>
      <c r="X405" s="5"/>
      <c r="Y405" s="5"/>
      <c r="Z405" s="5"/>
      <c r="AA405" s="5"/>
      <c r="AB405" s="5"/>
    </row>
    <row r="406" spans="1:28" ht="13.5">
      <c r="A406" s="147"/>
      <c r="B406" s="147"/>
      <c r="C406" s="143" t="s">
        <v>106</v>
      </c>
      <c r="D406" s="143" t="s">
        <v>106</v>
      </c>
      <c r="E406" s="143">
        <v>178</v>
      </c>
      <c r="F406" s="144">
        <v>0</v>
      </c>
      <c r="G406" s="145">
        <v>0</v>
      </c>
      <c r="H406" s="145">
        <v>0</v>
      </c>
      <c r="I406" s="145">
        <v>0</v>
      </c>
      <c r="J406" s="145">
        <v>0</v>
      </c>
      <c r="K406" s="145">
        <v>0</v>
      </c>
      <c r="L406" s="145">
        <v>0</v>
      </c>
      <c r="M406" s="145">
        <v>0</v>
      </c>
      <c r="N406" s="145">
        <v>0</v>
      </c>
      <c r="O406" s="145">
        <v>0</v>
      </c>
      <c r="P406" s="145">
        <v>1859.91245</v>
      </c>
      <c r="Q406" s="145">
        <v>0</v>
      </c>
      <c r="R406" s="146">
        <v>1859.91245</v>
      </c>
      <c r="S406" s="5"/>
      <c r="T406" s="5"/>
      <c r="U406" s="5"/>
      <c r="V406" s="5"/>
      <c r="W406" s="5"/>
      <c r="X406" s="5"/>
      <c r="Y406" s="5"/>
      <c r="Z406" s="5"/>
      <c r="AA406" s="5"/>
      <c r="AB406" s="5"/>
    </row>
    <row r="407" spans="1:28" ht="13.5">
      <c r="A407" s="147"/>
      <c r="B407" s="143" t="s">
        <v>5</v>
      </c>
      <c r="C407" s="143" t="s">
        <v>5</v>
      </c>
      <c r="D407" s="143" t="s">
        <v>5</v>
      </c>
      <c r="E407" s="143">
        <v>33</v>
      </c>
      <c r="F407" s="144">
        <v>0</v>
      </c>
      <c r="G407" s="145">
        <v>0</v>
      </c>
      <c r="H407" s="145">
        <v>0</v>
      </c>
      <c r="I407" s="145">
        <v>0</v>
      </c>
      <c r="J407" s="145">
        <v>0</v>
      </c>
      <c r="K407" s="145">
        <v>0</v>
      </c>
      <c r="L407" s="145">
        <v>0</v>
      </c>
      <c r="M407" s="145">
        <v>0</v>
      </c>
      <c r="N407" s="145">
        <v>0</v>
      </c>
      <c r="O407" s="145">
        <v>0</v>
      </c>
      <c r="P407" s="145">
        <v>5637.02809</v>
      </c>
      <c r="Q407" s="145">
        <v>0</v>
      </c>
      <c r="R407" s="146">
        <v>5637.02809</v>
      </c>
      <c r="S407" s="5"/>
      <c r="T407" s="5"/>
      <c r="U407" s="5"/>
      <c r="V407" s="5"/>
      <c r="W407" s="5"/>
      <c r="X407" s="5"/>
      <c r="Y407" s="5"/>
      <c r="Z407" s="5"/>
      <c r="AA407" s="5"/>
      <c r="AB407" s="5"/>
    </row>
    <row r="408" spans="1:28" ht="13.5">
      <c r="A408" s="147"/>
      <c r="B408" s="147"/>
      <c r="C408" s="147"/>
      <c r="D408" s="147"/>
      <c r="E408" s="148">
        <v>75</v>
      </c>
      <c r="F408" s="149">
        <v>0</v>
      </c>
      <c r="G408" s="150">
        <v>0</v>
      </c>
      <c r="H408" s="150">
        <v>0</v>
      </c>
      <c r="I408" s="150">
        <v>0</v>
      </c>
      <c r="J408" s="150">
        <v>0</v>
      </c>
      <c r="K408" s="150">
        <v>0</v>
      </c>
      <c r="L408" s="150">
        <v>0</v>
      </c>
      <c r="M408" s="150">
        <v>0</v>
      </c>
      <c r="N408" s="150">
        <v>0</v>
      </c>
      <c r="O408" s="150">
        <v>0</v>
      </c>
      <c r="P408" s="150">
        <v>4425.41846</v>
      </c>
      <c r="Q408" s="150">
        <v>0</v>
      </c>
      <c r="R408" s="151">
        <v>4425.41846</v>
      </c>
      <c r="S408" s="5"/>
      <c r="T408" s="5"/>
      <c r="U408" s="5"/>
      <c r="V408" s="5"/>
      <c r="W408" s="5"/>
      <c r="X408" s="5"/>
      <c r="Y408" s="5"/>
      <c r="Z408" s="5"/>
      <c r="AA408" s="5"/>
      <c r="AB408" s="5"/>
    </row>
    <row r="409" spans="1:28" ht="13.5">
      <c r="A409" s="147"/>
      <c r="B409" s="147"/>
      <c r="C409" s="147"/>
      <c r="D409" s="143" t="s">
        <v>210</v>
      </c>
      <c r="E409" s="143">
        <v>199</v>
      </c>
      <c r="F409" s="144">
        <v>0</v>
      </c>
      <c r="G409" s="145">
        <v>0</v>
      </c>
      <c r="H409" s="145">
        <v>0</v>
      </c>
      <c r="I409" s="145">
        <v>0</v>
      </c>
      <c r="J409" s="145">
        <v>0</v>
      </c>
      <c r="K409" s="145">
        <v>0</v>
      </c>
      <c r="L409" s="145">
        <v>0</v>
      </c>
      <c r="M409" s="145">
        <v>0</v>
      </c>
      <c r="N409" s="145">
        <v>0</v>
      </c>
      <c r="O409" s="145">
        <v>0</v>
      </c>
      <c r="P409" s="145">
        <v>3128.56515</v>
      </c>
      <c r="Q409" s="145">
        <v>0</v>
      </c>
      <c r="R409" s="146">
        <v>3128.56515</v>
      </c>
      <c r="S409" s="5"/>
      <c r="T409" s="5"/>
      <c r="U409" s="5"/>
      <c r="V409" s="5"/>
      <c r="W409" s="5"/>
      <c r="X409" s="5"/>
      <c r="Y409" s="5"/>
      <c r="Z409" s="5"/>
      <c r="AA409" s="5"/>
      <c r="AB409" s="5"/>
    </row>
    <row r="410" spans="1:28" ht="13.5">
      <c r="A410" s="147"/>
      <c r="B410" s="147"/>
      <c r="C410" s="147"/>
      <c r="D410" s="143" t="s">
        <v>108</v>
      </c>
      <c r="E410" s="143">
        <v>76</v>
      </c>
      <c r="F410" s="144">
        <v>0</v>
      </c>
      <c r="G410" s="145">
        <v>0</v>
      </c>
      <c r="H410" s="145">
        <v>0</v>
      </c>
      <c r="I410" s="145">
        <v>0</v>
      </c>
      <c r="J410" s="145">
        <v>0</v>
      </c>
      <c r="K410" s="145">
        <v>0</v>
      </c>
      <c r="L410" s="145">
        <v>0</v>
      </c>
      <c r="M410" s="145">
        <v>0</v>
      </c>
      <c r="N410" s="145">
        <v>0</v>
      </c>
      <c r="O410" s="145">
        <v>0</v>
      </c>
      <c r="P410" s="145">
        <v>2813.35712</v>
      </c>
      <c r="Q410" s="145">
        <v>0</v>
      </c>
      <c r="R410" s="146">
        <v>2813.35712</v>
      </c>
      <c r="S410" s="5"/>
      <c r="T410" s="5"/>
      <c r="U410" s="5"/>
      <c r="V410" s="5"/>
      <c r="W410" s="5"/>
      <c r="X410" s="5"/>
      <c r="Y410" s="5"/>
      <c r="Z410" s="5"/>
      <c r="AA410" s="5"/>
      <c r="AB410" s="5"/>
    </row>
    <row r="411" spans="1:28" ht="13.5">
      <c r="A411" s="147"/>
      <c r="B411" s="147"/>
      <c r="C411" s="147"/>
      <c r="D411" s="143" t="s">
        <v>291</v>
      </c>
      <c r="E411" s="143">
        <v>246</v>
      </c>
      <c r="F411" s="144">
        <v>0</v>
      </c>
      <c r="G411" s="145">
        <v>0</v>
      </c>
      <c r="H411" s="145">
        <v>0</v>
      </c>
      <c r="I411" s="145">
        <v>0</v>
      </c>
      <c r="J411" s="145">
        <v>0</v>
      </c>
      <c r="K411" s="145">
        <v>0</v>
      </c>
      <c r="L411" s="145">
        <v>0</v>
      </c>
      <c r="M411" s="145">
        <v>0</v>
      </c>
      <c r="N411" s="145">
        <v>0</v>
      </c>
      <c r="O411" s="145">
        <v>0</v>
      </c>
      <c r="P411" s="145">
        <v>6.616149999999999</v>
      </c>
      <c r="Q411" s="145">
        <v>0</v>
      </c>
      <c r="R411" s="146">
        <v>6.616149999999999</v>
      </c>
      <c r="S411" s="5"/>
      <c r="T411" s="5"/>
      <c r="U411" s="5"/>
      <c r="V411" s="5"/>
      <c r="W411" s="5"/>
      <c r="X411" s="5"/>
      <c r="Y411" s="5"/>
      <c r="Z411" s="5"/>
      <c r="AA411" s="5"/>
      <c r="AB411" s="5"/>
    </row>
    <row r="412" spans="1:28" ht="13.5">
      <c r="A412" s="147"/>
      <c r="B412" s="147"/>
      <c r="C412" s="143" t="s">
        <v>109</v>
      </c>
      <c r="D412" s="143" t="s">
        <v>109</v>
      </c>
      <c r="E412" s="143">
        <v>121</v>
      </c>
      <c r="F412" s="144">
        <v>0</v>
      </c>
      <c r="G412" s="145">
        <v>0</v>
      </c>
      <c r="H412" s="145">
        <v>0</v>
      </c>
      <c r="I412" s="145">
        <v>0</v>
      </c>
      <c r="J412" s="145">
        <v>0</v>
      </c>
      <c r="K412" s="145">
        <v>0</v>
      </c>
      <c r="L412" s="145">
        <v>0</v>
      </c>
      <c r="M412" s="145">
        <v>0</v>
      </c>
      <c r="N412" s="145">
        <v>0</v>
      </c>
      <c r="O412" s="145">
        <v>0</v>
      </c>
      <c r="P412" s="145">
        <v>1290.58846</v>
      </c>
      <c r="Q412" s="145">
        <v>0</v>
      </c>
      <c r="R412" s="146">
        <v>1290.58846</v>
      </c>
      <c r="S412" s="5"/>
      <c r="T412" s="5"/>
      <c r="U412" s="5"/>
      <c r="V412" s="5"/>
      <c r="W412" s="5"/>
      <c r="X412" s="5"/>
      <c r="Y412" s="5"/>
      <c r="Z412" s="5"/>
      <c r="AA412" s="5"/>
      <c r="AB412" s="5"/>
    </row>
    <row r="413" spans="1:28" ht="13.5">
      <c r="A413" s="147"/>
      <c r="B413" s="147"/>
      <c r="C413" s="147"/>
      <c r="D413" s="147"/>
      <c r="E413" s="148">
        <v>119</v>
      </c>
      <c r="F413" s="149">
        <v>0</v>
      </c>
      <c r="G413" s="150">
        <v>0</v>
      </c>
      <c r="H413" s="150">
        <v>0</v>
      </c>
      <c r="I413" s="150">
        <v>0</v>
      </c>
      <c r="J413" s="150">
        <v>0</v>
      </c>
      <c r="K413" s="150">
        <v>0</v>
      </c>
      <c r="L413" s="150">
        <v>0</v>
      </c>
      <c r="M413" s="150">
        <v>0</v>
      </c>
      <c r="N413" s="150">
        <v>0</v>
      </c>
      <c r="O413" s="150">
        <v>0</v>
      </c>
      <c r="P413" s="150">
        <v>1429.8546999999999</v>
      </c>
      <c r="Q413" s="150">
        <v>0</v>
      </c>
      <c r="R413" s="151">
        <v>1429.8546999999999</v>
      </c>
      <c r="S413" s="5"/>
      <c r="T413" s="5"/>
      <c r="U413" s="5"/>
      <c r="V413" s="5"/>
      <c r="W413" s="5"/>
      <c r="X413" s="5"/>
      <c r="Y413" s="5"/>
      <c r="Z413" s="5"/>
      <c r="AA413" s="5"/>
      <c r="AB413" s="5"/>
    </row>
    <row r="414" spans="1:28" ht="13.5">
      <c r="A414" s="147"/>
      <c r="B414" s="147"/>
      <c r="C414" s="143" t="s">
        <v>110</v>
      </c>
      <c r="D414" s="143" t="s">
        <v>111</v>
      </c>
      <c r="E414" s="143">
        <v>122</v>
      </c>
      <c r="F414" s="144">
        <v>0</v>
      </c>
      <c r="G414" s="145">
        <v>0</v>
      </c>
      <c r="H414" s="145">
        <v>0</v>
      </c>
      <c r="I414" s="145">
        <v>0</v>
      </c>
      <c r="J414" s="145">
        <v>0</v>
      </c>
      <c r="K414" s="145">
        <v>0</v>
      </c>
      <c r="L414" s="145">
        <v>0</v>
      </c>
      <c r="M414" s="145">
        <v>0</v>
      </c>
      <c r="N414" s="145">
        <v>0</v>
      </c>
      <c r="O414" s="145">
        <v>0</v>
      </c>
      <c r="P414" s="145">
        <v>2134.30338</v>
      </c>
      <c r="Q414" s="145">
        <v>0</v>
      </c>
      <c r="R414" s="146">
        <v>2134.30338</v>
      </c>
      <c r="S414" s="5"/>
      <c r="T414" s="5"/>
      <c r="U414" s="5"/>
      <c r="V414" s="5"/>
      <c r="W414" s="5"/>
      <c r="X414" s="5"/>
      <c r="Y414" s="5"/>
      <c r="Z414" s="5"/>
      <c r="AA414" s="5"/>
      <c r="AB414" s="5"/>
    </row>
    <row r="415" spans="1:28" ht="13.5">
      <c r="A415" s="147"/>
      <c r="B415" s="143" t="s">
        <v>6</v>
      </c>
      <c r="C415" s="143" t="s">
        <v>114</v>
      </c>
      <c r="D415" s="143" t="s">
        <v>6</v>
      </c>
      <c r="E415" s="143">
        <v>6</v>
      </c>
      <c r="F415" s="144">
        <v>0</v>
      </c>
      <c r="G415" s="145">
        <v>0</v>
      </c>
      <c r="H415" s="145">
        <v>0</v>
      </c>
      <c r="I415" s="145">
        <v>0</v>
      </c>
      <c r="J415" s="145">
        <v>0</v>
      </c>
      <c r="K415" s="145">
        <v>0</v>
      </c>
      <c r="L415" s="145">
        <v>0</v>
      </c>
      <c r="M415" s="145">
        <v>0</v>
      </c>
      <c r="N415" s="145">
        <v>0</v>
      </c>
      <c r="O415" s="145">
        <v>0</v>
      </c>
      <c r="P415" s="145">
        <v>4245.484469999999</v>
      </c>
      <c r="Q415" s="145">
        <v>0</v>
      </c>
      <c r="R415" s="146">
        <v>4245.484469999999</v>
      </c>
      <c r="S415" s="5"/>
      <c r="T415" s="5"/>
      <c r="U415" s="5"/>
      <c r="V415" s="5"/>
      <c r="W415" s="5"/>
      <c r="X415" s="5"/>
      <c r="Y415" s="5"/>
      <c r="Z415" s="5"/>
      <c r="AA415" s="5"/>
      <c r="AB415" s="5"/>
    </row>
    <row r="416" spans="1:28" ht="13.5">
      <c r="A416" s="147"/>
      <c r="B416" s="147"/>
      <c r="C416" s="147"/>
      <c r="D416" s="147"/>
      <c r="E416" s="148">
        <v>78</v>
      </c>
      <c r="F416" s="149">
        <v>0</v>
      </c>
      <c r="G416" s="150">
        <v>0</v>
      </c>
      <c r="H416" s="150">
        <v>0</v>
      </c>
      <c r="I416" s="150">
        <v>0</v>
      </c>
      <c r="J416" s="150">
        <v>0</v>
      </c>
      <c r="K416" s="150">
        <v>0</v>
      </c>
      <c r="L416" s="150">
        <v>0</v>
      </c>
      <c r="M416" s="150">
        <v>0</v>
      </c>
      <c r="N416" s="150">
        <v>0</v>
      </c>
      <c r="O416" s="150">
        <v>0</v>
      </c>
      <c r="P416" s="150">
        <v>4406.99662</v>
      </c>
      <c r="Q416" s="150">
        <v>0</v>
      </c>
      <c r="R416" s="151">
        <v>4406.99662</v>
      </c>
      <c r="S416" s="5"/>
      <c r="T416" s="5"/>
      <c r="U416" s="5"/>
      <c r="V416" s="5"/>
      <c r="W416" s="5"/>
      <c r="X416" s="5"/>
      <c r="Y416" s="5"/>
      <c r="Z416" s="5"/>
      <c r="AA416" s="5"/>
      <c r="AB416" s="5"/>
    </row>
    <row r="417" spans="1:28" ht="13.5">
      <c r="A417" s="147"/>
      <c r="B417" s="147"/>
      <c r="C417" s="143" t="s">
        <v>115</v>
      </c>
      <c r="D417" s="143" t="s">
        <v>115</v>
      </c>
      <c r="E417" s="143">
        <v>210</v>
      </c>
      <c r="F417" s="144">
        <v>0</v>
      </c>
      <c r="G417" s="145">
        <v>0</v>
      </c>
      <c r="H417" s="145">
        <v>0</v>
      </c>
      <c r="I417" s="145">
        <v>0</v>
      </c>
      <c r="J417" s="145">
        <v>0</v>
      </c>
      <c r="K417" s="145">
        <v>0</v>
      </c>
      <c r="L417" s="145">
        <v>0</v>
      </c>
      <c r="M417" s="145">
        <v>0</v>
      </c>
      <c r="N417" s="145">
        <v>0</v>
      </c>
      <c r="O417" s="145">
        <v>0</v>
      </c>
      <c r="P417" s="145">
        <v>1373.39585</v>
      </c>
      <c r="Q417" s="145">
        <v>0</v>
      </c>
      <c r="R417" s="146">
        <v>1373.39585</v>
      </c>
      <c r="S417" s="5"/>
      <c r="T417" s="5"/>
      <c r="U417" s="5"/>
      <c r="V417" s="5"/>
      <c r="W417" s="5"/>
      <c r="X417" s="5"/>
      <c r="Y417" s="5"/>
      <c r="Z417" s="5"/>
      <c r="AA417" s="5"/>
      <c r="AB417" s="5"/>
    </row>
    <row r="418" spans="1:28" ht="13.5">
      <c r="A418" s="147"/>
      <c r="B418" s="143" t="s">
        <v>7</v>
      </c>
      <c r="C418" s="143" t="s">
        <v>236</v>
      </c>
      <c r="D418" s="143" t="s">
        <v>236</v>
      </c>
      <c r="E418" s="143">
        <v>207</v>
      </c>
      <c r="F418" s="144">
        <v>0</v>
      </c>
      <c r="G418" s="145">
        <v>0</v>
      </c>
      <c r="H418" s="145">
        <v>0</v>
      </c>
      <c r="I418" s="145">
        <v>0</v>
      </c>
      <c r="J418" s="145">
        <v>0</v>
      </c>
      <c r="K418" s="145">
        <v>0</v>
      </c>
      <c r="L418" s="145">
        <v>0</v>
      </c>
      <c r="M418" s="145">
        <v>0</v>
      </c>
      <c r="N418" s="145">
        <v>0</v>
      </c>
      <c r="O418" s="145">
        <v>0</v>
      </c>
      <c r="P418" s="145">
        <v>1929.41179</v>
      </c>
      <c r="Q418" s="145">
        <v>0</v>
      </c>
      <c r="R418" s="146">
        <v>1929.41179</v>
      </c>
      <c r="S418" s="5"/>
      <c r="T418" s="5"/>
      <c r="U418" s="5"/>
      <c r="V418" s="5"/>
      <c r="W418" s="5"/>
      <c r="X418" s="5"/>
      <c r="Y418" s="5"/>
      <c r="Z418" s="5"/>
      <c r="AA418" s="5"/>
      <c r="AB418" s="5"/>
    </row>
    <row r="419" spans="1:28" ht="13.5">
      <c r="A419" s="147"/>
      <c r="B419" s="147"/>
      <c r="C419" s="143" t="s">
        <v>7</v>
      </c>
      <c r="D419" s="143" t="s">
        <v>7</v>
      </c>
      <c r="E419" s="143">
        <v>8</v>
      </c>
      <c r="F419" s="144">
        <v>0</v>
      </c>
      <c r="G419" s="145">
        <v>0</v>
      </c>
      <c r="H419" s="145">
        <v>0</v>
      </c>
      <c r="I419" s="145">
        <v>0</v>
      </c>
      <c r="J419" s="145">
        <v>0</v>
      </c>
      <c r="K419" s="145">
        <v>0</v>
      </c>
      <c r="L419" s="145">
        <v>0</v>
      </c>
      <c r="M419" s="145">
        <v>0</v>
      </c>
      <c r="N419" s="145">
        <v>0</v>
      </c>
      <c r="O419" s="145">
        <v>0</v>
      </c>
      <c r="P419" s="145">
        <v>3804.0673500000003</v>
      </c>
      <c r="Q419" s="145">
        <v>0</v>
      </c>
      <c r="R419" s="146">
        <v>3804.0673500000003</v>
      </c>
      <c r="S419" s="5"/>
      <c r="T419" s="5"/>
      <c r="U419" s="5"/>
      <c r="V419" s="5"/>
      <c r="W419" s="5"/>
      <c r="X419" s="5"/>
      <c r="Y419" s="5"/>
      <c r="Z419" s="5"/>
      <c r="AA419" s="5"/>
      <c r="AB419" s="5"/>
    </row>
    <row r="420" spans="1:28" ht="13.5">
      <c r="A420" s="147"/>
      <c r="B420" s="147"/>
      <c r="C420" s="147"/>
      <c r="D420" s="147"/>
      <c r="E420" s="148">
        <v>36</v>
      </c>
      <c r="F420" s="149">
        <v>0</v>
      </c>
      <c r="G420" s="150">
        <v>0</v>
      </c>
      <c r="H420" s="150">
        <v>0</v>
      </c>
      <c r="I420" s="150">
        <v>0</v>
      </c>
      <c r="J420" s="150">
        <v>0</v>
      </c>
      <c r="K420" s="150">
        <v>0</v>
      </c>
      <c r="L420" s="150">
        <v>0</v>
      </c>
      <c r="M420" s="150">
        <v>0</v>
      </c>
      <c r="N420" s="150">
        <v>0</v>
      </c>
      <c r="O420" s="150">
        <v>0</v>
      </c>
      <c r="P420" s="150">
        <v>2510.12714</v>
      </c>
      <c r="Q420" s="150">
        <v>0</v>
      </c>
      <c r="R420" s="151">
        <v>2510.12714</v>
      </c>
      <c r="S420" s="5"/>
      <c r="T420" s="5"/>
      <c r="U420" s="5"/>
      <c r="V420" s="5"/>
      <c r="W420" s="5"/>
      <c r="X420" s="5"/>
      <c r="Y420" s="5"/>
      <c r="Z420" s="5"/>
      <c r="AA420" s="5"/>
      <c r="AB420" s="5"/>
    </row>
    <row r="421" spans="1:28" ht="13.5">
      <c r="A421" s="147"/>
      <c r="B421" s="147"/>
      <c r="C421" s="147"/>
      <c r="D421" s="147"/>
      <c r="E421" s="148">
        <v>79</v>
      </c>
      <c r="F421" s="149">
        <v>0</v>
      </c>
      <c r="G421" s="150">
        <v>0</v>
      </c>
      <c r="H421" s="150">
        <v>0</v>
      </c>
      <c r="I421" s="150">
        <v>0</v>
      </c>
      <c r="J421" s="150">
        <v>0</v>
      </c>
      <c r="K421" s="150">
        <v>0</v>
      </c>
      <c r="L421" s="150">
        <v>0</v>
      </c>
      <c r="M421" s="150">
        <v>0</v>
      </c>
      <c r="N421" s="150">
        <v>0</v>
      </c>
      <c r="O421" s="150">
        <v>0</v>
      </c>
      <c r="P421" s="150">
        <v>2700.8781099999997</v>
      </c>
      <c r="Q421" s="150">
        <v>0</v>
      </c>
      <c r="R421" s="151">
        <v>2700.8781099999997</v>
      </c>
      <c r="S421" s="5"/>
      <c r="T421" s="5"/>
      <c r="U421" s="5"/>
      <c r="V421" s="5"/>
      <c r="W421" s="5"/>
      <c r="X421" s="5"/>
      <c r="Y421" s="5"/>
      <c r="Z421" s="5"/>
      <c r="AA421" s="5"/>
      <c r="AB421" s="5"/>
    </row>
    <row r="422" spans="1:28" ht="13.5">
      <c r="A422" s="147"/>
      <c r="B422" s="147"/>
      <c r="C422" s="147"/>
      <c r="D422" s="147"/>
      <c r="E422" s="148">
        <v>80</v>
      </c>
      <c r="F422" s="149">
        <v>0</v>
      </c>
      <c r="G422" s="150">
        <v>0</v>
      </c>
      <c r="H422" s="150">
        <v>0</v>
      </c>
      <c r="I422" s="150">
        <v>0</v>
      </c>
      <c r="J422" s="150">
        <v>0</v>
      </c>
      <c r="K422" s="150">
        <v>0</v>
      </c>
      <c r="L422" s="150">
        <v>0</v>
      </c>
      <c r="M422" s="150">
        <v>0</v>
      </c>
      <c r="N422" s="150">
        <v>0</v>
      </c>
      <c r="O422" s="150">
        <v>0</v>
      </c>
      <c r="P422" s="150">
        <v>2993.52262</v>
      </c>
      <c r="Q422" s="150">
        <v>0</v>
      </c>
      <c r="R422" s="151">
        <v>2993.52262</v>
      </c>
      <c r="S422" s="5"/>
      <c r="T422" s="5"/>
      <c r="U422" s="5"/>
      <c r="V422" s="5"/>
      <c r="W422" s="5"/>
      <c r="X422" s="5"/>
      <c r="Y422" s="5"/>
      <c r="Z422" s="5"/>
      <c r="AA422" s="5"/>
      <c r="AB422" s="5"/>
    </row>
    <row r="423" spans="1:28" ht="13.5">
      <c r="A423" s="147"/>
      <c r="B423" s="147"/>
      <c r="C423" s="147"/>
      <c r="D423" s="147"/>
      <c r="E423" s="148">
        <v>102</v>
      </c>
      <c r="F423" s="149">
        <v>0</v>
      </c>
      <c r="G423" s="150">
        <v>0</v>
      </c>
      <c r="H423" s="150">
        <v>0</v>
      </c>
      <c r="I423" s="150">
        <v>0</v>
      </c>
      <c r="J423" s="150">
        <v>0</v>
      </c>
      <c r="K423" s="150">
        <v>0</v>
      </c>
      <c r="L423" s="150">
        <v>0</v>
      </c>
      <c r="M423" s="150">
        <v>0</v>
      </c>
      <c r="N423" s="150">
        <v>0</v>
      </c>
      <c r="O423" s="150">
        <v>0</v>
      </c>
      <c r="P423" s="150">
        <v>3692.80701</v>
      </c>
      <c r="Q423" s="150">
        <v>0</v>
      </c>
      <c r="R423" s="151">
        <v>3692.80701</v>
      </c>
      <c r="S423" s="5"/>
      <c r="T423" s="5"/>
      <c r="U423" s="5"/>
      <c r="V423" s="5"/>
      <c r="W423" s="5"/>
      <c r="X423" s="5"/>
      <c r="Y423" s="5"/>
      <c r="Z423" s="5"/>
      <c r="AA423" s="5"/>
      <c r="AB423" s="5"/>
    </row>
    <row r="424" spans="1:28" ht="13.5">
      <c r="A424" s="147"/>
      <c r="B424" s="147"/>
      <c r="C424" s="143" t="s">
        <v>239</v>
      </c>
      <c r="D424" s="143" t="s">
        <v>240</v>
      </c>
      <c r="E424" s="143">
        <v>203</v>
      </c>
      <c r="F424" s="144">
        <v>0</v>
      </c>
      <c r="G424" s="145">
        <v>0</v>
      </c>
      <c r="H424" s="145">
        <v>0</v>
      </c>
      <c r="I424" s="145">
        <v>0</v>
      </c>
      <c r="J424" s="145">
        <v>0</v>
      </c>
      <c r="K424" s="145">
        <v>0</v>
      </c>
      <c r="L424" s="145">
        <v>0</v>
      </c>
      <c r="M424" s="145">
        <v>0</v>
      </c>
      <c r="N424" s="145">
        <v>0</v>
      </c>
      <c r="O424" s="145">
        <v>0</v>
      </c>
      <c r="P424" s="145">
        <v>1295.71442</v>
      </c>
      <c r="Q424" s="145">
        <v>0</v>
      </c>
      <c r="R424" s="146">
        <v>1295.71442</v>
      </c>
      <c r="S424" s="5"/>
      <c r="T424" s="5"/>
      <c r="U424" s="5"/>
      <c r="V424" s="5"/>
      <c r="W424" s="5"/>
      <c r="X424" s="5"/>
      <c r="Y424" s="5"/>
      <c r="Z424" s="5"/>
      <c r="AA424" s="5"/>
      <c r="AB424" s="5"/>
    </row>
    <row r="425" spans="1:28" ht="13.5">
      <c r="A425" s="147"/>
      <c r="B425" s="147"/>
      <c r="C425" s="143" t="s">
        <v>116</v>
      </c>
      <c r="D425" s="143" t="s">
        <v>116</v>
      </c>
      <c r="E425" s="143">
        <v>7</v>
      </c>
      <c r="F425" s="144">
        <v>0</v>
      </c>
      <c r="G425" s="145">
        <v>0</v>
      </c>
      <c r="H425" s="145">
        <v>0</v>
      </c>
      <c r="I425" s="145">
        <v>0</v>
      </c>
      <c r="J425" s="145">
        <v>0</v>
      </c>
      <c r="K425" s="145">
        <v>0</v>
      </c>
      <c r="L425" s="145">
        <v>0</v>
      </c>
      <c r="M425" s="145">
        <v>0</v>
      </c>
      <c r="N425" s="145">
        <v>0</v>
      </c>
      <c r="O425" s="145">
        <v>0</v>
      </c>
      <c r="P425" s="145">
        <v>13641.39187</v>
      </c>
      <c r="Q425" s="145">
        <v>0</v>
      </c>
      <c r="R425" s="146">
        <v>13641.39187</v>
      </c>
      <c r="S425" s="5"/>
      <c r="T425" s="5"/>
      <c r="U425" s="5"/>
      <c r="V425" s="5"/>
      <c r="W425" s="5"/>
      <c r="X425" s="5"/>
      <c r="Y425" s="5"/>
      <c r="Z425" s="5"/>
      <c r="AA425" s="5"/>
      <c r="AB425" s="5"/>
    </row>
    <row r="426" spans="1:28" ht="13.5">
      <c r="A426" s="147"/>
      <c r="B426" s="147"/>
      <c r="C426" s="147"/>
      <c r="D426" s="147"/>
      <c r="E426" s="148">
        <v>81</v>
      </c>
      <c r="F426" s="149">
        <v>0</v>
      </c>
      <c r="G426" s="150">
        <v>0</v>
      </c>
      <c r="H426" s="150">
        <v>0</v>
      </c>
      <c r="I426" s="150">
        <v>0</v>
      </c>
      <c r="J426" s="150">
        <v>0</v>
      </c>
      <c r="K426" s="150">
        <v>0</v>
      </c>
      <c r="L426" s="150">
        <v>0</v>
      </c>
      <c r="M426" s="150">
        <v>0</v>
      </c>
      <c r="N426" s="150">
        <v>0</v>
      </c>
      <c r="O426" s="150">
        <v>0</v>
      </c>
      <c r="P426" s="150">
        <v>427.41092</v>
      </c>
      <c r="Q426" s="150">
        <v>0</v>
      </c>
      <c r="R426" s="151">
        <v>427.41092</v>
      </c>
      <c r="S426" s="5"/>
      <c r="T426" s="5"/>
      <c r="U426" s="5"/>
      <c r="V426" s="5"/>
      <c r="W426" s="5"/>
      <c r="X426" s="5"/>
      <c r="Y426" s="5"/>
      <c r="Z426" s="5"/>
      <c r="AA426" s="5"/>
      <c r="AB426" s="5"/>
    </row>
    <row r="427" spans="1:28" ht="13.5">
      <c r="A427" s="147"/>
      <c r="B427" s="147"/>
      <c r="C427" s="147"/>
      <c r="D427" s="147"/>
      <c r="E427" s="148">
        <v>105</v>
      </c>
      <c r="F427" s="149">
        <v>0</v>
      </c>
      <c r="G427" s="150">
        <v>0</v>
      </c>
      <c r="H427" s="150">
        <v>0</v>
      </c>
      <c r="I427" s="150">
        <v>0</v>
      </c>
      <c r="J427" s="150">
        <v>0</v>
      </c>
      <c r="K427" s="150">
        <v>0</v>
      </c>
      <c r="L427" s="150">
        <v>0</v>
      </c>
      <c r="M427" s="150">
        <v>0</v>
      </c>
      <c r="N427" s="150">
        <v>0</v>
      </c>
      <c r="O427" s="150">
        <v>0</v>
      </c>
      <c r="P427" s="150">
        <v>1868.64532</v>
      </c>
      <c r="Q427" s="150">
        <v>0</v>
      </c>
      <c r="R427" s="151">
        <v>1868.64532</v>
      </c>
      <c r="S427" s="5"/>
      <c r="T427" s="5"/>
      <c r="U427" s="5"/>
      <c r="V427" s="5"/>
      <c r="W427" s="5"/>
      <c r="X427" s="5"/>
      <c r="Y427" s="5"/>
      <c r="Z427" s="5"/>
      <c r="AA427" s="5"/>
      <c r="AB427" s="5"/>
    </row>
    <row r="428" spans="1:28" ht="13.5">
      <c r="A428" s="147"/>
      <c r="B428" s="143" t="s">
        <v>8</v>
      </c>
      <c r="C428" s="143" t="s">
        <v>117</v>
      </c>
      <c r="D428" s="143" t="s">
        <v>8</v>
      </c>
      <c r="E428" s="143">
        <v>172</v>
      </c>
      <c r="F428" s="144">
        <v>0</v>
      </c>
      <c r="G428" s="145">
        <v>0</v>
      </c>
      <c r="H428" s="145">
        <v>0</v>
      </c>
      <c r="I428" s="145">
        <v>0</v>
      </c>
      <c r="J428" s="145">
        <v>0</v>
      </c>
      <c r="K428" s="145">
        <v>0</v>
      </c>
      <c r="L428" s="145">
        <v>0</v>
      </c>
      <c r="M428" s="145">
        <v>0</v>
      </c>
      <c r="N428" s="145">
        <v>0</v>
      </c>
      <c r="O428" s="145">
        <v>0</v>
      </c>
      <c r="P428" s="145">
        <v>4224.6763200000005</v>
      </c>
      <c r="Q428" s="145">
        <v>0</v>
      </c>
      <c r="R428" s="146">
        <v>4224.6763200000005</v>
      </c>
      <c r="S428" s="5"/>
      <c r="T428" s="5"/>
      <c r="U428" s="5"/>
      <c r="V428" s="5"/>
      <c r="W428" s="5"/>
      <c r="X428" s="5"/>
      <c r="Y428" s="5"/>
      <c r="Z428" s="5"/>
      <c r="AA428" s="5"/>
      <c r="AB428" s="5"/>
    </row>
    <row r="429" spans="1:28" ht="13.5">
      <c r="A429" s="147"/>
      <c r="B429" s="147"/>
      <c r="C429" s="147"/>
      <c r="D429" s="143" t="s">
        <v>118</v>
      </c>
      <c r="E429" s="143">
        <v>55</v>
      </c>
      <c r="F429" s="144">
        <v>0</v>
      </c>
      <c r="G429" s="145">
        <v>0</v>
      </c>
      <c r="H429" s="145">
        <v>0</v>
      </c>
      <c r="I429" s="145">
        <v>0</v>
      </c>
      <c r="J429" s="145">
        <v>0</v>
      </c>
      <c r="K429" s="145">
        <v>0</v>
      </c>
      <c r="L429" s="145">
        <v>0</v>
      </c>
      <c r="M429" s="145">
        <v>0</v>
      </c>
      <c r="N429" s="145">
        <v>0</v>
      </c>
      <c r="O429" s="145">
        <v>0</v>
      </c>
      <c r="P429" s="145">
        <v>3037.1370899999997</v>
      </c>
      <c r="Q429" s="145">
        <v>0</v>
      </c>
      <c r="R429" s="146">
        <v>3037.1370899999997</v>
      </c>
      <c r="S429" s="5"/>
      <c r="T429" s="5"/>
      <c r="U429" s="5"/>
      <c r="V429" s="5"/>
      <c r="W429" s="5"/>
      <c r="X429" s="5"/>
      <c r="Y429" s="5"/>
      <c r="Z429" s="5"/>
      <c r="AA429" s="5"/>
      <c r="AB429" s="5"/>
    </row>
    <row r="430" spans="1:28" ht="13.5">
      <c r="A430" s="147"/>
      <c r="B430" s="143" t="s">
        <v>9</v>
      </c>
      <c r="C430" s="143" t="s">
        <v>9</v>
      </c>
      <c r="D430" s="143" t="s">
        <v>9</v>
      </c>
      <c r="E430" s="143">
        <v>9</v>
      </c>
      <c r="F430" s="144">
        <v>0</v>
      </c>
      <c r="G430" s="145">
        <v>0</v>
      </c>
      <c r="H430" s="145">
        <v>0</v>
      </c>
      <c r="I430" s="145">
        <v>0</v>
      </c>
      <c r="J430" s="145">
        <v>0</v>
      </c>
      <c r="K430" s="145">
        <v>0</v>
      </c>
      <c r="L430" s="145">
        <v>0</v>
      </c>
      <c r="M430" s="145">
        <v>0</v>
      </c>
      <c r="N430" s="145">
        <v>0</v>
      </c>
      <c r="O430" s="145">
        <v>0</v>
      </c>
      <c r="P430" s="145">
        <v>3106.49169</v>
      </c>
      <c r="Q430" s="145">
        <v>0</v>
      </c>
      <c r="R430" s="146">
        <v>3106.49169</v>
      </c>
      <c r="S430" s="5"/>
      <c r="T430" s="5"/>
      <c r="U430" s="5"/>
      <c r="V430" s="5"/>
      <c r="W430" s="5"/>
      <c r="X430" s="5"/>
      <c r="Y430" s="5"/>
      <c r="Z430" s="5"/>
      <c r="AA430" s="5"/>
      <c r="AB430" s="5"/>
    </row>
    <row r="431" spans="1:28" ht="13.5">
      <c r="A431" s="147"/>
      <c r="B431" s="147"/>
      <c r="C431" s="147"/>
      <c r="D431" s="147"/>
      <c r="E431" s="148">
        <v>82</v>
      </c>
      <c r="F431" s="149">
        <v>0</v>
      </c>
      <c r="G431" s="150">
        <v>0</v>
      </c>
      <c r="H431" s="150">
        <v>0</v>
      </c>
      <c r="I431" s="150">
        <v>0</v>
      </c>
      <c r="J431" s="150">
        <v>0</v>
      </c>
      <c r="K431" s="150">
        <v>0</v>
      </c>
      <c r="L431" s="150">
        <v>0</v>
      </c>
      <c r="M431" s="150">
        <v>0</v>
      </c>
      <c r="N431" s="150">
        <v>0</v>
      </c>
      <c r="O431" s="150">
        <v>0</v>
      </c>
      <c r="P431" s="150">
        <v>2828.66577</v>
      </c>
      <c r="Q431" s="150">
        <v>0</v>
      </c>
      <c r="R431" s="151">
        <v>2828.66577</v>
      </c>
      <c r="S431" s="5"/>
      <c r="T431" s="5"/>
      <c r="U431" s="5"/>
      <c r="V431" s="5"/>
      <c r="W431" s="5"/>
      <c r="X431" s="5"/>
      <c r="Y431" s="5"/>
      <c r="Z431" s="5"/>
      <c r="AA431" s="5"/>
      <c r="AB431" s="5"/>
    </row>
    <row r="432" spans="1:28" ht="13.5">
      <c r="A432" s="147"/>
      <c r="B432" s="147"/>
      <c r="C432" s="143" t="s">
        <v>121</v>
      </c>
      <c r="D432" s="143" t="s">
        <v>122</v>
      </c>
      <c r="E432" s="143">
        <v>71</v>
      </c>
      <c r="F432" s="144">
        <v>0</v>
      </c>
      <c r="G432" s="145">
        <v>0</v>
      </c>
      <c r="H432" s="145">
        <v>0</v>
      </c>
      <c r="I432" s="145">
        <v>0</v>
      </c>
      <c r="J432" s="145">
        <v>0</v>
      </c>
      <c r="K432" s="145">
        <v>0</v>
      </c>
      <c r="L432" s="145">
        <v>0</v>
      </c>
      <c r="M432" s="145">
        <v>0</v>
      </c>
      <c r="N432" s="145">
        <v>0</v>
      </c>
      <c r="O432" s="145">
        <v>0</v>
      </c>
      <c r="P432" s="145">
        <v>1889.17757</v>
      </c>
      <c r="Q432" s="145">
        <v>0</v>
      </c>
      <c r="R432" s="146">
        <v>1889.17757</v>
      </c>
      <c r="S432" s="5"/>
      <c r="T432" s="5"/>
      <c r="U432" s="5"/>
      <c r="V432" s="5"/>
      <c r="W432" s="5"/>
      <c r="X432" s="5"/>
      <c r="Y432" s="5"/>
      <c r="Z432" s="5"/>
      <c r="AA432" s="5"/>
      <c r="AB432" s="5"/>
    </row>
    <row r="433" spans="1:28" ht="13.5">
      <c r="A433" s="147"/>
      <c r="B433" s="147"/>
      <c r="C433" s="147"/>
      <c r="D433" s="147"/>
      <c r="E433" s="148">
        <v>123</v>
      </c>
      <c r="F433" s="149">
        <v>0</v>
      </c>
      <c r="G433" s="150">
        <v>0</v>
      </c>
      <c r="H433" s="150">
        <v>0</v>
      </c>
      <c r="I433" s="150">
        <v>0</v>
      </c>
      <c r="J433" s="150">
        <v>0</v>
      </c>
      <c r="K433" s="150">
        <v>0</v>
      </c>
      <c r="L433" s="150">
        <v>0</v>
      </c>
      <c r="M433" s="150">
        <v>0</v>
      </c>
      <c r="N433" s="150">
        <v>0</v>
      </c>
      <c r="O433" s="150">
        <v>0</v>
      </c>
      <c r="P433" s="150">
        <v>1597.61189</v>
      </c>
      <c r="Q433" s="150">
        <v>0</v>
      </c>
      <c r="R433" s="151">
        <v>1597.61189</v>
      </c>
      <c r="S433" s="5"/>
      <c r="T433" s="5"/>
      <c r="U433" s="5"/>
      <c r="V433" s="5"/>
      <c r="W433" s="5"/>
      <c r="X433" s="5"/>
      <c r="Y433" s="5"/>
      <c r="Z433" s="5"/>
      <c r="AA433" s="5"/>
      <c r="AB433" s="5"/>
    </row>
    <row r="434" spans="1:28" ht="13.5">
      <c r="A434" s="147"/>
      <c r="B434" s="143" t="s">
        <v>10</v>
      </c>
      <c r="C434" s="143" t="s">
        <v>10</v>
      </c>
      <c r="D434" s="143" t="s">
        <v>10</v>
      </c>
      <c r="E434" s="143">
        <v>176</v>
      </c>
      <c r="F434" s="144">
        <v>0</v>
      </c>
      <c r="G434" s="145">
        <v>0</v>
      </c>
      <c r="H434" s="145">
        <v>0</v>
      </c>
      <c r="I434" s="145">
        <v>0</v>
      </c>
      <c r="J434" s="145">
        <v>0</v>
      </c>
      <c r="K434" s="145">
        <v>0</v>
      </c>
      <c r="L434" s="145">
        <v>0</v>
      </c>
      <c r="M434" s="145">
        <v>0</v>
      </c>
      <c r="N434" s="145">
        <v>0</v>
      </c>
      <c r="O434" s="145">
        <v>0</v>
      </c>
      <c r="P434" s="145">
        <v>2084.41507</v>
      </c>
      <c r="Q434" s="145">
        <v>0</v>
      </c>
      <c r="R434" s="146">
        <v>2084.41507</v>
      </c>
      <c r="S434" s="5"/>
      <c r="T434" s="5"/>
      <c r="U434" s="5"/>
      <c r="V434" s="5"/>
      <c r="W434" s="5"/>
      <c r="X434" s="5"/>
      <c r="Y434" s="5"/>
      <c r="Z434" s="5"/>
      <c r="AA434" s="5"/>
      <c r="AB434" s="5"/>
    </row>
    <row r="435" spans="1:28" ht="13.5">
      <c r="A435" s="147"/>
      <c r="B435" s="143" t="s">
        <v>123</v>
      </c>
      <c r="C435" s="143" t="s">
        <v>123</v>
      </c>
      <c r="D435" s="143" t="s">
        <v>123</v>
      </c>
      <c r="E435" s="143">
        <v>10</v>
      </c>
      <c r="F435" s="144">
        <v>0</v>
      </c>
      <c r="G435" s="145">
        <v>0</v>
      </c>
      <c r="H435" s="145">
        <v>0</v>
      </c>
      <c r="I435" s="145">
        <v>0</v>
      </c>
      <c r="J435" s="145">
        <v>0</v>
      </c>
      <c r="K435" s="145">
        <v>0</v>
      </c>
      <c r="L435" s="145">
        <v>0</v>
      </c>
      <c r="M435" s="145">
        <v>0</v>
      </c>
      <c r="N435" s="145">
        <v>0</v>
      </c>
      <c r="O435" s="145">
        <v>0</v>
      </c>
      <c r="P435" s="145">
        <v>5599.232099999999</v>
      </c>
      <c r="Q435" s="145">
        <v>0</v>
      </c>
      <c r="R435" s="146">
        <v>5599.232099999999</v>
      </c>
      <c r="S435" s="5"/>
      <c r="T435" s="5"/>
      <c r="U435" s="5"/>
      <c r="V435" s="5"/>
      <c r="W435" s="5"/>
      <c r="X435" s="5"/>
      <c r="Y435" s="5"/>
      <c r="Z435" s="5"/>
      <c r="AA435" s="5"/>
      <c r="AB435" s="5"/>
    </row>
    <row r="436" spans="1:28" ht="13.5">
      <c r="A436" s="147"/>
      <c r="B436" s="147"/>
      <c r="C436" s="147"/>
      <c r="D436" s="147"/>
      <c r="E436" s="148">
        <v>85</v>
      </c>
      <c r="F436" s="149">
        <v>0</v>
      </c>
      <c r="G436" s="150">
        <v>0</v>
      </c>
      <c r="H436" s="150">
        <v>0</v>
      </c>
      <c r="I436" s="150">
        <v>0</v>
      </c>
      <c r="J436" s="150">
        <v>0</v>
      </c>
      <c r="K436" s="150">
        <v>0</v>
      </c>
      <c r="L436" s="150">
        <v>0</v>
      </c>
      <c r="M436" s="150">
        <v>0</v>
      </c>
      <c r="N436" s="150">
        <v>0</v>
      </c>
      <c r="O436" s="150">
        <v>0</v>
      </c>
      <c r="P436" s="150">
        <v>4433.10632</v>
      </c>
      <c r="Q436" s="150">
        <v>0</v>
      </c>
      <c r="R436" s="151">
        <v>4433.10632</v>
      </c>
      <c r="S436" s="5"/>
      <c r="T436" s="5"/>
      <c r="U436" s="5"/>
      <c r="V436" s="5"/>
      <c r="W436" s="5"/>
      <c r="X436" s="5"/>
      <c r="Y436" s="5"/>
      <c r="Z436" s="5"/>
      <c r="AA436" s="5"/>
      <c r="AB436" s="5"/>
    </row>
    <row r="437" spans="1:28" ht="13.5">
      <c r="A437" s="147"/>
      <c r="B437" s="147"/>
      <c r="C437" s="147"/>
      <c r="D437" s="147"/>
      <c r="E437" s="148">
        <v>86</v>
      </c>
      <c r="F437" s="149">
        <v>0</v>
      </c>
      <c r="G437" s="150">
        <v>0</v>
      </c>
      <c r="H437" s="150">
        <v>0</v>
      </c>
      <c r="I437" s="150">
        <v>0</v>
      </c>
      <c r="J437" s="150">
        <v>0</v>
      </c>
      <c r="K437" s="150">
        <v>0</v>
      </c>
      <c r="L437" s="150">
        <v>0</v>
      </c>
      <c r="M437" s="150">
        <v>0</v>
      </c>
      <c r="N437" s="150">
        <v>0</v>
      </c>
      <c r="O437" s="150">
        <v>0</v>
      </c>
      <c r="P437" s="150">
        <v>3138.72625</v>
      </c>
      <c r="Q437" s="150">
        <v>0</v>
      </c>
      <c r="R437" s="151">
        <v>3138.72625</v>
      </c>
      <c r="S437" s="5"/>
      <c r="T437" s="5"/>
      <c r="U437" s="5"/>
      <c r="V437" s="5"/>
      <c r="W437" s="5"/>
      <c r="X437" s="5"/>
      <c r="Y437" s="5"/>
      <c r="Z437" s="5"/>
      <c r="AA437" s="5"/>
      <c r="AB437" s="5"/>
    </row>
    <row r="438" spans="1:28" ht="13.5">
      <c r="A438" s="147"/>
      <c r="B438" s="147"/>
      <c r="C438" s="147"/>
      <c r="D438" s="147"/>
      <c r="E438" s="148">
        <v>193</v>
      </c>
      <c r="F438" s="149">
        <v>0</v>
      </c>
      <c r="G438" s="150">
        <v>0</v>
      </c>
      <c r="H438" s="150">
        <v>0</v>
      </c>
      <c r="I438" s="150">
        <v>0</v>
      </c>
      <c r="J438" s="150">
        <v>0</v>
      </c>
      <c r="K438" s="150">
        <v>0</v>
      </c>
      <c r="L438" s="150">
        <v>0</v>
      </c>
      <c r="M438" s="150">
        <v>0</v>
      </c>
      <c r="N438" s="150">
        <v>0</v>
      </c>
      <c r="O438" s="150">
        <v>0</v>
      </c>
      <c r="P438" s="150">
        <v>2238.01967</v>
      </c>
      <c r="Q438" s="150">
        <v>0</v>
      </c>
      <c r="R438" s="151">
        <v>2238.01967</v>
      </c>
      <c r="S438" s="5"/>
      <c r="T438" s="5"/>
      <c r="U438" s="5"/>
      <c r="V438" s="5"/>
      <c r="W438" s="5"/>
      <c r="X438" s="5"/>
      <c r="Y438" s="5"/>
      <c r="Z438" s="5"/>
      <c r="AA438" s="5"/>
      <c r="AB438" s="5"/>
    </row>
    <row r="439" spans="1:28" ht="13.5">
      <c r="A439" s="147"/>
      <c r="B439" s="147"/>
      <c r="C439" s="143" t="s">
        <v>124</v>
      </c>
      <c r="D439" s="143" t="s">
        <v>125</v>
      </c>
      <c r="E439" s="143">
        <v>25</v>
      </c>
      <c r="F439" s="144">
        <v>0</v>
      </c>
      <c r="G439" s="145">
        <v>0</v>
      </c>
      <c r="H439" s="145">
        <v>0</v>
      </c>
      <c r="I439" s="145">
        <v>0</v>
      </c>
      <c r="J439" s="145">
        <v>0</v>
      </c>
      <c r="K439" s="145">
        <v>0</v>
      </c>
      <c r="L439" s="145">
        <v>0</v>
      </c>
      <c r="M439" s="145">
        <v>0</v>
      </c>
      <c r="N439" s="145">
        <v>0</v>
      </c>
      <c r="O439" s="145">
        <v>0</v>
      </c>
      <c r="P439" s="145">
        <v>7382.4906200000005</v>
      </c>
      <c r="Q439" s="145">
        <v>0</v>
      </c>
      <c r="R439" s="146">
        <v>7382.4906200000005</v>
      </c>
      <c r="S439" s="5"/>
      <c r="T439" s="5"/>
      <c r="U439" s="5"/>
      <c r="V439" s="5"/>
      <c r="W439" s="5"/>
      <c r="X439" s="5"/>
      <c r="Y439" s="5"/>
      <c r="Z439" s="5"/>
      <c r="AA439" s="5"/>
      <c r="AB439" s="5"/>
    </row>
    <row r="440" spans="1:28" ht="13.5">
      <c r="A440" s="147"/>
      <c r="B440" s="147"/>
      <c r="C440" s="147"/>
      <c r="D440" s="147"/>
      <c r="E440" s="148">
        <v>124</v>
      </c>
      <c r="F440" s="149">
        <v>0</v>
      </c>
      <c r="G440" s="150">
        <v>0</v>
      </c>
      <c r="H440" s="150">
        <v>0</v>
      </c>
      <c r="I440" s="150">
        <v>0</v>
      </c>
      <c r="J440" s="150">
        <v>0</v>
      </c>
      <c r="K440" s="150">
        <v>0</v>
      </c>
      <c r="L440" s="150">
        <v>0</v>
      </c>
      <c r="M440" s="150">
        <v>0</v>
      </c>
      <c r="N440" s="150">
        <v>0</v>
      </c>
      <c r="O440" s="150">
        <v>0</v>
      </c>
      <c r="P440" s="150">
        <v>3.10461</v>
      </c>
      <c r="Q440" s="150">
        <v>0</v>
      </c>
      <c r="R440" s="151">
        <v>3.10461</v>
      </c>
      <c r="S440" s="5"/>
      <c r="T440" s="5"/>
      <c r="U440" s="5"/>
      <c r="V440" s="5"/>
      <c r="W440" s="5"/>
      <c r="X440" s="5"/>
      <c r="Y440" s="5"/>
      <c r="Z440" s="5"/>
      <c r="AA440" s="5"/>
      <c r="AB440" s="5"/>
    </row>
    <row r="441" spans="1:28" ht="13.5">
      <c r="A441" s="147"/>
      <c r="B441" s="143" t="s">
        <v>12</v>
      </c>
      <c r="C441" s="143" t="s">
        <v>126</v>
      </c>
      <c r="D441" s="143" t="s">
        <v>127</v>
      </c>
      <c r="E441" s="143">
        <v>11</v>
      </c>
      <c r="F441" s="144">
        <v>0</v>
      </c>
      <c r="G441" s="145">
        <v>0</v>
      </c>
      <c r="H441" s="145">
        <v>0</v>
      </c>
      <c r="I441" s="145">
        <v>0</v>
      </c>
      <c r="J441" s="145">
        <v>0</v>
      </c>
      <c r="K441" s="145">
        <v>0</v>
      </c>
      <c r="L441" s="145">
        <v>0</v>
      </c>
      <c r="M441" s="145">
        <v>0</v>
      </c>
      <c r="N441" s="145">
        <v>0</v>
      </c>
      <c r="O441" s="145">
        <v>0</v>
      </c>
      <c r="P441" s="145">
        <v>4394.63116</v>
      </c>
      <c r="Q441" s="145">
        <v>0</v>
      </c>
      <c r="R441" s="146">
        <v>4394.63116</v>
      </c>
      <c r="S441" s="5"/>
      <c r="T441" s="5"/>
      <c r="U441" s="5"/>
      <c r="V441" s="5"/>
      <c r="W441" s="5"/>
      <c r="X441" s="5"/>
      <c r="Y441" s="5"/>
      <c r="Z441" s="5"/>
      <c r="AA441" s="5"/>
      <c r="AB441" s="5"/>
    </row>
    <row r="442" spans="1:28" ht="13.5">
      <c r="A442" s="147"/>
      <c r="B442" s="147"/>
      <c r="C442" s="147"/>
      <c r="D442" s="147"/>
      <c r="E442" s="148">
        <v>89</v>
      </c>
      <c r="F442" s="149">
        <v>0</v>
      </c>
      <c r="G442" s="150">
        <v>0</v>
      </c>
      <c r="H442" s="150">
        <v>0</v>
      </c>
      <c r="I442" s="150">
        <v>0</v>
      </c>
      <c r="J442" s="150">
        <v>0</v>
      </c>
      <c r="K442" s="150">
        <v>0</v>
      </c>
      <c r="L442" s="150">
        <v>0</v>
      </c>
      <c r="M442" s="150">
        <v>0</v>
      </c>
      <c r="N442" s="150">
        <v>0</v>
      </c>
      <c r="O442" s="150">
        <v>0</v>
      </c>
      <c r="P442" s="150">
        <v>2085.95336</v>
      </c>
      <c r="Q442" s="150">
        <v>0</v>
      </c>
      <c r="R442" s="151">
        <v>2085.95336</v>
      </c>
      <c r="S442" s="5"/>
      <c r="T442" s="5"/>
      <c r="U442" s="5"/>
      <c r="V442" s="5"/>
      <c r="W442" s="5"/>
      <c r="X442" s="5"/>
      <c r="Y442" s="5"/>
      <c r="Z442" s="5"/>
      <c r="AA442" s="5"/>
      <c r="AB442" s="5"/>
    </row>
    <row r="443" spans="1:28" ht="13.5">
      <c r="A443" s="147"/>
      <c r="B443" s="147"/>
      <c r="C443" s="147"/>
      <c r="D443" s="147"/>
      <c r="E443" s="148">
        <v>90</v>
      </c>
      <c r="F443" s="149">
        <v>0</v>
      </c>
      <c r="G443" s="150">
        <v>0</v>
      </c>
      <c r="H443" s="150">
        <v>0</v>
      </c>
      <c r="I443" s="150">
        <v>0</v>
      </c>
      <c r="J443" s="150">
        <v>0</v>
      </c>
      <c r="K443" s="150">
        <v>0</v>
      </c>
      <c r="L443" s="150">
        <v>0</v>
      </c>
      <c r="M443" s="150">
        <v>0</v>
      </c>
      <c r="N443" s="150">
        <v>0</v>
      </c>
      <c r="O443" s="150">
        <v>0</v>
      </c>
      <c r="P443" s="150">
        <v>1800.6616399999998</v>
      </c>
      <c r="Q443" s="150">
        <v>0</v>
      </c>
      <c r="R443" s="151">
        <v>1800.6616399999998</v>
      </c>
      <c r="S443" s="5"/>
      <c r="T443" s="5"/>
      <c r="U443" s="5"/>
      <c r="V443" s="5"/>
      <c r="W443" s="5"/>
      <c r="X443" s="5"/>
      <c r="Y443" s="5"/>
      <c r="Z443" s="5"/>
      <c r="AA443" s="5"/>
      <c r="AB443" s="5"/>
    </row>
    <row r="444" spans="1:28" ht="13.5">
      <c r="A444" s="147"/>
      <c r="B444" s="147"/>
      <c r="C444" s="143" t="s">
        <v>12</v>
      </c>
      <c r="D444" s="143" t="s">
        <v>12</v>
      </c>
      <c r="E444" s="143">
        <v>12</v>
      </c>
      <c r="F444" s="144">
        <v>0</v>
      </c>
      <c r="G444" s="145">
        <v>0</v>
      </c>
      <c r="H444" s="145">
        <v>0</v>
      </c>
      <c r="I444" s="145">
        <v>0</v>
      </c>
      <c r="J444" s="145">
        <v>0</v>
      </c>
      <c r="K444" s="145">
        <v>0</v>
      </c>
      <c r="L444" s="145">
        <v>0</v>
      </c>
      <c r="M444" s="145">
        <v>0</v>
      </c>
      <c r="N444" s="145">
        <v>0</v>
      </c>
      <c r="O444" s="145">
        <v>0</v>
      </c>
      <c r="P444" s="145">
        <v>8192.60276</v>
      </c>
      <c r="Q444" s="145">
        <v>0</v>
      </c>
      <c r="R444" s="146">
        <v>8192.60276</v>
      </c>
      <c r="S444" s="5"/>
      <c r="T444" s="5"/>
      <c r="U444" s="5"/>
      <c r="V444" s="5"/>
      <c r="W444" s="5"/>
      <c r="X444" s="5"/>
      <c r="Y444" s="5"/>
      <c r="Z444" s="5"/>
      <c r="AA444" s="5"/>
      <c r="AB444" s="5"/>
    </row>
    <row r="445" spans="1:28" ht="13.5">
      <c r="A445" s="147"/>
      <c r="B445" s="147"/>
      <c r="C445" s="147"/>
      <c r="D445" s="147"/>
      <c r="E445" s="148">
        <v>87</v>
      </c>
      <c r="F445" s="149">
        <v>0</v>
      </c>
      <c r="G445" s="150">
        <v>0</v>
      </c>
      <c r="H445" s="150">
        <v>0</v>
      </c>
      <c r="I445" s="150">
        <v>0</v>
      </c>
      <c r="J445" s="150">
        <v>0</v>
      </c>
      <c r="K445" s="150">
        <v>0</v>
      </c>
      <c r="L445" s="150">
        <v>0</v>
      </c>
      <c r="M445" s="150">
        <v>0</v>
      </c>
      <c r="N445" s="150">
        <v>0</v>
      </c>
      <c r="O445" s="150">
        <v>0</v>
      </c>
      <c r="P445" s="150">
        <v>2263.5296000000003</v>
      </c>
      <c r="Q445" s="150">
        <v>0</v>
      </c>
      <c r="R445" s="151">
        <v>2263.5296000000003</v>
      </c>
      <c r="S445" s="5"/>
      <c r="T445" s="5"/>
      <c r="U445" s="5"/>
      <c r="V445" s="5"/>
      <c r="W445" s="5"/>
      <c r="X445" s="5"/>
      <c r="Y445" s="5"/>
      <c r="Z445" s="5"/>
      <c r="AA445" s="5"/>
      <c r="AB445" s="5"/>
    </row>
    <row r="446" spans="1:28" ht="13.5">
      <c r="A446" s="147"/>
      <c r="B446" s="147"/>
      <c r="C446" s="147"/>
      <c r="D446" s="147"/>
      <c r="E446" s="148">
        <v>104</v>
      </c>
      <c r="F446" s="149">
        <v>0</v>
      </c>
      <c r="G446" s="150">
        <v>0</v>
      </c>
      <c r="H446" s="150">
        <v>0</v>
      </c>
      <c r="I446" s="150">
        <v>0</v>
      </c>
      <c r="J446" s="150">
        <v>0</v>
      </c>
      <c r="K446" s="150">
        <v>0</v>
      </c>
      <c r="L446" s="150">
        <v>0</v>
      </c>
      <c r="M446" s="150">
        <v>0</v>
      </c>
      <c r="N446" s="150">
        <v>0</v>
      </c>
      <c r="O446" s="150">
        <v>0</v>
      </c>
      <c r="P446" s="150">
        <v>1354.23401</v>
      </c>
      <c r="Q446" s="150">
        <v>0</v>
      </c>
      <c r="R446" s="151">
        <v>1354.23401</v>
      </c>
      <c r="S446" s="5"/>
      <c r="T446" s="5"/>
      <c r="U446" s="5"/>
      <c r="V446" s="5"/>
      <c r="W446" s="5"/>
      <c r="X446" s="5"/>
      <c r="Y446" s="5"/>
      <c r="Z446" s="5"/>
      <c r="AA446" s="5"/>
      <c r="AB446" s="5"/>
    </row>
    <row r="447" spans="1:28" ht="13.5">
      <c r="A447" s="147"/>
      <c r="B447" s="147"/>
      <c r="C447" s="143" t="s">
        <v>128</v>
      </c>
      <c r="D447" s="143" t="s">
        <v>128</v>
      </c>
      <c r="E447" s="143">
        <v>38</v>
      </c>
      <c r="F447" s="144">
        <v>0</v>
      </c>
      <c r="G447" s="145">
        <v>0</v>
      </c>
      <c r="H447" s="145">
        <v>0</v>
      </c>
      <c r="I447" s="145">
        <v>0</v>
      </c>
      <c r="J447" s="145">
        <v>0</v>
      </c>
      <c r="K447" s="145">
        <v>0</v>
      </c>
      <c r="L447" s="145">
        <v>0</v>
      </c>
      <c r="M447" s="145">
        <v>0</v>
      </c>
      <c r="N447" s="145">
        <v>0</v>
      </c>
      <c r="O447" s="145">
        <v>0</v>
      </c>
      <c r="P447" s="145">
        <v>2648.64689</v>
      </c>
      <c r="Q447" s="145">
        <v>0</v>
      </c>
      <c r="R447" s="146">
        <v>2648.64689</v>
      </c>
      <c r="S447" s="5"/>
      <c r="T447" s="5"/>
      <c r="U447" s="5"/>
      <c r="V447" s="5"/>
      <c r="W447" s="5"/>
      <c r="X447" s="5"/>
      <c r="Y447" s="5"/>
      <c r="Z447" s="5"/>
      <c r="AA447" s="5"/>
      <c r="AB447" s="5"/>
    </row>
    <row r="448" spans="1:28" ht="13.5">
      <c r="A448" s="147"/>
      <c r="B448" s="147"/>
      <c r="C448" s="147"/>
      <c r="D448" s="147"/>
      <c r="E448" s="148">
        <v>126</v>
      </c>
      <c r="F448" s="149">
        <v>0</v>
      </c>
      <c r="G448" s="150">
        <v>0</v>
      </c>
      <c r="H448" s="150">
        <v>0</v>
      </c>
      <c r="I448" s="150">
        <v>0</v>
      </c>
      <c r="J448" s="150">
        <v>0</v>
      </c>
      <c r="K448" s="150">
        <v>0</v>
      </c>
      <c r="L448" s="150">
        <v>0</v>
      </c>
      <c r="M448" s="150">
        <v>0</v>
      </c>
      <c r="N448" s="150">
        <v>0</v>
      </c>
      <c r="O448" s="150">
        <v>0</v>
      </c>
      <c r="P448" s="150">
        <v>1490.3696100000002</v>
      </c>
      <c r="Q448" s="150">
        <v>0</v>
      </c>
      <c r="R448" s="151">
        <v>1490.3696100000002</v>
      </c>
      <c r="S448" s="5"/>
      <c r="T448" s="5"/>
      <c r="U448" s="5"/>
      <c r="V448" s="5"/>
      <c r="W448" s="5"/>
      <c r="X448" s="5"/>
      <c r="Y448" s="5"/>
      <c r="Z448" s="5"/>
      <c r="AA448" s="5"/>
      <c r="AB448" s="5"/>
    </row>
    <row r="449" spans="1:28" ht="13.5">
      <c r="A449" s="147"/>
      <c r="B449" s="147"/>
      <c r="C449" s="143" t="s">
        <v>129</v>
      </c>
      <c r="D449" s="143" t="s">
        <v>129</v>
      </c>
      <c r="E449" s="143">
        <v>20</v>
      </c>
      <c r="F449" s="144">
        <v>0</v>
      </c>
      <c r="G449" s="145">
        <v>0</v>
      </c>
      <c r="H449" s="145">
        <v>0</v>
      </c>
      <c r="I449" s="145">
        <v>0</v>
      </c>
      <c r="J449" s="145">
        <v>0</v>
      </c>
      <c r="K449" s="145">
        <v>0</v>
      </c>
      <c r="L449" s="145">
        <v>0</v>
      </c>
      <c r="M449" s="145">
        <v>0</v>
      </c>
      <c r="N449" s="145">
        <v>0</v>
      </c>
      <c r="O449" s="145">
        <v>0</v>
      </c>
      <c r="P449" s="145">
        <v>3386.51514</v>
      </c>
      <c r="Q449" s="145">
        <v>0</v>
      </c>
      <c r="R449" s="146">
        <v>3386.51514</v>
      </c>
      <c r="S449" s="5"/>
      <c r="T449" s="5"/>
      <c r="U449" s="5"/>
      <c r="V449" s="5"/>
      <c r="W449" s="5"/>
      <c r="X449" s="5"/>
      <c r="Y449" s="5"/>
      <c r="Z449" s="5"/>
      <c r="AA449" s="5"/>
      <c r="AB449" s="5"/>
    </row>
    <row r="450" spans="1:28" ht="13.5">
      <c r="A450" s="147"/>
      <c r="B450" s="147"/>
      <c r="C450" s="147"/>
      <c r="D450" s="147"/>
      <c r="E450" s="148">
        <v>125</v>
      </c>
      <c r="F450" s="149">
        <v>0</v>
      </c>
      <c r="G450" s="150">
        <v>0</v>
      </c>
      <c r="H450" s="150">
        <v>0</v>
      </c>
      <c r="I450" s="150">
        <v>0</v>
      </c>
      <c r="J450" s="150">
        <v>0</v>
      </c>
      <c r="K450" s="150">
        <v>0</v>
      </c>
      <c r="L450" s="150">
        <v>0</v>
      </c>
      <c r="M450" s="150">
        <v>0</v>
      </c>
      <c r="N450" s="150">
        <v>0</v>
      </c>
      <c r="O450" s="150">
        <v>0</v>
      </c>
      <c r="P450" s="150">
        <v>1809.33271</v>
      </c>
      <c r="Q450" s="150">
        <v>0</v>
      </c>
      <c r="R450" s="151">
        <v>1809.33271</v>
      </c>
      <c r="S450" s="5"/>
      <c r="T450" s="5"/>
      <c r="U450" s="5"/>
      <c r="V450" s="5"/>
      <c r="W450" s="5"/>
      <c r="X450" s="5"/>
      <c r="Y450" s="5"/>
      <c r="Z450" s="5"/>
      <c r="AA450" s="5"/>
      <c r="AB450" s="5"/>
    </row>
    <row r="451" spans="1:28" ht="13.5">
      <c r="A451" s="147"/>
      <c r="B451" s="143" t="s">
        <v>130</v>
      </c>
      <c r="C451" s="143" t="s">
        <v>131</v>
      </c>
      <c r="D451" s="143" t="s">
        <v>131</v>
      </c>
      <c r="E451" s="143">
        <v>26</v>
      </c>
      <c r="F451" s="144">
        <v>0</v>
      </c>
      <c r="G451" s="145">
        <v>0</v>
      </c>
      <c r="H451" s="145">
        <v>0</v>
      </c>
      <c r="I451" s="145">
        <v>0</v>
      </c>
      <c r="J451" s="145">
        <v>0</v>
      </c>
      <c r="K451" s="145">
        <v>0</v>
      </c>
      <c r="L451" s="145">
        <v>0</v>
      </c>
      <c r="M451" s="145">
        <v>0</v>
      </c>
      <c r="N451" s="145">
        <v>0</v>
      </c>
      <c r="O451" s="145">
        <v>0</v>
      </c>
      <c r="P451" s="145">
        <v>2570.25545</v>
      </c>
      <c r="Q451" s="145">
        <v>0</v>
      </c>
      <c r="R451" s="146">
        <v>2570.25545</v>
      </c>
      <c r="S451" s="5"/>
      <c r="T451" s="5"/>
      <c r="U451" s="5"/>
      <c r="V451" s="5"/>
      <c r="W451" s="5"/>
      <c r="X451" s="5"/>
      <c r="Y451" s="5"/>
      <c r="Z451" s="5"/>
      <c r="AA451" s="5"/>
      <c r="AB451" s="5"/>
    </row>
    <row r="452" spans="1:28" ht="13.5">
      <c r="A452" s="147"/>
      <c r="B452" s="147"/>
      <c r="C452" s="147"/>
      <c r="D452" s="147"/>
      <c r="E452" s="148">
        <v>129</v>
      </c>
      <c r="F452" s="149">
        <v>0</v>
      </c>
      <c r="G452" s="150">
        <v>0</v>
      </c>
      <c r="H452" s="150">
        <v>0</v>
      </c>
      <c r="I452" s="150">
        <v>0</v>
      </c>
      <c r="J452" s="150">
        <v>0</v>
      </c>
      <c r="K452" s="150">
        <v>0</v>
      </c>
      <c r="L452" s="150">
        <v>0</v>
      </c>
      <c r="M452" s="150">
        <v>0</v>
      </c>
      <c r="N452" s="150">
        <v>0</v>
      </c>
      <c r="O452" s="150">
        <v>0</v>
      </c>
      <c r="P452" s="150">
        <v>2629.84208</v>
      </c>
      <c r="Q452" s="150">
        <v>0</v>
      </c>
      <c r="R452" s="151">
        <v>2629.84208</v>
      </c>
      <c r="S452" s="5"/>
      <c r="T452" s="5"/>
      <c r="U452" s="5"/>
      <c r="V452" s="5"/>
      <c r="W452" s="5"/>
      <c r="X452" s="5"/>
      <c r="Y452" s="5"/>
      <c r="Z452" s="5"/>
      <c r="AA452" s="5"/>
      <c r="AB452" s="5"/>
    </row>
    <row r="453" spans="1:28" ht="13.5">
      <c r="A453" s="147"/>
      <c r="B453" s="147"/>
      <c r="C453" s="147"/>
      <c r="D453" s="143" t="s">
        <v>132</v>
      </c>
      <c r="E453" s="143">
        <v>226</v>
      </c>
      <c r="F453" s="144">
        <v>0</v>
      </c>
      <c r="G453" s="145">
        <v>0</v>
      </c>
      <c r="H453" s="145">
        <v>0</v>
      </c>
      <c r="I453" s="145">
        <v>0</v>
      </c>
      <c r="J453" s="145">
        <v>0</v>
      </c>
      <c r="K453" s="145">
        <v>0</v>
      </c>
      <c r="L453" s="145">
        <v>0</v>
      </c>
      <c r="M453" s="145">
        <v>0</v>
      </c>
      <c r="N453" s="145">
        <v>0</v>
      </c>
      <c r="O453" s="145">
        <v>0</v>
      </c>
      <c r="P453" s="145">
        <v>2340.2991899999997</v>
      </c>
      <c r="Q453" s="145">
        <v>0</v>
      </c>
      <c r="R453" s="146">
        <v>2340.2991899999997</v>
      </c>
      <c r="S453" s="5"/>
      <c r="T453" s="5"/>
      <c r="U453" s="5"/>
      <c r="V453" s="5"/>
      <c r="W453" s="5"/>
      <c r="X453" s="5"/>
      <c r="Y453" s="5"/>
      <c r="Z453" s="5"/>
      <c r="AA453" s="5"/>
      <c r="AB453" s="5"/>
    </row>
    <row r="454" spans="1:28" ht="13.5">
      <c r="A454" s="147"/>
      <c r="B454" s="147"/>
      <c r="C454" s="143" t="s">
        <v>133</v>
      </c>
      <c r="D454" s="143" t="s">
        <v>133</v>
      </c>
      <c r="E454" s="143">
        <v>13</v>
      </c>
      <c r="F454" s="144">
        <v>0</v>
      </c>
      <c r="G454" s="145">
        <v>0</v>
      </c>
      <c r="H454" s="145">
        <v>0</v>
      </c>
      <c r="I454" s="145">
        <v>0</v>
      </c>
      <c r="J454" s="145">
        <v>0</v>
      </c>
      <c r="K454" s="145">
        <v>0</v>
      </c>
      <c r="L454" s="145">
        <v>0</v>
      </c>
      <c r="M454" s="145">
        <v>0</v>
      </c>
      <c r="N454" s="145">
        <v>0</v>
      </c>
      <c r="O454" s="145">
        <v>0</v>
      </c>
      <c r="P454" s="145">
        <v>4700.934740000001</v>
      </c>
      <c r="Q454" s="145">
        <v>0</v>
      </c>
      <c r="R454" s="146">
        <v>4700.934740000001</v>
      </c>
      <c r="S454" s="5"/>
      <c r="T454" s="5"/>
      <c r="U454" s="5"/>
      <c r="V454" s="5"/>
      <c r="W454" s="5"/>
      <c r="X454" s="5"/>
      <c r="Y454" s="5"/>
      <c r="Z454" s="5"/>
      <c r="AA454" s="5"/>
      <c r="AB454" s="5"/>
    </row>
    <row r="455" spans="1:28" ht="13.5">
      <c r="A455" s="147"/>
      <c r="B455" s="147"/>
      <c r="C455" s="147"/>
      <c r="D455" s="147"/>
      <c r="E455" s="148">
        <v>34</v>
      </c>
      <c r="F455" s="149">
        <v>0</v>
      </c>
      <c r="G455" s="150">
        <v>0</v>
      </c>
      <c r="H455" s="150">
        <v>0</v>
      </c>
      <c r="I455" s="150">
        <v>0</v>
      </c>
      <c r="J455" s="150">
        <v>0</v>
      </c>
      <c r="K455" s="150">
        <v>0</v>
      </c>
      <c r="L455" s="150">
        <v>0</v>
      </c>
      <c r="M455" s="150">
        <v>0</v>
      </c>
      <c r="N455" s="150">
        <v>0</v>
      </c>
      <c r="O455" s="150">
        <v>0</v>
      </c>
      <c r="P455" s="150">
        <v>4485.8944</v>
      </c>
      <c r="Q455" s="150">
        <v>0</v>
      </c>
      <c r="R455" s="151">
        <v>4485.8944</v>
      </c>
      <c r="S455" s="5"/>
      <c r="T455" s="5"/>
      <c r="U455" s="5"/>
      <c r="V455" s="5"/>
      <c r="W455" s="5"/>
      <c r="X455" s="5"/>
      <c r="Y455" s="5"/>
      <c r="Z455" s="5"/>
      <c r="AA455" s="5"/>
      <c r="AB455" s="5"/>
    </row>
    <row r="456" spans="1:28" ht="13.5">
      <c r="A456" s="147"/>
      <c r="B456" s="147"/>
      <c r="C456" s="147"/>
      <c r="D456" s="147"/>
      <c r="E456" s="148">
        <v>83</v>
      </c>
      <c r="F456" s="149">
        <v>0</v>
      </c>
      <c r="G456" s="150">
        <v>0</v>
      </c>
      <c r="H456" s="150">
        <v>0</v>
      </c>
      <c r="I456" s="150">
        <v>0</v>
      </c>
      <c r="J456" s="150">
        <v>0</v>
      </c>
      <c r="K456" s="150">
        <v>0</v>
      </c>
      <c r="L456" s="150">
        <v>0</v>
      </c>
      <c r="M456" s="150">
        <v>0</v>
      </c>
      <c r="N456" s="150">
        <v>0</v>
      </c>
      <c r="O456" s="150">
        <v>0</v>
      </c>
      <c r="P456" s="150">
        <v>2106.37536</v>
      </c>
      <c r="Q456" s="150">
        <v>0</v>
      </c>
      <c r="R456" s="151">
        <v>2106.37536</v>
      </c>
      <c r="S456" s="5"/>
      <c r="T456" s="5"/>
      <c r="U456" s="5"/>
      <c r="V456" s="5"/>
      <c r="W456" s="5"/>
      <c r="X456" s="5"/>
      <c r="Y456" s="5"/>
      <c r="Z456" s="5"/>
      <c r="AA456" s="5"/>
      <c r="AB456" s="5"/>
    </row>
    <row r="457" spans="1:28" ht="13.5">
      <c r="A457" s="147"/>
      <c r="B457" s="147"/>
      <c r="C457" s="147"/>
      <c r="D457" s="147"/>
      <c r="E457" s="148">
        <v>84</v>
      </c>
      <c r="F457" s="149">
        <v>0</v>
      </c>
      <c r="G457" s="150">
        <v>0</v>
      </c>
      <c r="H457" s="150">
        <v>0</v>
      </c>
      <c r="I457" s="150">
        <v>0</v>
      </c>
      <c r="J457" s="150">
        <v>0</v>
      </c>
      <c r="K457" s="150">
        <v>0</v>
      </c>
      <c r="L457" s="150">
        <v>0</v>
      </c>
      <c r="M457" s="150">
        <v>0</v>
      </c>
      <c r="N457" s="150">
        <v>0</v>
      </c>
      <c r="O457" s="150">
        <v>0</v>
      </c>
      <c r="P457" s="150">
        <v>5413.95966</v>
      </c>
      <c r="Q457" s="150">
        <v>0</v>
      </c>
      <c r="R457" s="151">
        <v>5413.95966</v>
      </c>
      <c r="S457" s="5"/>
      <c r="T457" s="5"/>
      <c r="U457" s="5"/>
      <c r="V457" s="5"/>
      <c r="W457" s="5"/>
      <c r="X457" s="5"/>
      <c r="Y457" s="5"/>
      <c r="Z457" s="5"/>
      <c r="AA457" s="5"/>
      <c r="AB457" s="5"/>
    </row>
    <row r="458" spans="1:28" ht="13.5">
      <c r="A458" s="147"/>
      <c r="B458" s="147"/>
      <c r="C458" s="147"/>
      <c r="D458" s="147"/>
      <c r="E458" s="148">
        <v>228</v>
      </c>
      <c r="F458" s="149">
        <v>0</v>
      </c>
      <c r="G458" s="150">
        <v>0</v>
      </c>
      <c r="H458" s="150">
        <v>0</v>
      </c>
      <c r="I458" s="150">
        <v>0</v>
      </c>
      <c r="J458" s="150">
        <v>0</v>
      </c>
      <c r="K458" s="150">
        <v>0</v>
      </c>
      <c r="L458" s="150">
        <v>0</v>
      </c>
      <c r="M458" s="150">
        <v>0</v>
      </c>
      <c r="N458" s="150">
        <v>0</v>
      </c>
      <c r="O458" s="150">
        <v>0</v>
      </c>
      <c r="P458" s="150">
        <v>789.86739</v>
      </c>
      <c r="Q458" s="150">
        <v>0</v>
      </c>
      <c r="R458" s="151">
        <v>789.86739</v>
      </c>
      <c r="S458" s="5"/>
      <c r="T458" s="5"/>
      <c r="U458" s="5"/>
      <c r="V458" s="5"/>
      <c r="W458" s="5"/>
      <c r="X458" s="5"/>
      <c r="Y458" s="5"/>
      <c r="Z458" s="5"/>
      <c r="AA458" s="5"/>
      <c r="AB458" s="5"/>
    </row>
    <row r="459" spans="1:28" ht="13.5">
      <c r="A459" s="147"/>
      <c r="B459" s="147"/>
      <c r="C459" s="143" t="s">
        <v>260</v>
      </c>
      <c r="D459" s="143" t="s">
        <v>260</v>
      </c>
      <c r="E459" s="143">
        <v>130</v>
      </c>
      <c r="F459" s="144">
        <v>0</v>
      </c>
      <c r="G459" s="145">
        <v>0</v>
      </c>
      <c r="H459" s="145">
        <v>0</v>
      </c>
      <c r="I459" s="145">
        <v>0</v>
      </c>
      <c r="J459" s="145">
        <v>0</v>
      </c>
      <c r="K459" s="145">
        <v>0</v>
      </c>
      <c r="L459" s="145">
        <v>0</v>
      </c>
      <c r="M459" s="145">
        <v>0</v>
      </c>
      <c r="N459" s="145">
        <v>0</v>
      </c>
      <c r="O459" s="145">
        <v>0</v>
      </c>
      <c r="P459" s="145">
        <v>2797.71142</v>
      </c>
      <c r="Q459" s="145">
        <v>0</v>
      </c>
      <c r="R459" s="146">
        <v>2797.71142</v>
      </c>
      <c r="S459" s="5"/>
      <c r="T459" s="5"/>
      <c r="U459" s="5"/>
      <c r="V459" s="5"/>
      <c r="W459" s="5"/>
      <c r="X459" s="5"/>
      <c r="Y459" s="5"/>
      <c r="Z459" s="5"/>
      <c r="AA459" s="5"/>
      <c r="AB459" s="5"/>
    </row>
    <row r="460" spans="1:28" ht="13.5">
      <c r="A460" s="147"/>
      <c r="B460" s="147"/>
      <c r="C460" s="143" t="s">
        <v>135</v>
      </c>
      <c r="D460" s="143" t="s">
        <v>135</v>
      </c>
      <c r="E460" s="143">
        <v>14</v>
      </c>
      <c r="F460" s="144">
        <v>0</v>
      </c>
      <c r="G460" s="145">
        <v>0</v>
      </c>
      <c r="H460" s="145">
        <v>0</v>
      </c>
      <c r="I460" s="145">
        <v>0</v>
      </c>
      <c r="J460" s="145">
        <v>0</v>
      </c>
      <c r="K460" s="145">
        <v>0</v>
      </c>
      <c r="L460" s="145">
        <v>0</v>
      </c>
      <c r="M460" s="145">
        <v>0</v>
      </c>
      <c r="N460" s="145">
        <v>0</v>
      </c>
      <c r="O460" s="145">
        <v>0</v>
      </c>
      <c r="P460" s="145">
        <v>1769.99606</v>
      </c>
      <c r="Q460" s="145">
        <v>0</v>
      </c>
      <c r="R460" s="146">
        <v>1769.99606</v>
      </c>
      <c r="S460" s="5"/>
      <c r="T460" s="5"/>
      <c r="U460" s="5"/>
      <c r="V460" s="5"/>
      <c r="W460" s="5"/>
      <c r="X460" s="5"/>
      <c r="Y460" s="5"/>
      <c r="Z460" s="5"/>
      <c r="AA460" s="5"/>
      <c r="AB460" s="5"/>
    </row>
    <row r="461" spans="1:28" ht="13.5">
      <c r="A461" s="147"/>
      <c r="B461" s="147"/>
      <c r="C461" s="147"/>
      <c r="D461" s="147"/>
      <c r="E461" s="148">
        <v>128</v>
      </c>
      <c r="F461" s="149">
        <v>0</v>
      </c>
      <c r="G461" s="150">
        <v>0</v>
      </c>
      <c r="H461" s="150">
        <v>0</v>
      </c>
      <c r="I461" s="150">
        <v>0</v>
      </c>
      <c r="J461" s="150">
        <v>0</v>
      </c>
      <c r="K461" s="150">
        <v>0</v>
      </c>
      <c r="L461" s="150">
        <v>0</v>
      </c>
      <c r="M461" s="150">
        <v>0</v>
      </c>
      <c r="N461" s="150">
        <v>0</v>
      </c>
      <c r="O461" s="150">
        <v>0</v>
      </c>
      <c r="P461" s="150">
        <v>1601.22004</v>
      </c>
      <c r="Q461" s="150">
        <v>0</v>
      </c>
      <c r="R461" s="151">
        <v>1601.22004</v>
      </c>
      <c r="S461" s="5"/>
      <c r="T461" s="5"/>
      <c r="U461" s="5"/>
      <c r="V461" s="5"/>
      <c r="W461" s="5"/>
      <c r="X461" s="5"/>
      <c r="Y461" s="5"/>
      <c r="Z461" s="5"/>
      <c r="AA461" s="5"/>
      <c r="AB461" s="5"/>
    </row>
    <row r="462" spans="1:28" ht="13.5">
      <c r="A462" s="147"/>
      <c r="B462" s="143" t="s">
        <v>14</v>
      </c>
      <c r="C462" s="143" t="s">
        <v>136</v>
      </c>
      <c r="D462" s="143" t="s">
        <v>136</v>
      </c>
      <c r="E462" s="143">
        <v>43</v>
      </c>
      <c r="F462" s="144">
        <v>0</v>
      </c>
      <c r="G462" s="145">
        <v>0</v>
      </c>
      <c r="H462" s="145">
        <v>0</v>
      </c>
      <c r="I462" s="145">
        <v>0</v>
      </c>
      <c r="J462" s="145">
        <v>0</v>
      </c>
      <c r="K462" s="145">
        <v>0</v>
      </c>
      <c r="L462" s="145">
        <v>0</v>
      </c>
      <c r="M462" s="145">
        <v>0</v>
      </c>
      <c r="N462" s="145">
        <v>0</v>
      </c>
      <c r="O462" s="145">
        <v>0</v>
      </c>
      <c r="P462" s="145">
        <v>2009.12877</v>
      </c>
      <c r="Q462" s="145">
        <v>0</v>
      </c>
      <c r="R462" s="146">
        <v>2009.12877</v>
      </c>
      <c r="S462" s="5"/>
      <c r="T462" s="5"/>
      <c r="U462" s="5"/>
      <c r="V462" s="5"/>
      <c r="W462" s="5"/>
      <c r="X462" s="5"/>
      <c r="Y462" s="5"/>
      <c r="Z462" s="5"/>
      <c r="AA462" s="5"/>
      <c r="AB462" s="5"/>
    </row>
    <row r="463" spans="1:28" ht="13.5">
      <c r="A463" s="147"/>
      <c r="B463" s="147"/>
      <c r="C463" s="143" t="s">
        <v>138</v>
      </c>
      <c r="D463" s="143" t="s">
        <v>138</v>
      </c>
      <c r="E463" s="143">
        <v>39</v>
      </c>
      <c r="F463" s="144">
        <v>0</v>
      </c>
      <c r="G463" s="145">
        <v>0</v>
      </c>
      <c r="H463" s="145">
        <v>0</v>
      </c>
      <c r="I463" s="145">
        <v>0</v>
      </c>
      <c r="J463" s="145">
        <v>0</v>
      </c>
      <c r="K463" s="145">
        <v>0</v>
      </c>
      <c r="L463" s="145">
        <v>0</v>
      </c>
      <c r="M463" s="145">
        <v>0</v>
      </c>
      <c r="N463" s="145">
        <v>0</v>
      </c>
      <c r="O463" s="145">
        <v>0</v>
      </c>
      <c r="P463" s="145">
        <v>4564.941650000001</v>
      </c>
      <c r="Q463" s="145">
        <v>0</v>
      </c>
      <c r="R463" s="146">
        <v>4564.941650000001</v>
      </c>
      <c r="S463" s="5"/>
      <c r="T463" s="5"/>
      <c r="U463" s="5"/>
      <c r="V463" s="5"/>
      <c r="W463" s="5"/>
      <c r="X463" s="5"/>
      <c r="Y463" s="5"/>
      <c r="Z463" s="5"/>
      <c r="AA463" s="5"/>
      <c r="AB463" s="5"/>
    </row>
    <row r="464" spans="1:28" ht="13.5">
      <c r="A464" s="147"/>
      <c r="B464" s="147"/>
      <c r="C464" s="147"/>
      <c r="D464" s="147"/>
      <c r="E464" s="148">
        <v>133</v>
      </c>
      <c r="F464" s="149">
        <v>0</v>
      </c>
      <c r="G464" s="150">
        <v>0</v>
      </c>
      <c r="H464" s="150">
        <v>0</v>
      </c>
      <c r="I464" s="150">
        <v>0</v>
      </c>
      <c r="J464" s="150">
        <v>0</v>
      </c>
      <c r="K464" s="150">
        <v>0</v>
      </c>
      <c r="L464" s="150">
        <v>0</v>
      </c>
      <c r="M464" s="150">
        <v>0</v>
      </c>
      <c r="N464" s="150">
        <v>0</v>
      </c>
      <c r="O464" s="150">
        <v>0</v>
      </c>
      <c r="P464" s="150">
        <v>4193.91514</v>
      </c>
      <c r="Q464" s="150">
        <v>0</v>
      </c>
      <c r="R464" s="151">
        <v>4193.91514</v>
      </c>
      <c r="S464" s="5"/>
      <c r="T464" s="5"/>
      <c r="U464" s="5"/>
      <c r="V464" s="5"/>
      <c r="W464" s="5"/>
      <c r="X464" s="5"/>
      <c r="Y464" s="5"/>
      <c r="Z464" s="5"/>
      <c r="AA464" s="5"/>
      <c r="AB464" s="5"/>
    </row>
    <row r="465" spans="1:28" ht="13.5">
      <c r="A465" s="147"/>
      <c r="B465" s="147"/>
      <c r="C465" s="143" t="s">
        <v>266</v>
      </c>
      <c r="D465" s="143" t="s">
        <v>267</v>
      </c>
      <c r="E465" s="143">
        <v>72</v>
      </c>
      <c r="F465" s="144">
        <v>0</v>
      </c>
      <c r="G465" s="145">
        <v>0</v>
      </c>
      <c r="H465" s="145">
        <v>0</v>
      </c>
      <c r="I465" s="145">
        <v>0</v>
      </c>
      <c r="J465" s="145">
        <v>0</v>
      </c>
      <c r="K465" s="145">
        <v>0</v>
      </c>
      <c r="L465" s="145">
        <v>0</v>
      </c>
      <c r="M465" s="145">
        <v>0</v>
      </c>
      <c r="N465" s="145">
        <v>0</v>
      </c>
      <c r="O465" s="145">
        <v>0</v>
      </c>
      <c r="P465" s="145">
        <v>1105.7312299999999</v>
      </c>
      <c r="Q465" s="145">
        <v>0</v>
      </c>
      <c r="R465" s="146">
        <v>1105.7312299999999</v>
      </c>
      <c r="S465" s="5"/>
      <c r="T465" s="5"/>
      <c r="U465" s="5"/>
      <c r="V465" s="5"/>
      <c r="W465" s="5"/>
      <c r="X465" s="5"/>
      <c r="Y465" s="5"/>
      <c r="Z465" s="5"/>
      <c r="AA465" s="5"/>
      <c r="AB465" s="5"/>
    </row>
    <row r="466" spans="1:28" ht="13.5">
      <c r="A466" s="147"/>
      <c r="B466" s="147"/>
      <c r="C466" s="147"/>
      <c r="D466" s="147"/>
      <c r="E466" s="148">
        <v>132</v>
      </c>
      <c r="F466" s="149">
        <v>0</v>
      </c>
      <c r="G466" s="150">
        <v>0</v>
      </c>
      <c r="H466" s="150">
        <v>0</v>
      </c>
      <c r="I466" s="150">
        <v>0</v>
      </c>
      <c r="J466" s="150">
        <v>0</v>
      </c>
      <c r="K466" s="150">
        <v>0</v>
      </c>
      <c r="L466" s="150">
        <v>0</v>
      </c>
      <c r="M466" s="150">
        <v>0</v>
      </c>
      <c r="N466" s="150">
        <v>0</v>
      </c>
      <c r="O466" s="150">
        <v>0</v>
      </c>
      <c r="P466" s="150">
        <v>1208.87398</v>
      </c>
      <c r="Q466" s="150">
        <v>0</v>
      </c>
      <c r="R466" s="151">
        <v>1208.87398</v>
      </c>
      <c r="S466" s="5"/>
      <c r="T466" s="5"/>
      <c r="U466" s="5"/>
      <c r="V466" s="5"/>
      <c r="W466" s="5"/>
      <c r="X466" s="5"/>
      <c r="Y466" s="5"/>
      <c r="Z466" s="5"/>
      <c r="AA466" s="5"/>
      <c r="AB466" s="5"/>
    </row>
    <row r="467" spans="1:28" ht="13.5">
      <c r="A467" s="147"/>
      <c r="B467" s="147"/>
      <c r="C467" s="143" t="s">
        <v>139</v>
      </c>
      <c r="D467" s="143" t="s">
        <v>140</v>
      </c>
      <c r="E467" s="143">
        <v>35</v>
      </c>
      <c r="F467" s="144">
        <v>0</v>
      </c>
      <c r="G467" s="145">
        <v>0</v>
      </c>
      <c r="H467" s="145">
        <v>0</v>
      </c>
      <c r="I467" s="145">
        <v>0</v>
      </c>
      <c r="J467" s="145">
        <v>0</v>
      </c>
      <c r="K467" s="145">
        <v>0</v>
      </c>
      <c r="L467" s="145">
        <v>0</v>
      </c>
      <c r="M467" s="145">
        <v>0</v>
      </c>
      <c r="N467" s="145">
        <v>0</v>
      </c>
      <c r="O467" s="145">
        <v>0</v>
      </c>
      <c r="P467" s="145">
        <v>4167.65671</v>
      </c>
      <c r="Q467" s="145">
        <v>0</v>
      </c>
      <c r="R467" s="146">
        <v>4167.65671</v>
      </c>
      <c r="S467" s="5"/>
      <c r="T467" s="5"/>
      <c r="U467" s="5"/>
      <c r="V467" s="5"/>
      <c r="W467" s="5"/>
      <c r="X467" s="5"/>
      <c r="Y467" s="5"/>
      <c r="Z467" s="5"/>
      <c r="AA467" s="5"/>
      <c r="AB467" s="5"/>
    </row>
    <row r="468" spans="1:28" ht="13.5">
      <c r="A468" s="147"/>
      <c r="B468" s="147"/>
      <c r="C468" s="147"/>
      <c r="D468" s="147"/>
      <c r="E468" s="148">
        <v>93</v>
      </c>
      <c r="F468" s="149">
        <v>0</v>
      </c>
      <c r="G468" s="150">
        <v>0</v>
      </c>
      <c r="H468" s="150">
        <v>0</v>
      </c>
      <c r="I468" s="150">
        <v>0</v>
      </c>
      <c r="J468" s="150">
        <v>0</v>
      </c>
      <c r="K468" s="150">
        <v>0</v>
      </c>
      <c r="L468" s="150">
        <v>0</v>
      </c>
      <c r="M468" s="150">
        <v>0</v>
      </c>
      <c r="N468" s="150">
        <v>0</v>
      </c>
      <c r="O468" s="150">
        <v>0</v>
      </c>
      <c r="P468" s="150">
        <v>4246.576889999999</v>
      </c>
      <c r="Q468" s="150">
        <v>0</v>
      </c>
      <c r="R468" s="151">
        <v>4246.576889999999</v>
      </c>
      <c r="S468" s="5"/>
      <c r="T468" s="5"/>
      <c r="U468" s="5"/>
      <c r="V468" s="5"/>
      <c r="W468" s="5"/>
      <c r="X468" s="5"/>
      <c r="Y468" s="5"/>
      <c r="Z468" s="5"/>
      <c r="AA468" s="5"/>
      <c r="AB468" s="5"/>
    </row>
    <row r="469" spans="1:28" ht="13.5">
      <c r="A469" s="147"/>
      <c r="B469" s="147"/>
      <c r="C469" s="147"/>
      <c r="D469" s="143" t="s">
        <v>139</v>
      </c>
      <c r="E469" s="143">
        <v>15</v>
      </c>
      <c r="F469" s="144">
        <v>0</v>
      </c>
      <c r="G469" s="145">
        <v>0</v>
      </c>
      <c r="H469" s="145">
        <v>0</v>
      </c>
      <c r="I469" s="145">
        <v>0</v>
      </c>
      <c r="J469" s="145">
        <v>0</v>
      </c>
      <c r="K469" s="145">
        <v>0</v>
      </c>
      <c r="L469" s="145">
        <v>0</v>
      </c>
      <c r="M469" s="145">
        <v>0</v>
      </c>
      <c r="N469" s="145">
        <v>0</v>
      </c>
      <c r="O469" s="145">
        <v>0</v>
      </c>
      <c r="P469" s="145">
        <v>9317.75043</v>
      </c>
      <c r="Q469" s="145">
        <v>0</v>
      </c>
      <c r="R469" s="146">
        <v>9317.75043</v>
      </c>
      <c r="S469" s="5"/>
      <c r="T469" s="5"/>
      <c r="U469" s="5"/>
      <c r="V469" s="5"/>
      <c r="W469" s="5"/>
      <c r="X469" s="5"/>
      <c r="Y469" s="5"/>
      <c r="Z469" s="5"/>
      <c r="AA469" s="5"/>
      <c r="AB469" s="5"/>
    </row>
    <row r="470" spans="1:28" ht="13.5">
      <c r="A470" s="147"/>
      <c r="B470" s="147"/>
      <c r="C470" s="147"/>
      <c r="D470" s="147"/>
      <c r="E470" s="148">
        <v>91</v>
      </c>
      <c r="F470" s="149">
        <v>0</v>
      </c>
      <c r="G470" s="150">
        <v>0</v>
      </c>
      <c r="H470" s="150">
        <v>0</v>
      </c>
      <c r="I470" s="150">
        <v>0</v>
      </c>
      <c r="J470" s="150">
        <v>0</v>
      </c>
      <c r="K470" s="150">
        <v>0</v>
      </c>
      <c r="L470" s="150">
        <v>0</v>
      </c>
      <c r="M470" s="150">
        <v>0</v>
      </c>
      <c r="N470" s="150">
        <v>0</v>
      </c>
      <c r="O470" s="150">
        <v>0</v>
      </c>
      <c r="P470" s="150">
        <v>18445.5746</v>
      </c>
      <c r="Q470" s="150">
        <v>0</v>
      </c>
      <c r="R470" s="151">
        <v>18445.5746</v>
      </c>
      <c r="S470" s="5"/>
      <c r="T470" s="5"/>
      <c r="U470" s="5"/>
      <c r="V470" s="5"/>
      <c r="W470" s="5"/>
      <c r="X470" s="5"/>
      <c r="Y470" s="5"/>
      <c r="Z470" s="5"/>
      <c r="AA470" s="5"/>
      <c r="AB470" s="5"/>
    </row>
    <row r="471" spans="1:28" ht="13.5">
      <c r="A471" s="147"/>
      <c r="B471" s="147"/>
      <c r="C471" s="147"/>
      <c r="D471" s="143" t="s">
        <v>292</v>
      </c>
      <c r="E471" s="143">
        <v>111</v>
      </c>
      <c r="F471" s="144">
        <v>0</v>
      </c>
      <c r="G471" s="145">
        <v>0</v>
      </c>
      <c r="H471" s="145">
        <v>0</v>
      </c>
      <c r="I471" s="145">
        <v>0</v>
      </c>
      <c r="J471" s="145">
        <v>0</v>
      </c>
      <c r="K471" s="145">
        <v>0</v>
      </c>
      <c r="L471" s="145">
        <v>0</v>
      </c>
      <c r="M471" s="145">
        <v>0</v>
      </c>
      <c r="N471" s="145">
        <v>0</v>
      </c>
      <c r="O471" s="145">
        <v>0</v>
      </c>
      <c r="P471" s="145">
        <v>3264.62291</v>
      </c>
      <c r="Q471" s="145">
        <v>0</v>
      </c>
      <c r="R471" s="146">
        <v>3264.62291</v>
      </c>
      <c r="S471" s="5"/>
      <c r="T471" s="5"/>
      <c r="U471" s="5"/>
      <c r="V471" s="5"/>
      <c r="W471" s="5"/>
      <c r="X471" s="5"/>
      <c r="Y471" s="5"/>
      <c r="Z471" s="5"/>
      <c r="AA471" s="5"/>
      <c r="AB471" s="5"/>
    </row>
    <row r="472" spans="1:28" ht="13.5">
      <c r="A472" s="147"/>
      <c r="B472" s="147"/>
      <c r="C472" s="143" t="s">
        <v>141</v>
      </c>
      <c r="D472" s="143" t="s">
        <v>141</v>
      </c>
      <c r="E472" s="143">
        <v>131</v>
      </c>
      <c r="F472" s="144">
        <v>0</v>
      </c>
      <c r="G472" s="145">
        <v>0</v>
      </c>
      <c r="H472" s="145">
        <v>0</v>
      </c>
      <c r="I472" s="145">
        <v>0</v>
      </c>
      <c r="J472" s="145">
        <v>0</v>
      </c>
      <c r="K472" s="145">
        <v>0</v>
      </c>
      <c r="L472" s="145">
        <v>0</v>
      </c>
      <c r="M472" s="145">
        <v>0</v>
      </c>
      <c r="N472" s="145">
        <v>0</v>
      </c>
      <c r="O472" s="145">
        <v>0</v>
      </c>
      <c r="P472" s="145">
        <v>5388.73173</v>
      </c>
      <c r="Q472" s="145">
        <v>0</v>
      </c>
      <c r="R472" s="146">
        <v>5388.73173</v>
      </c>
      <c r="S472" s="5"/>
      <c r="T472" s="5"/>
      <c r="U472" s="5"/>
      <c r="V472" s="5"/>
      <c r="W472" s="5"/>
      <c r="X472" s="5"/>
      <c r="Y472" s="5"/>
      <c r="Z472" s="5"/>
      <c r="AA472" s="5"/>
      <c r="AB472" s="5"/>
    </row>
    <row r="473" spans="1:28" ht="13.5">
      <c r="A473" s="147"/>
      <c r="B473" s="147"/>
      <c r="C473" s="143" t="s">
        <v>142</v>
      </c>
      <c r="D473" s="143" t="s">
        <v>142</v>
      </c>
      <c r="E473" s="143">
        <v>134</v>
      </c>
      <c r="F473" s="144">
        <v>0</v>
      </c>
      <c r="G473" s="145">
        <v>0</v>
      </c>
      <c r="H473" s="145">
        <v>0</v>
      </c>
      <c r="I473" s="145">
        <v>0</v>
      </c>
      <c r="J473" s="145">
        <v>0</v>
      </c>
      <c r="K473" s="145">
        <v>0</v>
      </c>
      <c r="L473" s="145">
        <v>0</v>
      </c>
      <c r="M473" s="145">
        <v>0</v>
      </c>
      <c r="N473" s="145">
        <v>0</v>
      </c>
      <c r="O473" s="145">
        <v>0</v>
      </c>
      <c r="P473" s="145">
        <v>2786.51668</v>
      </c>
      <c r="Q473" s="145">
        <v>0</v>
      </c>
      <c r="R473" s="146">
        <v>2786.51668</v>
      </c>
      <c r="S473" s="5"/>
      <c r="T473" s="5"/>
      <c r="U473" s="5"/>
      <c r="V473" s="5"/>
      <c r="W473" s="5"/>
      <c r="X473" s="5"/>
      <c r="Y473" s="5"/>
      <c r="Z473" s="5"/>
      <c r="AA473" s="5"/>
      <c r="AB473" s="5"/>
    </row>
    <row r="474" spans="1:28" ht="13.5">
      <c r="A474" s="147"/>
      <c r="B474" s="143" t="s">
        <v>15</v>
      </c>
      <c r="C474" s="143" t="s">
        <v>143</v>
      </c>
      <c r="D474" s="143" t="s">
        <v>143</v>
      </c>
      <c r="E474" s="143">
        <v>30</v>
      </c>
      <c r="F474" s="144">
        <v>0</v>
      </c>
      <c r="G474" s="145">
        <v>0</v>
      </c>
      <c r="H474" s="145">
        <v>0</v>
      </c>
      <c r="I474" s="145">
        <v>0</v>
      </c>
      <c r="J474" s="145">
        <v>0</v>
      </c>
      <c r="K474" s="145">
        <v>0</v>
      </c>
      <c r="L474" s="145">
        <v>0</v>
      </c>
      <c r="M474" s="145">
        <v>0</v>
      </c>
      <c r="N474" s="145">
        <v>0</v>
      </c>
      <c r="O474" s="145">
        <v>0</v>
      </c>
      <c r="P474" s="145">
        <v>3175.0522</v>
      </c>
      <c r="Q474" s="145">
        <v>0</v>
      </c>
      <c r="R474" s="146">
        <v>3175.0522</v>
      </c>
      <c r="S474" s="5"/>
      <c r="T474" s="5"/>
      <c r="U474" s="5"/>
      <c r="V474" s="5"/>
      <c r="W474" s="5"/>
      <c r="X474" s="5"/>
      <c r="Y474" s="5"/>
      <c r="Z474" s="5"/>
      <c r="AA474" s="5"/>
      <c r="AB474" s="5"/>
    </row>
    <row r="475" spans="1:28" ht="13.5">
      <c r="A475" s="147"/>
      <c r="B475" s="147"/>
      <c r="C475" s="147"/>
      <c r="D475" s="147"/>
      <c r="E475" s="148">
        <v>94</v>
      </c>
      <c r="F475" s="149">
        <v>0</v>
      </c>
      <c r="G475" s="150">
        <v>0</v>
      </c>
      <c r="H475" s="150">
        <v>0</v>
      </c>
      <c r="I475" s="150">
        <v>0</v>
      </c>
      <c r="J475" s="150">
        <v>0</v>
      </c>
      <c r="K475" s="150">
        <v>0</v>
      </c>
      <c r="L475" s="150">
        <v>0</v>
      </c>
      <c r="M475" s="150">
        <v>0</v>
      </c>
      <c r="N475" s="150">
        <v>0</v>
      </c>
      <c r="O475" s="150">
        <v>0</v>
      </c>
      <c r="P475" s="150">
        <v>7467.187940000001</v>
      </c>
      <c r="Q475" s="150">
        <v>0</v>
      </c>
      <c r="R475" s="151">
        <v>7467.187940000001</v>
      </c>
      <c r="S475" s="5"/>
      <c r="T475" s="5"/>
      <c r="U475" s="5"/>
      <c r="V475" s="5"/>
      <c r="W475" s="5"/>
      <c r="X475" s="5"/>
      <c r="Y475" s="5"/>
      <c r="Z475" s="5"/>
      <c r="AA475" s="5"/>
      <c r="AB475" s="5"/>
    </row>
    <row r="476" spans="1:28" ht="13.5">
      <c r="A476" s="147"/>
      <c r="B476" s="147"/>
      <c r="C476" s="147"/>
      <c r="D476" s="147"/>
      <c r="E476" s="148">
        <v>118</v>
      </c>
      <c r="F476" s="149">
        <v>0</v>
      </c>
      <c r="G476" s="150">
        <v>0</v>
      </c>
      <c r="H476" s="150">
        <v>0</v>
      </c>
      <c r="I476" s="150">
        <v>0</v>
      </c>
      <c r="J476" s="150">
        <v>0</v>
      </c>
      <c r="K476" s="150">
        <v>0</v>
      </c>
      <c r="L476" s="150">
        <v>0</v>
      </c>
      <c r="M476" s="150">
        <v>0</v>
      </c>
      <c r="N476" s="150">
        <v>0</v>
      </c>
      <c r="O476" s="150">
        <v>0</v>
      </c>
      <c r="P476" s="150">
        <v>2800.63686</v>
      </c>
      <c r="Q476" s="150">
        <v>0</v>
      </c>
      <c r="R476" s="151">
        <v>2800.63686</v>
      </c>
      <c r="S476" s="5"/>
      <c r="T476" s="5"/>
      <c r="U476" s="5"/>
      <c r="V476" s="5"/>
      <c r="W476" s="5"/>
      <c r="X476" s="5"/>
      <c r="Y476" s="5"/>
      <c r="Z476" s="5"/>
      <c r="AA476" s="5"/>
      <c r="AB476" s="5"/>
    </row>
    <row r="477" spans="1:28" ht="13.5">
      <c r="A477" s="147"/>
      <c r="B477" s="147"/>
      <c r="C477" s="147"/>
      <c r="D477" s="147"/>
      <c r="E477" s="148">
        <v>214</v>
      </c>
      <c r="F477" s="149">
        <v>0</v>
      </c>
      <c r="G477" s="150">
        <v>0</v>
      </c>
      <c r="H477" s="150">
        <v>0</v>
      </c>
      <c r="I477" s="150">
        <v>0</v>
      </c>
      <c r="J477" s="150">
        <v>0</v>
      </c>
      <c r="K477" s="150">
        <v>0</v>
      </c>
      <c r="L477" s="150">
        <v>0</v>
      </c>
      <c r="M477" s="150">
        <v>0</v>
      </c>
      <c r="N477" s="150">
        <v>0</v>
      </c>
      <c r="O477" s="150">
        <v>0</v>
      </c>
      <c r="P477" s="150">
        <v>2662.30028</v>
      </c>
      <c r="Q477" s="150">
        <v>0</v>
      </c>
      <c r="R477" s="151">
        <v>2662.30028</v>
      </c>
      <c r="S477" s="5"/>
      <c r="T477" s="5"/>
      <c r="U477" s="5"/>
      <c r="V477" s="5"/>
      <c r="W477" s="5"/>
      <c r="X477" s="5"/>
      <c r="Y477" s="5"/>
      <c r="Z477" s="5"/>
      <c r="AA477" s="5"/>
      <c r="AB477" s="5"/>
    </row>
    <row r="478" spans="1:28" ht="13.5">
      <c r="A478" s="147"/>
      <c r="B478" s="147"/>
      <c r="C478" s="147"/>
      <c r="D478" s="147"/>
      <c r="E478" s="148">
        <v>230</v>
      </c>
      <c r="F478" s="149">
        <v>0</v>
      </c>
      <c r="G478" s="150">
        <v>0</v>
      </c>
      <c r="H478" s="150">
        <v>0</v>
      </c>
      <c r="I478" s="150">
        <v>0</v>
      </c>
      <c r="J478" s="150">
        <v>0</v>
      </c>
      <c r="K478" s="150">
        <v>0</v>
      </c>
      <c r="L478" s="150">
        <v>0</v>
      </c>
      <c r="M478" s="150">
        <v>0</v>
      </c>
      <c r="N478" s="150">
        <v>0</v>
      </c>
      <c r="O478" s="150">
        <v>0</v>
      </c>
      <c r="P478" s="150">
        <v>20012.643780000002</v>
      </c>
      <c r="Q478" s="150">
        <v>0</v>
      </c>
      <c r="R478" s="151">
        <v>20012.643780000002</v>
      </c>
      <c r="S478" s="5"/>
      <c r="T478" s="5"/>
      <c r="U478" s="5"/>
      <c r="V478" s="5"/>
      <c r="W478" s="5"/>
      <c r="X478" s="5"/>
      <c r="Y478" s="5"/>
      <c r="Z478" s="5"/>
      <c r="AA478" s="5"/>
      <c r="AB478" s="5"/>
    </row>
    <row r="479" spans="1:28" ht="13.5">
      <c r="A479" s="147"/>
      <c r="B479" s="147"/>
      <c r="C479" s="147"/>
      <c r="D479" s="147"/>
      <c r="E479" s="148">
        <v>241</v>
      </c>
      <c r="F479" s="149">
        <v>0</v>
      </c>
      <c r="G479" s="150">
        <v>0</v>
      </c>
      <c r="H479" s="150">
        <v>0</v>
      </c>
      <c r="I479" s="150">
        <v>0</v>
      </c>
      <c r="J479" s="150">
        <v>0</v>
      </c>
      <c r="K479" s="150">
        <v>0</v>
      </c>
      <c r="L479" s="150">
        <v>0</v>
      </c>
      <c r="M479" s="150">
        <v>0</v>
      </c>
      <c r="N479" s="150">
        <v>0</v>
      </c>
      <c r="O479" s="150">
        <v>0</v>
      </c>
      <c r="P479" s="150">
        <v>985.0656</v>
      </c>
      <c r="Q479" s="150">
        <v>0</v>
      </c>
      <c r="R479" s="151">
        <v>985.0656</v>
      </c>
      <c r="S479" s="5"/>
      <c r="T479" s="5"/>
      <c r="U479" s="5"/>
      <c r="V479" s="5"/>
      <c r="W479" s="5"/>
      <c r="X479" s="5"/>
      <c r="Y479" s="5"/>
      <c r="Z479" s="5"/>
      <c r="AA479" s="5"/>
      <c r="AB479" s="5"/>
    </row>
    <row r="480" spans="1:28" ht="13.5">
      <c r="A480" s="147"/>
      <c r="B480" s="147"/>
      <c r="C480" s="143" t="s">
        <v>15</v>
      </c>
      <c r="D480" s="143" t="s">
        <v>15</v>
      </c>
      <c r="E480" s="143">
        <v>135</v>
      </c>
      <c r="F480" s="144">
        <v>0</v>
      </c>
      <c r="G480" s="145">
        <v>0</v>
      </c>
      <c r="H480" s="145">
        <v>0</v>
      </c>
      <c r="I480" s="145">
        <v>0</v>
      </c>
      <c r="J480" s="145">
        <v>0</v>
      </c>
      <c r="K480" s="145">
        <v>0</v>
      </c>
      <c r="L480" s="145">
        <v>0</v>
      </c>
      <c r="M480" s="145">
        <v>0</v>
      </c>
      <c r="N480" s="145">
        <v>0</v>
      </c>
      <c r="O480" s="145">
        <v>0</v>
      </c>
      <c r="P480" s="145">
        <v>4530.18059</v>
      </c>
      <c r="Q480" s="145">
        <v>0</v>
      </c>
      <c r="R480" s="146">
        <v>4530.18059</v>
      </c>
      <c r="S480" s="5"/>
      <c r="T480" s="5"/>
      <c r="U480" s="5"/>
      <c r="V480" s="5"/>
      <c r="W480" s="5"/>
      <c r="X480" s="5"/>
      <c r="Y480" s="5"/>
      <c r="Z480" s="5"/>
      <c r="AA480" s="5"/>
      <c r="AB480" s="5"/>
    </row>
    <row r="481" spans="1:28" ht="13.5">
      <c r="A481" s="147"/>
      <c r="B481" s="147"/>
      <c r="C481" s="147"/>
      <c r="D481" s="143" t="s">
        <v>293</v>
      </c>
      <c r="E481" s="143">
        <v>68</v>
      </c>
      <c r="F481" s="144">
        <v>0</v>
      </c>
      <c r="G481" s="145">
        <v>0</v>
      </c>
      <c r="H481" s="145">
        <v>0</v>
      </c>
      <c r="I481" s="145">
        <v>0</v>
      </c>
      <c r="J481" s="145">
        <v>0</v>
      </c>
      <c r="K481" s="145">
        <v>0</v>
      </c>
      <c r="L481" s="145">
        <v>0</v>
      </c>
      <c r="M481" s="145">
        <v>0</v>
      </c>
      <c r="N481" s="145">
        <v>0</v>
      </c>
      <c r="O481" s="145">
        <v>0</v>
      </c>
      <c r="P481" s="145">
        <v>2097.19278</v>
      </c>
      <c r="Q481" s="145">
        <v>0</v>
      </c>
      <c r="R481" s="146">
        <v>2097.19278</v>
      </c>
      <c r="S481" s="5"/>
      <c r="T481" s="5"/>
      <c r="U481" s="5"/>
      <c r="V481" s="5"/>
      <c r="W481" s="5"/>
      <c r="X481" s="5"/>
      <c r="Y481" s="5"/>
      <c r="Z481" s="5"/>
      <c r="AA481" s="5"/>
      <c r="AB481" s="5"/>
    </row>
    <row r="482" spans="1:28" ht="13.5">
      <c r="A482" s="147"/>
      <c r="B482" s="147"/>
      <c r="C482" s="143" t="s">
        <v>145</v>
      </c>
      <c r="D482" s="143" t="s">
        <v>146</v>
      </c>
      <c r="E482" s="143">
        <v>136</v>
      </c>
      <c r="F482" s="144">
        <v>0</v>
      </c>
      <c r="G482" s="145">
        <v>0</v>
      </c>
      <c r="H482" s="145">
        <v>0</v>
      </c>
      <c r="I482" s="145">
        <v>0</v>
      </c>
      <c r="J482" s="145">
        <v>0</v>
      </c>
      <c r="K482" s="145">
        <v>0</v>
      </c>
      <c r="L482" s="145">
        <v>0</v>
      </c>
      <c r="M482" s="145">
        <v>0</v>
      </c>
      <c r="N482" s="145">
        <v>0</v>
      </c>
      <c r="O482" s="145">
        <v>0</v>
      </c>
      <c r="P482" s="145">
        <v>3590.23535</v>
      </c>
      <c r="Q482" s="145">
        <v>0</v>
      </c>
      <c r="R482" s="146">
        <v>3590.23535</v>
      </c>
      <c r="S482" s="5"/>
      <c r="T482" s="5"/>
      <c r="U482" s="5"/>
      <c r="V482" s="5"/>
      <c r="W482" s="5"/>
      <c r="X482" s="5"/>
      <c r="Y482" s="5"/>
      <c r="Z482" s="5"/>
      <c r="AA482" s="5"/>
      <c r="AB482" s="5"/>
    </row>
    <row r="483" spans="1:28" ht="13.5">
      <c r="A483" s="147"/>
      <c r="B483" s="143" t="s">
        <v>16</v>
      </c>
      <c r="C483" s="143" t="s">
        <v>147</v>
      </c>
      <c r="D483" s="143" t="s">
        <v>147</v>
      </c>
      <c r="E483" s="143">
        <v>146</v>
      </c>
      <c r="F483" s="144">
        <v>0</v>
      </c>
      <c r="G483" s="145">
        <v>0</v>
      </c>
      <c r="H483" s="145">
        <v>0</v>
      </c>
      <c r="I483" s="145">
        <v>0</v>
      </c>
      <c r="J483" s="145">
        <v>0</v>
      </c>
      <c r="K483" s="145">
        <v>0</v>
      </c>
      <c r="L483" s="145">
        <v>0</v>
      </c>
      <c r="M483" s="145">
        <v>0</v>
      </c>
      <c r="N483" s="145">
        <v>0</v>
      </c>
      <c r="O483" s="145">
        <v>0</v>
      </c>
      <c r="P483" s="145">
        <v>2745.61052</v>
      </c>
      <c r="Q483" s="145">
        <v>0</v>
      </c>
      <c r="R483" s="146">
        <v>2745.61052</v>
      </c>
      <c r="S483" s="5"/>
      <c r="T483" s="5"/>
      <c r="U483" s="5"/>
      <c r="V483" s="5"/>
      <c r="W483" s="5"/>
      <c r="X483" s="5"/>
      <c r="Y483" s="5"/>
      <c r="Z483" s="5"/>
      <c r="AA483" s="5"/>
      <c r="AB483" s="5"/>
    </row>
    <row r="484" spans="1:28" ht="13.5">
      <c r="A484" s="147"/>
      <c r="B484" s="147"/>
      <c r="C484" s="147"/>
      <c r="D484" s="147"/>
      <c r="E484" s="148">
        <v>186</v>
      </c>
      <c r="F484" s="149">
        <v>0</v>
      </c>
      <c r="G484" s="150">
        <v>0</v>
      </c>
      <c r="H484" s="150">
        <v>0</v>
      </c>
      <c r="I484" s="150">
        <v>0</v>
      </c>
      <c r="J484" s="150">
        <v>0</v>
      </c>
      <c r="K484" s="150">
        <v>0</v>
      </c>
      <c r="L484" s="150">
        <v>0</v>
      </c>
      <c r="M484" s="150">
        <v>0</v>
      </c>
      <c r="N484" s="150">
        <v>0</v>
      </c>
      <c r="O484" s="150">
        <v>0</v>
      </c>
      <c r="P484" s="150">
        <v>3535.4548999999997</v>
      </c>
      <c r="Q484" s="150">
        <v>0</v>
      </c>
      <c r="R484" s="151">
        <v>3535.4548999999997</v>
      </c>
      <c r="S484" s="5"/>
      <c r="T484" s="5"/>
      <c r="U484" s="5"/>
      <c r="V484" s="5"/>
      <c r="W484" s="5"/>
      <c r="X484" s="5"/>
      <c r="Y484" s="5"/>
      <c r="Z484" s="5"/>
      <c r="AA484" s="5"/>
      <c r="AB484" s="5"/>
    </row>
    <row r="485" spans="1:28" ht="13.5">
      <c r="A485" s="147"/>
      <c r="B485" s="147"/>
      <c r="C485" s="143" t="s">
        <v>148</v>
      </c>
      <c r="D485" s="143" t="s">
        <v>273</v>
      </c>
      <c r="E485" s="143">
        <v>64</v>
      </c>
      <c r="F485" s="144">
        <v>0</v>
      </c>
      <c r="G485" s="145">
        <v>0</v>
      </c>
      <c r="H485" s="145">
        <v>0</v>
      </c>
      <c r="I485" s="145">
        <v>0</v>
      </c>
      <c r="J485" s="145">
        <v>0</v>
      </c>
      <c r="K485" s="145">
        <v>0</v>
      </c>
      <c r="L485" s="145">
        <v>0</v>
      </c>
      <c r="M485" s="145">
        <v>0</v>
      </c>
      <c r="N485" s="145">
        <v>0</v>
      </c>
      <c r="O485" s="145">
        <v>0</v>
      </c>
      <c r="P485" s="145">
        <v>2068.1799499999997</v>
      </c>
      <c r="Q485" s="145">
        <v>0</v>
      </c>
      <c r="R485" s="146">
        <v>2068.1799499999997</v>
      </c>
      <c r="S485" s="5"/>
      <c r="T485" s="5"/>
      <c r="U485" s="5"/>
      <c r="V485" s="5"/>
      <c r="W485" s="5"/>
      <c r="X485" s="5"/>
      <c r="Y485" s="5"/>
      <c r="Z485" s="5"/>
      <c r="AA485" s="5"/>
      <c r="AB485" s="5"/>
    </row>
    <row r="486" spans="1:28" ht="13.5">
      <c r="A486" s="147"/>
      <c r="B486" s="147"/>
      <c r="C486" s="147"/>
      <c r="D486" s="143" t="s">
        <v>149</v>
      </c>
      <c r="E486" s="143">
        <v>148</v>
      </c>
      <c r="F486" s="144">
        <v>0</v>
      </c>
      <c r="G486" s="145">
        <v>0</v>
      </c>
      <c r="H486" s="145">
        <v>0</v>
      </c>
      <c r="I486" s="145">
        <v>0</v>
      </c>
      <c r="J486" s="145">
        <v>0</v>
      </c>
      <c r="K486" s="145">
        <v>0</v>
      </c>
      <c r="L486" s="145">
        <v>0</v>
      </c>
      <c r="M486" s="145">
        <v>0</v>
      </c>
      <c r="N486" s="145">
        <v>0</v>
      </c>
      <c r="O486" s="145">
        <v>0</v>
      </c>
      <c r="P486" s="145">
        <v>3095.7675099999997</v>
      </c>
      <c r="Q486" s="145">
        <v>0</v>
      </c>
      <c r="R486" s="146">
        <v>3095.7675099999997</v>
      </c>
      <c r="S486" s="5"/>
      <c r="T486" s="5"/>
      <c r="U486" s="5"/>
      <c r="V486" s="5"/>
      <c r="W486" s="5"/>
      <c r="X486" s="5"/>
      <c r="Y486" s="5"/>
      <c r="Z486" s="5"/>
      <c r="AA486" s="5"/>
      <c r="AB486" s="5"/>
    </row>
    <row r="487" spans="1:28" ht="13.5">
      <c r="A487" s="147"/>
      <c r="B487" s="147"/>
      <c r="C487" s="143" t="s">
        <v>150</v>
      </c>
      <c r="D487" s="143" t="s">
        <v>150</v>
      </c>
      <c r="E487" s="143">
        <v>44</v>
      </c>
      <c r="F487" s="144">
        <v>0</v>
      </c>
      <c r="G487" s="145">
        <v>0</v>
      </c>
      <c r="H487" s="145">
        <v>0</v>
      </c>
      <c r="I487" s="145">
        <v>0</v>
      </c>
      <c r="J487" s="145">
        <v>0</v>
      </c>
      <c r="K487" s="145">
        <v>0</v>
      </c>
      <c r="L487" s="145">
        <v>0</v>
      </c>
      <c r="M487" s="145">
        <v>0</v>
      </c>
      <c r="N487" s="145">
        <v>0</v>
      </c>
      <c r="O487" s="145">
        <v>0</v>
      </c>
      <c r="P487" s="145">
        <v>3955.07729</v>
      </c>
      <c r="Q487" s="145">
        <v>0</v>
      </c>
      <c r="R487" s="146">
        <v>3955.07729</v>
      </c>
      <c r="S487" s="5"/>
      <c r="T487" s="5"/>
      <c r="U487" s="5"/>
      <c r="V487" s="5"/>
      <c r="W487" s="5"/>
      <c r="X487" s="5"/>
      <c r="Y487" s="5"/>
      <c r="Z487" s="5"/>
      <c r="AA487" s="5"/>
      <c r="AB487" s="5"/>
    </row>
    <row r="488" spans="1:28" ht="13.5">
      <c r="A488" s="147"/>
      <c r="B488" s="147"/>
      <c r="C488" s="147"/>
      <c r="D488" s="147"/>
      <c r="E488" s="148">
        <v>147</v>
      </c>
      <c r="F488" s="149">
        <v>0</v>
      </c>
      <c r="G488" s="150">
        <v>0</v>
      </c>
      <c r="H488" s="150">
        <v>0</v>
      </c>
      <c r="I488" s="150">
        <v>0</v>
      </c>
      <c r="J488" s="150">
        <v>0</v>
      </c>
      <c r="K488" s="150">
        <v>0</v>
      </c>
      <c r="L488" s="150">
        <v>0</v>
      </c>
      <c r="M488" s="150">
        <v>0</v>
      </c>
      <c r="N488" s="150">
        <v>0</v>
      </c>
      <c r="O488" s="150">
        <v>0</v>
      </c>
      <c r="P488" s="150">
        <v>3488.26901</v>
      </c>
      <c r="Q488" s="150">
        <v>0</v>
      </c>
      <c r="R488" s="151">
        <v>3488.26901</v>
      </c>
      <c r="S488" s="5"/>
      <c r="T488" s="5"/>
      <c r="U488" s="5"/>
      <c r="V488" s="5"/>
      <c r="W488" s="5"/>
      <c r="X488" s="5"/>
      <c r="Y488" s="5"/>
      <c r="Z488" s="5"/>
      <c r="AA488" s="5"/>
      <c r="AB488" s="5"/>
    </row>
    <row r="489" spans="1:28" ht="13.5">
      <c r="A489" s="147"/>
      <c r="B489" s="147"/>
      <c r="C489" s="143" t="s">
        <v>151</v>
      </c>
      <c r="D489" s="143" t="s">
        <v>152</v>
      </c>
      <c r="E489" s="143">
        <v>41</v>
      </c>
      <c r="F489" s="144">
        <v>0</v>
      </c>
      <c r="G489" s="145">
        <v>0</v>
      </c>
      <c r="H489" s="145">
        <v>0</v>
      </c>
      <c r="I489" s="145">
        <v>0</v>
      </c>
      <c r="J489" s="145">
        <v>0</v>
      </c>
      <c r="K489" s="145">
        <v>0</v>
      </c>
      <c r="L489" s="145">
        <v>0</v>
      </c>
      <c r="M489" s="145">
        <v>0</v>
      </c>
      <c r="N489" s="145">
        <v>0</v>
      </c>
      <c r="O489" s="145">
        <v>0</v>
      </c>
      <c r="P489" s="145">
        <v>4297.655019999999</v>
      </c>
      <c r="Q489" s="145">
        <v>0</v>
      </c>
      <c r="R489" s="146">
        <v>4297.655019999999</v>
      </c>
      <c r="S489" s="5"/>
      <c r="T489" s="5"/>
      <c r="U489" s="5"/>
      <c r="V489" s="5"/>
      <c r="W489" s="5"/>
      <c r="X489" s="5"/>
      <c r="Y489" s="5"/>
      <c r="Z489" s="5"/>
      <c r="AA489" s="5"/>
      <c r="AB489" s="5"/>
    </row>
    <row r="490" spans="1:28" ht="13.5">
      <c r="A490" s="147"/>
      <c r="B490" s="147"/>
      <c r="C490" s="147"/>
      <c r="D490" s="147"/>
      <c r="E490" s="148">
        <v>145</v>
      </c>
      <c r="F490" s="149">
        <v>0</v>
      </c>
      <c r="G490" s="150">
        <v>0</v>
      </c>
      <c r="H490" s="150">
        <v>0</v>
      </c>
      <c r="I490" s="150">
        <v>0</v>
      </c>
      <c r="J490" s="150">
        <v>0</v>
      </c>
      <c r="K490" s="150">
        <v>0</v>
      </c>
      <c r="L490" s="150">
        <v>0</v>
      </c>
      <c r="M490" s="150">
        <v>0</v>
      </c>
      <c r="N490" s="150">
        <v>0</v>
      </c>
      <c r="O490" s="150">
        <v>0</v>
      </c>
      <c r="P490" s="150">
        <v>4275.20326</v>
      </c>
      <c r="Q490" s="150">
        <v>0</v>
      </c>
      <c r="R490" s="151">
        <v>4275.20326</v>
      </c>
      <c r="S490" s="5"/>
      <c r="T490" s="5"/>
      <c r="U490" s="5"/>
      <c r="V490" s="5"/>
      <c r="W490" s="5"/>
      <c r="X490" s="5"/>
      <c r="Y490" s="5"/>
      <c r="Z490" s="5"/>
      <c r="AA490" s="5"/>
      <c r="AB490" s="5"/>
    </row>
    <row r="491" spans="1:28" ht="13.5">
      <c r="A491" s="147"/>
      <c r="B491" s="147"/>
      <c r="C491" s="143" t="s">
        <v>16</v>
      </c>
      <c r="D491" s="143" t="s">
        <v>153</v>
      </c>
      <c r="E491" s="143">
        <v>48</v>
      </c>
      <c r="F491" s="144">
        <v>0</v>
      </c>
      <c r="G491" s="145">
        <v>0</v>
      </c>
      <c r="H491" s="145">
        <v>0</v>
      </c>
      <c r="I491" s="145">
        <v>0</v>
      </c>
      <c r="J491" s="145">
        <v>0</v>
      </c>
      <c r="K491" s="145">
        <v>0</v>
      </c>
      <c r="L491" s="145">
        <v>0</v>
      </c>
      <c r="M491" s="145">
        <v>0</v>
      </c>
      <c r="N491" s="145">
        <v>0</v>
      </c>
      <c r="O491" s="145">
        <v>0</v>
      </c>
      <c r="P491" s="145">
        <v>6228.20187</v>
      </c>
      <c r="Q491" s="145">
        <v>0</v>
      </c>
      <c r="R491" s="146">
        <v>6228.20187</v>
      </c>
      <c r="S491" s="5"/>
      <c r="T491" s="5"/>
      <c r="U491" s="5"/>
      <c r="V491" s="5"/>
      <c r="W491" s="5"/>
      <c r="X491" s="5"/>
      <c r="Y491" s="5"/>
      <c r="Z491" s="5"/>
      <c r="AA491" s="5"/>
      <c r="AB491" s="5"/>
    </row>
    <row r="492" spans="1:28" ht="13.5">
      <c r="A492" s="147"/>
      <c r="B492" s="147"/>
      <c r="C492" s="147"/>
      <c r="D492" s="147"/>
      <c r="E492" s="148">
        <v>59</v>
      </c>
      <c r="F492" s="149">
        <v>0</v>
      </c>
      <c r="G492" s="150">
        <v>0</v>
      </c>
      <c r="H492" s="150">
        <v>0</v>
      </c>
      <c r="I492" s="150">
        <v>0</v>
      </c>
      <c r="J492" s="150">
        <v>0</v>
      </c>
      <c r="K492" s="150">
        <v>0</v>
      </c>
      <c r="L492" s="150">
        <v>0</v>
      </c>
      <c r="M492" s="150">
        <v>0</v>
      </c>
      <c r="N492" s="150">
        <v>0</v>
      </c>
      <c r="O492" s="150">
        <v>0</v>
      </c>
      <c r="P492" s="150">
        <v>1496.1422</v>
      </c>
      <c r="Q492" s="150">
        <v>0</v>
      </c>
      <c r="R492" s="151">
        <v>1496.1422</v>
      </c>
      <c r="S492" s="5"/>
      <c r="T492" s="5"/>
      <c r="U492" s="5"/>
      <c r="V492" s="5"/>
      <c r="W492" s="5"/>
      <c r="X492" s="5"/>
      <c r="Y492" s="5"/>
      <c r="Z492" s="5"/>
      <c r="AA492" s="5"/>
      <c r="AB492" s="5"/>
    </row>
    <row r="493" spans="1:28" ht="13.5">
      <c r="A493" s="147"/>
      <c r="B493" s="147"/>
      <c r="C493" s="147"/>
      <c r="D493" s="147"/>
      <c r="E493" s="148">
        <v>137</v>
      </c>
      <c r="F493" s="149">
        <v>0</v>
      </c>
      <c r="G493" s="150">
        <v>0</v>
      </c>
      <c r="H493" s="150">
        <v>0</v>
      </c>
      <c r="I493" s="150">
        <v>0</v>
      </c>
      <c r="J493" s="150">
        <v>0</v>
      </c>
      <c r="K493" s="150">
        <v>0</v>
      </c>
      <c r="L493" s="150">
        <v>0</v>
      </c>
      <c r="M493" s="150">
        <v>0</v>
      </c>
      <c r="N493" s="150">
        <v>0</v>
      </c>
      <c r="O493" s="150">
        <v>0</v>
      </c>
      <c r="P493" s="150">
        <v>1359.89928</v>
      </c>
      <c r="Q493" s="150">
        <v>0</v>
      </c>
      <c r="R493" s="151">
        <v>1359.89928</v>
      </c>
      <c r="S493" s="5"/>
      <c r="T493" s="5"/>
      <c r="U493" s="5"/>
      <c r="V493" s="5"/>
      <c r="W493" s="5"/>
      <c r="X493" s="5"/>
      <c r="Y493" s="5"/>
      <c r="Z493" s="5"/>
      <c r="AA493" s="5"/>
      <c r="AB493" s="5"/>
    </row>
    <row r="494" spans="1:28" ht="13.5">
      <c r="A494" s="147"/>
      <c r="B494" s="147"/>
      <c r="C494" s="147"/>
      <c r="D494" s="147"/>
      <c r="E494" s="148">
        <v>138</v>
      </c>
      <c r="F494" s="149">
        <v>0</v>
      </c>
      <c r="G494" s="150">
        <v>0</v>
      </c>
      <c r="H494" s="150">
        <v>0</v>
      </c>
      <c r="I494" s="150">
        <v>0</v>
      </c>
      <c r="J494" s="150">
        <v>0</v>
      </c>
      <c r="K494" s="150">
        <v>0</v>
      </c>
      <c r="L494" s="150">
        <v>0</v>
      </c>
      <c r="M494" s="150">
        <v>0</v>
      </c>
      <c r="N494" s="150">
        <v>0</v>
      </c>
      <c r="O494" s="150">
        <v>0</v>
      </c>
      <c r="P494" s="150">
        <v>3188.9544100000003</v>
      </c>
      <c r="Q494" s="150">
        <v>0</v>
      </c>
      <c r="R494" s="151">
        <v>3188.9544100000003</v>
      </c>
      <c r="S494" s="5"/>
      <c r="T494" s="5"/>
      <c r="U494" s="5"/>
      <c r="V494" s="5"/>
      <c r="W494" s="5"/>
      <c r="X494" s="5"/>
      <c r="Y494" s="5"/>
      <c r="Z494" s="5"/>
      <c r="AA494" s="5"/>
      <c r="AB494" s="5"/>
    </row>
    <row r="495" spans="1:28" ht="13.5">
      <c r="A495" s="147"/>
      <c r="B495" s="147"/>
      <c r="C495" s="147"/>
      <c r="D495" s="147"/>
      <c r="E495" s="148">
        <v>232</v>
      </c>
      <c r="F495" s="149">
        <v>0</v>
      </c>
      <c r="G495" s="150">
        <v>0</v>
      </c>
      <c r="H495" s="150">
        <v>0</v>
      </c>
      <c r="I495" s="150">
        <v>0</v>
      </c>
      <c r="J495" s="150">
        <v>0</v>
      </c>
      <c r="K495" s="150">
        <v>0</v>
      </c>
      <c r="L495" s="150">
        <v>0</v>
      </c>
      <c r="M495" s="150">
        <v>0</v>
      </c>
      <c r="N495" s="150">
        <v>0</v>
      </c>
      <c r="O495" s="150">
        <v>0</v>
      </c>
      <c r="P495" s="150">
        <v>16.724520000000002</v>
      </c>
      <c r="Q495" s="150">
        <v>0</v>
      </c>
      <c r="R495" s="151">
        <v>16.724520000000002</v>
      </c>
      <c r="S495" s="5"/>
      <c r="T495" s="5"/>
      <c r="U495" s="5"/>
      <c r="V495" s="5"/>
      <c r="W495" s="5"/>
      <c r="X495" s="5"/>
      <c r="Y495" s="5"/>
      <c r="Z495" s="5"/>
      <c r="AA495" s="5"/>
      <c r="AB495" s="5"/>
    </row>
    <row r="496" spans="1:28" ht="13.5">
      <c r="A496" s="147"/>
      <c r="B496" s="147"/>
      <c r="C496" s="147"/>
      <c r="D496" s="147"/>
      <c r="E496" s="148">
        <v>234</v>
      </c>
      <c r="F496" s="149">
        <v>0</v>
      </c>
      <c r="G496" s="150">
        <v>0</v>
      </c>
      <c r="H496" s="150">
        <v>0</v>
      </c>
      <c r="I496" s="150">
        <v>0</v>
      </c>
      <c r="J496" s="150">
        <v>0</v>
      </c>
      <c r="K496" s="150">
        <v>0</v>
      </c>
      <c r="L496" s="150">
        <v>0</v>
      </c>
      <c r="M496" s="150">
        <v>0</v>
      </c>
      <c r="N496" s="150">
        <v>0</v>
      </c>
      <c r="O496" s="150">
        <v>0</v>
      </c>
      <c r="P496" s="150">
        <v>800.7912</v>
      </c>
      <c r="Q496" s="150">
        <v>0</v>
      </c>
      <c r="R496" s="151">
        <v>800.7912</v>
      </c>
      <c r="S496" s="5"/>
      <c r="T496" s="5"/>
      <c r="U496" s="5"/>
      <c r="V496" s="5"/>
      <c r="W496" s="5"/>
      <c r="X496" s="5"/>
      <c r="Y496" s="5"/>
      <c r="Z496" s="5"/>
      <c r="AA496" s="5"/>
      <c r="AB496" s="5"/>
    </row>
    <row r="497" spans="1:28" ht="13.5">
      <c r="A497" s="147"/>
      <c r="B497" s="147"/>
      <c r="C497" s="147"/>
      <c r="D497" s="143" t="s">
        <v>154</v>
      </c>
      <c r="E497" s="143">
        <v>66</v>
      </c>
      <c r="F497" s="144">
        <v>0</v>
      </c>
      <c r="G497" s="145">
        <v>0</v>
      </c>
      <c r="H497" s="145">
        <v>0</v>
      </c>
      <c r="I497" s="145">
        <v>0</v>
      </c>
      <c r="J497" s="145">
        <v>0</v>
      </c>
      <c r="K497" s="145">
        <v>0</v>
      </c>
      <c r="L497" s="145">
        <v>0</v>
      </c>
      <c r="M497" s="145">
        <v>0</v>
      </c>
      <c r="N497" s="145">
        <v>0</v>
      </c>
      <c r="O497" s="145">
        <v>0</v>
      </c>
      <c r="P497" s="145">
        <v>1613.8463000000002</v>
      </c>
      <c r="Q497" s="145">
        <v>0</v>
      </c>
      <c r="R497" s="146">
        <v>1613.8463000000002</v>
      </c>
      <c r="S497" s="5"/>
      <c r="T497" s="5"/>
      <c r="U497" s="5"/>
      <c r="V497" s="5"/>
      <c r="W497" s="5"/>
      <c r="X497" s="5"/>
      <c r="Y497" s="5"/>
      <c r="Z497" s="5"/>
      <c r="AA497" s="5"/>
      <c r="AB497" s="5"/>
    </row>
    <row r="498" spans="1:28" ht="13.5">
      <c r="A498" s="147"/>
      <c r="B498" s="147"/>
      <c r="C498" s="147"/>
      <c r="D498" s="143" t="s">
        <v>155</v>
      </c>
      <c r="E498" s="143">
        <v>70</v>
      </c>
      <c r="F498" s="144">
        <v>0</v>
      </c>
      <c r="G498" s="145">
        <v>0</v>
      </c>
      <c r="H498" s="145">
        <v>0</v>
      </c>
      <c r="I498" s="145">
        <v>0</v>
      </c>
      <c r="J498" s="145">
        <v>0</v>
      </c>
      <c r="K498" s="145">
        <v>0</v>
      </c>
      <c r="L498" s="145">
        <v>0</v>
      </c>
      <c r="M498" s="145">
        <v>0</v>
      </c>
      <c r="N498" s="145">
        <v>0</v>
      </c>
      <c r="O498" s="145">
        <v>0</v>
      </c>
      <c r="P498" s="145">
        <v>2130.11242</v>
      </c>
      <c r="Q498" s="145">
        <v>0</v>
      </c>
      <c r="R498" s="146">
        <v>2130.11242</v>
      </c>
      <c r="S498" s="5"/>
      <c r="T498" s="5"/>
      <c r="U498" s="5"/>
      <c r="V498" s="5"/>
      <c r="W498" s="5"/>
      <c r="X498" s="5"/>
      <c r="Y498" s="5"/>
      <c r="Z498" s="5"/>
      <c r="AA498" s="5"/>
      <c r="AB498" s="5"/>
    </row>
    <row r="499" spans="1:28" ht="13.5">
      <c r="A499" s="147"/>
      <c r="B499" s="147"/>
      <c r="C499" s="147"/>
      <c r="D499" s="147"/>
      <c r="E499" s="148">
        <v>140</v>
      </c>
      <c r="F499" s="149">
        <v>0</v>
      </c>
      <c r="G499" s="150">
        <v>0</v>
      </c>
      <c r="H499" s="150">
        <v>0</v>
      </c>
      <c r="I499" s="150">
        <v>0</v>
      </c>
      <c r="J499" s="150">
        <v>0</v>
      </c>
      <c r="K499" s="150">
        <v>0</v>
      </c>
      <c r="L499" s="150">
        <v>0</v>
      </c>
      <c r="M499" s="150">
        <v>0</v>
      </c>
      <c r="N499" s="150">
        <v>0</v>
      </c>
      <c r="O499" s="150">
        <v>0</v>
      </c>
      <c r="P499" s="150">
        <v>1742.72235</v>
      </c>
      <c r="Q499" s="150">
        <v>0</v>
      </c>
      <c r="R499" s="151">
        <v>1742.72235</v>
      </c>
      <c r="S499" s="5"/>
      <c r="T499" s="5"/>
      <c r="U499" s="5"/>
      <c r="V499" s="5"/>
      <c r="W499" s="5"/>
      <c r="X499" s="5"/>
      <c r="Y499" s="5"/>
      <c r="Z499" s="5"/>
      <c r="AA499" s="5"/>
      <c r="AB499" s="5"/>
    </row>
    <row r="500" spans="1:28" ht="13.5">
      <c r="A500" s="147"/>
      <c r="B500" s="147"/>
      <c r="C500" s="147"/>
      <c r="D500" s="143" t="s">
        <v>158</v>
      </c>
      <c r="E500" s="143">
        <v>62</v>
      </c>
      <c r="F500" s="144">
        <v>0</v>
      </c>
      <c r="G500" s="145">
        <v>0</v>
      </c>
      <c r="H500" s="145">
        <v>0</v>
      </c>
      <c r="I500" s="145">
        <v>0</v>
      </c>
      <c r="J500" s="145">
        <v>0</v>
      </c>
      <c r="K500" s="145">
        <v>0</v>
      </c>
      <c r="L500" s="145">
        <v>0</v>
      </c>
      <c r="M500" s="145">
        <v>0</v>
      </c>
      <c r="N500" s="145">
        <v>0</v>
      </c>
      <c r="O500" s="145">
        <v>0</v>
      </c>
      <c r="P500" s="145">
        <v>1636.68962</v>
      </c>
      <c r="Q500" s="145">
        <v>0</v>
      </c>
      <c r="R500" s="146">
        <v>1636.68962</v>
      </c>
      <c r="S500" s="5"/>
      <c r="T500" s="5"/>
      <c r="U500" s="5"/>
      <c r="V500" s="5"/>
      <c r="W500" s="5"/>
      <c r="X500" s="5"/>
      <c r="Y500" s="5"/>
      <c r="Z500" s="5"/>
      <c r="AA500" s="5"/>
      <c r="AB500" s="5"/>
    </row>
    <row r="501" spans="1:28" ht="13.5">
      <c r="A501" s="147"/>
      <c r="B501" s="147"/>
      <c r="C501" s="147"/>
      <c r="D501" s="147"/>
      <c r="E501" s="148">
        <v>174</v>
      </c>
      <c r="F501" s="149">
        <v>0</v>
      </c>
      <c r="G501" s="150">
        <v>0</v>
      </c>
      <c r="H501" s="150">
        <v>0</v>
      </c>
      <c r="I501" s="150">
        <v>0</v>
      </c>
      <c r="J501" s="150">
        <v>0</v>
      </c>
      <c r="K501" s="150">
        <v>0</v>
      </c>
      <c r="L501" s="150">
        <v>0</v>
      </c>
      <c r="M501" s="150">
        <v>0</v>
      </c>
      <c r="N501" s="150">
        <v>0</v>
      </c>
      <c r="O501" s="150">
        <v>0</v>
      </c>
      <c r="P501" s="150">
        <v>3900.2985</v>
      </c>
      <c r="Q501" s="150">
        <v>0</v>
      </c>
      <c r="R501" s="151">
        <v>3900.2985</v>
      </c>
      <c r="S501" s="5"/>
      <c r="T501" s="5"/>
      <c r="U501" s="5"/>
      <c r="V501" s="5"/>
      <c r="W501" s="5"/>
      <c r="X501" s="5"/>
      <c r="Y501" s="5"/>
      <c r="Z501" s="5"/>
      <c r="AA501" s="5"/>
      <c r="AB501" s="5"/>
    </row>
    <row r="502" spans="1:28" ht="13.5">
      <c r="A502" s="147"/>
      <c r="B502" s="147"/>
      <c r="C502" s="147"/>
      <c r="D502" s="143" t="s">
        <v>159</v>
      </c>
      <c r="E502" s="143">
        <v>169</v>
      </c>
      <c r="F502" s="144">
        <v>0</v>
      </c>
      <c r="G502" s="145">
        <v>0</v>
      </c>
      <c r="H502" s="145">
        <v>0</v>
      </c>
      <c r="I502" s="145">
        <v>0</v>
      </c>
      <c r="J502" s="145">
        <v>0</v>
      </c>
      <c r="K502" s="145">
        <v>0</v>
      </c>
      <c r="L502" s="145">
        <v>0</v>
      </c>
      <c r="M502" s="145">
        <v>0</v>
      </c>
      <c r="N502" s="145">
        <v>0</v>
      </c>
      <c r="O502" s="145">
        <v>0</v>
      </c>
      <c r="P502" s="145">
        <v>1667.0313600000002</v>
      </c>
      <c r="Q502" s="145">
        <v>0</v>
      </c>
      <c r="R502" s="146">
        <v>1667.0313600000002</v>
      </c>
      <c r="S502" s="5"/>
      <c r="T502" s="5"/>
      <c r="U502" s="5"/>
      <c r="V502" s="5"/>
      <c r="W502" s="5"/>
      <c r="X502" s="5"/>
      <c r="Y502" s="5"/>
      <c r="Z502" s="5"/>
      <c r="AA502" s="5"/>
      <c r="AB502" s="5"/>
    </row>
    <row r="503" spans="1:28" ht="13.5">
      <c r="A503" s="147"/>
      <c r="B503" s="147"/>
      <c r="C503" s="147"/>
      <c r="D503" s="147"/>
      <c r="E503" s="148">
        <v>190</v>
      </c>
      <c r="F503" s="149">
        <v>0</v>
      </c>
      <c r="G503" s="150">
        <v>0</v>
      </c>
      <c r="H503" s="150">
        <v>0</v>
      </c>
      <c r="I503" s="150">
        <v>0</v>
      </c>
      <c r="J503" s="150">
        <v>0</v>
      </c>
      <c r="K503" s="150">
        <v>0</v>
      </c>
      <c r="L503" s="150">
        <v>0</v>
      </c>
      <c r="M503" s="150">
        <v>0</v>
      </c>
      <c r="N503" s="150">
        <v>0</v>
      </c>
      <c r="O503" s="150">
        <v>0</v>
      </c>
      <c r="P503" s="150">
        <v>1572.16941</v>
      </c>
      <c r="Q503" s="150">
        <v>0</v>
      </c>
      <c r="R503" s="151">
        <v>1572.16941</v>
      </c>
      <c r="S503" s="5"/>
      <c r="T503" s="5"/>
      <c r="U503" s="5"/>
      <c r="V503" s="5"/>
      <c r="W503" s="5"/>
      <c r="X503" s="5"/>
      <c r="Y503" s="5"/>
      <c r="Z503" s="5"/>
      <c r="AA503" s="5"/>
      <c r="AB503" s="5"/>
    </row>
    <row r="504" spans="1:28" ht="13.5">
      <c r="A504" s="147"/>
      <c r="B504" s="147"/>
      <c r="C504" s="147"/>
      <c r="D504" s="143" t="s">
        <v>160</v>
      </c>
      <c r="E504" s="143">
        <v>139</v>
      </c>
      <c r="F504" s="144">
        <v>0</v>
      </c>
      <c r="G504" s="145">
        <v>0</v>
      </c>
      <c r="H504" s="145">
        <v>0</v>
      </c>
      <c r="I504" s="145">
        <v>0</v>
      </c>
      <c r="J504" s="145">
        <v>0</v>
      </c>
      <c r="K504" s="145">
        <v>0</v>
      </c>
      <c r="L504" s="145">
        <v>0</v>
      </c>
      <c r="M504" s="145">
        <v>0</v>
      </c>
      <c r="N504" s="145">
        <v>0</v>
      </c>
      <c r="O504" s="145">
        <v>0</v>
      </c>
      <c r="P504" s="145">
        <v>2883.7556600000003</v>
      </c>
      <c r="Q504" s="145">
        <v>0</v>
      </c>
      <c r="R504" s="146">
        <v>2883.7556600000003</v>
      </c>
      <c r="S504" s="5"/>
      <c r="T504" s="5"/>
      <c r="U504" s="5"/>
      <c r="V504" s="5"/>
      <c r="W504" s="5"/>
      <c r="X504" s="5"/>
      <c r="Y504" s="5"/>
      <c r="Z504" s="5"/>
      <c r="AA504" s="5"/>
      <c r="AB504" s="5"/>
    </row>
    <row r="505" spans="1:28" ht="13.5">
      <c r="A505" s="147"/>
      <c r="B505" s="147"/>
      <c r="C505" s="147"/>
      <c r="D505" s="143" t="s">
        <v>162</v>
      </c>
      <c r="E505" s="143">
        <v>204</v>
      </c>
      <c r="F505" s="144">
        <v>0</v>
      </c>
      <c r="G505" s="145">
        <v>0</v>
      </c>
      <c r="H505" s="145">
        <v>0</v>
      </c>
      <c r="I505" s="145">
        <v>0</v>
      </c>
      <c r="J505" s="145">
        <v>0</v>
      </c>
      <c r="K505" s="145">
        <v>0</v>
      </c>
      <c r="L505" s="145">
        <v>0</v>
      </c>
      <c r="M505" s="145">
        <v>0</v>
      </c>
      <c r="N505" s="145">
        <v>0</v>
      </c>
      <c r="O505" s="145">
        <v>0</v>
      </c>
      <c r="P505" s="145">
        <v>2602.7818500000003</v>
      </c>
      <c r="Q505" s="145">
        <v>0</v>
      </c>
      <c r="R505" s="146">
        <v>2602.7818500000003</v>
      </c>
      <c r="S505" s="5"/>
      <c r="T505" s="5"/>
      <c r="U505" s="5"/>
      <c r="V505" s="5"/>
      <c r="W505" s="5"/>
      <c r="X505" s="5"/>
      <c r="Y505" s="5"/>
      <c r="Z505" s="5"/>
      <c r="AA505" s="5"/>
      <c r="AB505" s="5"/>
    </row>
    <row r="506" spans="1:28" ht="13.5">
      <c r="A506" s="147"/>
      <c r="B506" s="147"/>
      <c r="C506" s="147"/>
      <c r="D506" s="143" t="s">
        <v>164</v>
      </c>
      <c r="E506" s="143">
        <v>180</v>
      </c>
      <c r="F506" s="144">
        <v>0</v>
      </c>
      <c r="G506" s="145">
        <v>0</v>
      </c>
      <c r="H506" s="145">
        <v>0</v>
      </c>
      <c r="I506" s="145">
        <v>0</v>
      </c>
      <c r="J506" s="145">
        <v>0</v>
      </c>
      <c r="K506" s="145">
        <v>0</v>
      </c>
      <c r="L506" s="145">
        <v>0</v>
      </c>
      <c r="M506" s="145">
        <v>0</v>
      </c>
      <c r="N506" s="145">
        <v>0</v>
      </c>
      <c r="O506" s="145">
        <v>0</v>
      </c>
      <c r="P506" s="145">
        <v>5568.79418</v>
      </c>
      <c r="Q506" s="145">
        <v>0</v>
      </c>
      <c r="R506" s="146">
        <v>5568.79418</v>
      </c>
      <c r="S506" s="5"/>
      <c r="T506" s="5"/>
      <c r="U506" s="5"/>
      <c r="V506" s="5"/>
      <c r="W506" s="5"/>
      <c r="X506" s="5"/>
      <c r="Y506" s="5"/>
      <c r="Z506" s="5"/>
      <c r="AA506" s="5"/>
      <c r="AB506" s="5"/>
    </row>
    <row r="507" spans="1:28" ht="13.5">
      <c r="A507" s="147"/>
      <c r="B507" s="147"/>
      <c r="C507" s="147"/>
      <c r="D507" s="143" t="s">
        <v>165</v>
      </c>
      <c r="E507" s="143">
        <v>47</v>
      </c>
      <c r="F507" s="144">
        <v>0</v>
      </c>
      <c r="G507" s="145">
        <v>0</v>
      </c>
      <c r="H507" s="145">
        <v>0</v>
      </c>
      <c r="I507" s="145">
        <v>0</v>
      </c>
      <c r="J507" s="145">
        <v>0</v>
      </c>
      <c r="K507" s="145">
        <v>0</v>
      </c>
      <c r="L507" s="145">
        <v>0</v>
      </c>
      <c r="M507" s="145">
        <v>0</v>
      </c>
      <c r="N507" s="145">
        <v>0</v>
      </c>
      <c r="O507" s="145">
        <v>0</v>
      </c>
      <c r="P507" s="145">
        <v>4537.91262</v>
      </c>
      <c r="Q507" s="145">
        <v>0</v>
      </c>
      <c r="R507" s="146">
        <v>4537.91262</v>
      </c>
      <c r="S507" s="5"/>
      <c r="T507" s="5"/>
      <c r="U507" s="5"/>
      <c r="V507" s="5"/>
      <c r="W507" s="5"/>
      <c r="X507" s="5"/>
      <c r="Y507" s="5"/>
      <c r="Z507" s="5"/>
      <c r="AA507" s="5"/>
      <c r="AB507" s="5"/>
    </row>
    <row r="508" spans="1:28" ht="13.5">
      <c r="A508" s="147"/>
      <c r="B508" s="147"/>
      <c r="C508" s="147"/>
      <c r="D508" s="147"/>
      <c r="E508" s="148">
        <v>60</v>
      </c>
      <c r="F508" s="149">
        <v>0</v>
      </c>
      <c r="G508" s="150">
        <v>0</v>
      </c>
      <c r="H508" s="150">
        <v>0</v>
      </c>
      <c r="I508" s="150">
        <v>0</v>
      </c>
      <c r="J508" s="150">
        <v>0</v>
      </c>
      <c r="K508" s="150">
        <v>0</v>
      </c>
      <c r="L508" s="150">
        <v>0</v>
      </c>
      <c r="M508" s="150">
        <v>0</v>
      </c>
      <c r="N508" s="150">
        <v>0</v>
      </c>
      <c r="O508" s="150">
        <v>0</v>
      </c>
      <c r="P508" s="150">
        <v>2456.3211699999997</v>
      </c>
      <c r="Q508" s="150">
        <v>0</v>
      </c>
      <c r="R508" s="151">
        <v>2456.3211699999997</v>
      </c>
      <c r="S508" s="5"/>
      <c r="T508" s="5"/>
      <c r="U508" s="5"/>
      <c r="V508" s="5"/>
      <c r="W508" s="5"/>
      <c r="X508" s="5"/>
      <c r="Y508" s="5"/>
      <c r="Z508" s="5"/>
      <c r="AA508" s="5"/>
      <c r="AB508" s="5"/>
    </row>
    <row r="509" spans="1:28" ht="13.5">
      <c r="A509" s="147"/>
      <c r="B509" s="147"/>
      <c r="C509" s="147"/>
      <c r="D509" s="147"/>
      <c r="E509" s="148">
        <v>61</v>
      </c>
      <c r="F509" s="149">
        <v>0</v>
      </c>
      <c r="G509" s="150">
        <v>0</v>
      </c>
      <c r="H509" s="150">
        <v>0</v>
      </c>
      <c r="I509" s="150">
        <v>0</v>
      </c>
      <c r="J509" s="150">
        <v>0</v>
      </c>
      <c r="K509" s="150">
        <v>0</v>
      </c>
      <c r="L509" s="150">
        <v>0</v>
      </c>
      <c r="M509" s="150">
        <v>0</v>
      </c>
      <c r="N509" s="150">
        <v>0</v>
      </c>
      <c r="O509" s="150">
        <v>0</v>
      </c>
      <c r="P509" s="150">
        <v>1495.7961799999998</v>
      </c>
      <c r="Q509" s="150">
        <v>0</v>
      </c>
      <c r="R509" s="151">
        <v>1495.7961799999998</v>
      </c>
      <c r="S509" s="5"/>
      <c r="T509" s="5"/>
      <c r="U509" s="5"/>
      <c r="V509" s="5"/>
      <c r="W509" s="5"/>
      <c r="X509" s="5"/>
      <c r="Y509" s="5"/>
      <c r="Z509" s="5"/>
      <c r="AA509" s="5"/>
      <c r="AB509" s="5"/>
    </row>
    <row r="510" spans="1:28" ht="13.5">
      <c r="A510" s="147"/>
      <c r="B510" s="147"/>
      <c r="C510" s="147"/>
      <c r="D510" s="147"/>
      <c r="E510" s="148">
        <v>143</v>
      </c>
      <c r="F510" s="149">
        <v>0</v>
      </c>
      <c r="G510" s="150">
        <v>0</v>
      </c>
      <c r="H510" s="150">
        <v>0</v>
      </c>
      <c r="I510" s="150">
        <v>0</v>
      </c>
      <c r="J510" s="150">
        <v>0</v>
      </c>
      <c r="K510" s="150">
        <v>0</v>
      </c>
      <c r="L510" s="150">
        <v>0</v>
      </c>
      <c r="M510" s="150">
        <v>0</v>
      </c>
      <c r="N510" s="150">
        <v>0</v>
      </c>
      <c r="O510" s="150">
        <v>0</v>
      </c>
      <c r="P510" s="150">
        <v>6782.89887</v>
      </c>
      <c r="Q510" s="150">
        <v>0</v>
      </c>
      <c r="R510" s="151">
        <v>6782.89887</v>
      </c>
      <c r="S510" s="5"/>
      <c r="T510" s="5"/>
      <c r="U510" s="5"/>
      <c r="V510" s="5"/>
      <c r="W510" s="5"/>
      <c r="X510" s="5"/>
      <c r="Y510" s="5"/>
      <c r="Z510" s="5"/>
      <c r="AA510" s="5"/>
      <c r="AB510" s="5"/>
    </row>
    <row r="511" spans="1:28" ht="13.5">
      <c r="A511" s="147"/>
      <c r="B511" s="147"/>
      <c r="C511" s="147"/>
      <c r="D511" s="143" t="s">
        <v>166</v>
      </c>
      <c r="E511" s="143">
        <v>51</v>
      </c>
      <c r="F511" s="144">
        <v>0</v>
      </c>
      <c r="G511" s="145">
        <v>0</v>
      </c>
      <c r="H511" s="145">
        <v>0</v>
      </c>
      <c r="I511" s="145">
        <v>0</v>
      </c>
      <c r="J511" s="145">
        <v>0</v>
      </c>
      <c r="K511" s="145">
        <v>0</v>
      </c>
      <c r="L511" s="145">
        <v>0</v>
      </c>
      <c r="M511" s="145">
        <v>0</v>
      </c>
      <c r="N511" s="145">
        <v>0</v>
      </c>
      <c r="O511" s="145">
        <v>0</v>
      </c>
      <c r="P511" s="145">
        <v>5083.3283</v>
      </c>
      <c r="Q511" s="145">
        <v>0</v>
      </c>
      <c r="R511" s="146">
        <v>5083.3283</v>
      </c>
      <c r="S511" s="5"/>
      <c r="T511" s="5"/>
      <c r="U511" s="5"/>
      <c r="V511" s="5"/>
      <c r="W511" s="5"/>
      <c r="X511" s="5"/>
      <c r="Y511" s="5"/>
      <c r="Z511" s="5"/>
      <c r="AA511" s="5"/>
      <c r="AB511" s="5"/>
    </row>
    <row r="512" spans="1:28" ht="13.5">
      <c r="A512" s="147"/>
      <c r="B512" s="147"/>
      <c r="C512" s="147"/>
      <c r="D512" s="147"/>
      <c r="E512" s="148">
        <v>141</v>
      </c>
      <c r="F512" s="149">
        <v>0</v>
      </c>
      <c r="G512" s="150">
        <v>0</v>
      </c>
      <c r="H512" s="150">
        <v>0</v>
      </c>
      <c r="I512" s="150">
        <v>0</v>
      </c>
      <c r="J512" s="150">
        <v>0</v>
      </c>
      <c r="K512" s="150">
        <v>0</v>
      </c>
      <c r="L512" s="150">
        <v>0</v>
      </c>
      <c r="M512" s="150">
        <v>0</v>
      </c>
      <c r="N512" s="150">
        <v>0</v>
      </c>
      <c r="O512" s="150">
        <v>0</v>
      </c>
      <c r="P512" s="150">
        <v>2535.1082</v>
      </c>
      <c r="Q512" s="150">
        <v>0</v>
      </c>
      <c r="R512" s="151">
        <v>2535.1082</v>
      </c>
      <c r="S512" s="5"/>
      <c r="T512" s="5"/>
      <c r="U512" s="5"/>
      <c r="V512" s="5"/>
      <c r="W512" s="5"/>
      <c r="X512" s="5"/>
      <c r="Y512" s="5"/>
      <c r="Z512" s="5"/>
      <c r="AA512" s="5"/>
      <c r="AB512" s="5"/>
    </row>
    <row r="513" spans="1:28" ht="13.5">
      <c r="A513" s="147"/>
      <c r="B513" s="147"/>
      <c r="C513" s="147"/>
      <c r="D513" s="147"/>
      <c r="E513" s="148">
        <v>229</v>
      </c>
      <c r="F513" s="149">
        <v>0</v>
      </c>
      <c r="G513" s="150">
        <v>0</v>
      </c>
      <c r="H513" s="150">
        <v>0</v>
      </c>
      <c r="I513" s="150">
        <v>0</v>
      </c>
      <c r="J513" s="150">
        <v>0</v>
      </c>
      <c r="K513" s="150">
        <v>0</v>
      </c>
      <c r="L513" s="150">
        <v>0</v>
      </c>
      <c r="M513" s="150">
        <v>0</v>
      </c>
      <c r="N513" s="150">
        <v>0</v>
      </c>
      <c r="O513" s="150">
        <v>0</v>
      </c>
      <c r="P513" s="150">
        <v>1703.53503</v>
      </c>
      <c r="Q513" s="150">
        <v>0</v>
      </c>
      <c r="R513" s="151">
        <v>1703.53503</v>
      </c>
      <c r="S513" s="5"/>
      <c r="T513" s="5"/>
      <c r="U513" s="5"/>
      <c r="V513" s="5"/>
      <c r="W513" s="5"/>
      <c r="X513" s="5"/>
      <c r="Y513" s="5"/>
      <c r="Z513" s="5"/>
      <c r="AA513" s="5"/>
      <c r="AB513" s="5"/>
    </row>
    <row r="514" spans="1:28" ht="13.5">
      <c r="A514" s="147"/>
      <c r="B514" s="147"/>
      <c r="C514" s="147"/>
      <c r="D514" s="147"/>
      <c r="E514" s="148">
        <v>238</v>
      </c>
      <c r="F514" s="149">
        <v>0</v>
      </c>
      <c r="G514" s="150">
        <v>0</v>
      </c>
      <c r="H514" s="150">
        <v>0</v>
      </c>
      <c r="I514" s="150">
        <v>0</v>
      </c>
      <c r="J514" s="150">
        <v>0</v>
      </c>
      <c r="K514" s="150">
        <v>0</v>
      </c>
      <c r="L514" s="150">
        <v>0</v>
      </c>
      <c r="M514" s="150">
        <v>0</v>
      </c>
      <c r="N514" s="150">
        <v>0</v>
      </c>
      <c r="O514" s="150">
        <v>0</v>
      </c>
      <c r="P514" s="150">
        <v>504.51413</v>
      </c>
      <c r="Q514" s="150">
        <v>0</v>
      </c>
      <c r="R514" s="151">
        <v>504.51413</v>
      </c>
      <c r="S514" s="5"/>
      <c r="T514" s="5"/>
      <c r="U514" s="5"/>
      <c r="V514" s="5"/>
      <c r="W514" s="5"/>
      <c r="X514" s="5"/>
      <c r="Y514" s="5"/>
      <c r="Z514" s="5"/>
      <c r="AA514" s="5"/>
      <c r="AB514" s="5"/>
    </row>
    <row r="515" spans="1:28" ht="13.5">
      <c r="A515" s="147"/>
      <c r="B515" s="147"/>
      <c r="C515" s="147"/>
      <c r="D515" s="143" t="s">
        <v>167</v>
      </c>
      <c r="E515" s="143">
        <v>54</v>
      </c>
      <c r="F515" s="144">
        <v>0</v>
      </c>
      <c r="G515" s="145">
        <v>0</v>
      </c>
      <c r="H515" s="145">
        <v>0</v>
      </c>
      <c r="I515" s="145">
        <v>0</v>
      </c>
      <c r="J515" s="145">
        <v>0</v>
      </c>
      <c r="K515" s="145">
        <v>0</v>
      </c>
      <c r="L515" s="145">
        <v>0</v>
      </c>
      <c r="M515" s="145">
        <v>0</v>
      </c>
      <c r="N515" s="145">
        <v>0</v>
      </c>
      <c r="O515" s="145">
        <v>0</v>
      </c>
      <c r="P515" s="145">
        <v>5021.02941</v>
      </c>
      <c r="Q515" s="145">
        <v>0</v>
      </c>
      <c r="R515" s="146">
        <v>5021.02941</v>
      </c>
      <c r="S515" s="5"/>
      <c r="T515" s="5"/>
      <c r="U515" s="5"/>
      <c r="V515" s="5"/>
      <c r="W515" s="5"/>
      <c r="X515" s="5"/>
      <c r="Y515" s="5"/>
      <c r="Z515" s="5"/>
      <c r="AA515" s="5"/>
      <c r="AB515" s="5"/>
    </row>
    <row r="516" spans="1:28" ht="13.5">
      <c r="A516" s="147"/>
      <c r="B516" s="147"/>
      <c r="C516" s="147"/>
      <c r="D516" s="143" t="s">
        <v>168</v>
      </c>
      <c r="E516" s="143">
        <v>225</v>
      </c>
      <c r="F516" s="144">
        <v>0</v>
      </c>
      <c r="G516" s="145">
        <v>0</v>
      </c>
      <c r="H516" s="145">
        <v>0</v>
      </c>
      <c r="I516" s="145">
        <v>0</v>
      </c>
      <c r="J516" s="145">
        <v>0</v>
      </c>
      <c r="K516" s="145">
        <v>0</v>
      </c>
      <c r="L516" s="145">
        <v>0</v>
      </c>
      <c r="M516" s="145">
        <v>0</v>
      </c>
      <c r="N516" s="145">
        <v>0</v>
      </c>
      <c r="O516" s="145">
        <v>0</v>
      </c>
      <c r="P516" s="145">
        <v>2026.1466200000002</v>
      </c>
      <c r="Q516" s="145">
        <v>0</v>
      </c>
      <c r="R516" s="146">
        <v>2026.1466200000002</v>
      </c>
      <c r="S516" s="5"/>
      <c r="T516" s="5"/>
      <c r="U516" s="5"/>
      <c r="V516" s="5"/>
      <c r="W516" s="5"/>
      <c r="X516" s="5"/>
      <c r="Y516" s="5"/>
      <c r="Z516" s="5"/>
      <c r="AA516" s="5"/>
      <c r="AB516" s="5"/>
    </row>
    <row r="517" spans="1:28" ht="13.5">
      <c r="A517" s="147"/>
      <c r="B517" s="147"/>
      <c r="C517" s="147"/>
      <c r="D517" s="147"/>
      <c r="E517" s="148">
        <v>236</v>
      </c>
      <c r="F517" s="149">
        <v>0</v>
      </c>
      <c r="G517" s="150">
        <v>0</v>
      </c>
      <c r="H517" s="150">
        <v>0</v>
      </c>
      <c r="I517" s="150">
        <v>0</v>
      </c>
      <c r="J517" s="150">
        <v>0</v>
      </c>
      <c r="K517" s="150">
        <v>0</v>
      </c>
      <c r="L517" s="150">
        <v>0</v>
      </c>
      <c r="M517" s="150">
        <v>0</v>
      </c>
      <c r="N517" s="150">
        <v>0</v>
      </c>
      <c r="O517" s="150">
        <v>0</v>
      </c>
      <c r="P517" s="150">
        <v>2474.49697</v>
      </c>
      <c r="Q517" s="150">
        <v>0</v>
      </c>
      <c r="R517" s="151">
        <v>2474.49697</v>
      </c>
      <c r="S517" s="5"/>
      <c r="T517" s="5"/>
      <c r="U517" s="5"/>
      <c r="V517" s="5"/>
      <c r="W517" s="5"/>
      <c r="X517" s="5"/>
      <c r="Y517" s="5"/>
      <c r="Z517" s="5"/>
      <c r="AA517" s="5"/>
      <c r="AB517" s="5"/>
    </row>
    <row r="518" spans="1:28" ht="13.5">
      <c r="A518" s="147"/>
      <c r="B518" s="147"/>
      <c r="C518" s="147"/>
      <c r="D518" s="143" t="s">
        <v>169</v>
      </c>
      <c r="E518" s="143">
        <v>242</v>
      </c>
      <c r="F518" s="144">
        <v>0</v>
      </c>
      <c r="G518" s="145">
        <v>0</v>
      </c>
      <c r="H518" s="145">
        <v>0</v>
      </c>
      <c r="I518" s="145">
        <v>0</v>
      </c>
      <c r="J518" s="145">
        <v>0</v>
      </c>
      <c r="K518" s="145">
        <v>0</v>
      </c>
      <c r="L518" s="145">
        <v>0</v>
      </c>
      <c r="M518" s="145">
        <v>0</v>
      </c>
      <c r="N518" s="145">
        <v>0</v>
      </c>
      <c r="O518" s="145">
        <v>0</v>
      </c>
      <c r="P518" s="145">
        <v>671.52283</v>
      </c>
      <c r="Q518" s="145">
        <v>0</v>
      </c>
      <c r="R518" s="146">
        <v>671.52283</v>
      </c>
      <c r="S518" s="5"/>
      <c r="T518" s="5"/>
      <c r="U518" s="5"/>
      <c r="V518" s="5"/>
      <c r="W518" s="5"/>
      <c r="X518" s="5"/>
      <c r="Y518" s="5"/>
      <c r="Z518" s="5"/>
      <c r="AA518" s="5"/>
      <c r="AB518" s="5"/>
    </row>
    <row r="519" spans="1:28" ht="13.5">
      <c r="A519" s="147"/>
      <c r="B519" s="147"/>
      <c r="C519" s="147"/>
      <c r="D519" s="143" t="s">
        <v>170</v>
      </c>
      <c r="E519" s="143">
        <v>1</v>
      </c>
      <c r="F519" s="144">
        <v>0</v>
      </c>
      <c r="G519" s="145">
        <v>0</v>
      </c>
      <c r="H519" s="145">
        <v>0</v>
      </c>
      <c r="I519" s="145">
        <v>0</v>
      </c>
      <c r="J519" s="145">
        <v>0</v>
      </c>
      <c r="K519" s="145">
        <v>0</v>
      </c>
      <c r="L519" s="145">
        <v>0</v>
      </c>
      <c r="M519" s="145">
        <v>0</v>
      </c>
      <c r="N519" s="145">
        <v>0</v>
      </c>
      <c r="O519" s="145">
        <v>0</v>
      </c>
      <c r="P519" s="145">
        <v>204906.15181</v>
      </c>
      <c r="Q519" s="145">
        <v>108.56322</v>
      </c>
      <c r="R519" s="146">
        <v>205014.71503</v>
      </c>
      <c r="S519" s="5"/>
      <c r="T519" s="5"/>
      <c r="U519" s="5"/>
      <c r="V519" s="5"/>
      <c r="W519" s="5"/>
      <c r="X519" s="5"/>
      <c r="Y519" s="5"/>
      <c r="Z519" s="5"/>
      <c r="AA519" s="5"/>
      <c r="AB519" s="5"/>
    </row>
    <row r="520" spans="1:28" ht="13.5">
      <c r="A520" s="147"/>
      <c r="B520" s="147"/>
      <c r="C520" s="147"/>
      <c r="D520" s="147"/>
      <c r="E520" s="148">
        <v>114</v>
      </c>
      <c r="F520" s="149">
        <v>0</v>
      </c>
      <c r="G520" s="150">
        <v>0</v>
      </c>
      <c r="H520" s="150">
        <v>0</v>
      </c>
      <c r="I520" s="150">
        <v>0</v>
      </c>
      <c r="J520" s="150">
        <v>0</v>
      </c>
      <c r="K520" s="150">
        <v>0</v>
      </c>
      <c r="L520" s="150">
        <v>446544.79402</v>
      </c>
      <c r="M520" s="150">
        <v>0</v>
      </c>
      <c r="N520" s="150">
        <v>446544.79402</v>
      </c>
      <c r="O520" s="150">
        <v>446544.79402</v>
      </c>
      <c r="P520" s="150">
        <v>0</v>
      </c>
      <c r="Q520" s="150">
        <v>0</v>
      </c>
      <c r="R520" s="151">
        <v>0</v>
      </c>
      <c r="S520" s="5"/>
      <c r="T520" s="5"/>
      <c r="U520" s="5"/>
      <c r="V520" s="5"/>
      <c r="W520" s="5"/>
      <c r="X520" s="5"/>
      <c r="Y520" s="5"/>
      <c r="Z520" s="5"/>
      <c r="AA520" s="5"/>
      <c r="AB520" s="5"/>
    </row>
    <row r="521" spans="1:28" ht="13.5">
      <c r="A521" s="147"/>
      <c r="B521" s="147"/>
      <c r="C521" s="147"/>
      <c r="D521" s="143" t="s">
        <v>171</v>
      </c>
      <c r="E521" s="143">
        <v>57</v>
      </c>
      <c r="F521" s="144">
        <v>0</v>
      </c>
      <c r="G521" s="145">
        <v>0</v>
      </c>
      <c r="H521" s="145">
        <v>0</v>
      </c>
      <c r="I521" s="145">
        <v>0</v>
      </c>
      <c r="J521" s="145">
        <v>0</v>
      </c>
      <c r="K521" s="145">
        <v>0</v>
      </c>
      <c r="L521" s="145">
        <v>0</v>
      </c>
      <c r="M521" s="145">
        <v>0</v>
      </c>
      <c r="N521" s="145">
        <v>0</v>
      </c>
      <c r="O521" s="145">
        <v>0</v>
      </c>
      <c r="P521" s="145">
        <v>43361.7255</v>
      </c>
      <c r="Q521" s="145">
        <v>0</v>
      </c>
      <c r="R521" s="146">
        <v>43361.7255</v>
      </c>
      <c r="S521" s="5"/>
      <c r="T521" s="5"/>
      <c r="U521" s="5"/>
      <c r="V521" s="5"/>
      <c r="W521" s="5"/>
      <c r="X521" s="5"/>
      <c r="Y521" s="5"/>
      <c r="Z521" s="5"/>
      <c r="AA521" s="5"/>
      <c r="AB521" s="5"/>
    </row>
    <row r="522" spans="1:28" ht="13.5">
      <c r="A522" s="147"/>
      <c r="B522" s="147"/>
      <c r="C522" s="147"/>
      <c r="D522" s="147"/>
      <c r="E522" s="148">
        <v>142</v>
      </c>
      <c r="F522" s="149">
        <v>0</v>
      </c>
      <c r="G522" s="150">
        <v>0</v>
      </c>
      <c r="H522" s="150">
        <v>0</v>
      </c>
      <c r="I522" s="150">
        <v>0</v>
      </c>
      <c r="J522" s="150">
        <v>0</v>
      </c>
      <c r="K522" s="150">
        <v>0</v>
      </c>
      <c r="L522" s="150">
        <v>0</v>
      </c>
      <c r="M522" s="150">
        <v>0</v>
      </c>
      <c r="N522" s="150">
        <v>0</v>
      </c>
      <c r="O522" s="150">
        <v>0</v>
      </c>
      <c r="P522" s="150">
        <v>2403.05736</v>
      </c>
      <c r="Q522" s="150">
        <v>0</v>
      </c>
      <c r="R522" s="151">
        <v>2403.05736</v>
      </c>
      <c r="S522" s="5"/>
      <c r="T522" s="5"/>
      <c r="U522" s="5"/>
      <c r="V522" s="5"/>
      <c r="W522" s="5"/>
      <c r="X522" s="5"/>
      <c r="Y522" s="5"/>
      <c r="Z522" s="5"/>
      <c r="AA522" s="5"/>
      <c r="AB522" s="5"/>
    </row>
    <row r="523" spans="1:28" ht="13.5">
      <c r="A523" s="147"/>
      <c r="B523" s="147"/>
      <c r="C523" s="147"/>
      <c r="D523" s="143" t="s">
        <v>172</v>
      </c>
      <c r="E523" s="143">
        <v>42</v>
      </c>
      <c r="F523" s="144">
        <v>0</v>
      </c>
      <c r="G523" s="145">
        <v>0</v>
      </c>
      <c r="H523" s="145">
        <v>0</v>
      </c>
      <c r="I523" s="145">
        <v>0</v>
      </c>
      <c r="J523" s="145">
        <v>0</v>
      </c>
      <c r="K523" s="145">
        <v>0</v>
      </c>
      <c r="L523" s="145">
        <v>0</v>
      </c>
      <c r="M523" s="145">
        <v>0</v>
      </c>
      <c r="N523" s="145">
        <v>0</v>
      </c>
      <c r="O523" s="145">
        <v>0</v>
      </c>
      <c r="P523" s="145">
        <v>4135.64028</v>
      </c>
      <c r="Q523" s="145">
        <v>0</v>
      </c>
      <c r="R523" s="146">
        <v>4135.64028</v>
      </c>
      <c r="S523" s="5"/>
      <c r="T523" s="5"/>
      <c r="U523" s="5"/>
      <c r="V523" s="5"/>
      <c r="W523" s="5"/>
      <c r="X523" s="5"/>
      <c r="Y523" s="5"/>
      <c r="Z523" s="5"/>
      <c r="AA523" s="5"/>
      <c r="AB523" s="5"/>
    </row>
    <row r="524" spans="1:28" ht="13.5">
      <c r="A524" s="147"/>
      <c r="B524" s="147"/>
      <c r="C524" s="147"/>
      <c r="D524" s="147"/>
      <c r="E524" s="148">
        <v>144</v>
      </c>
      <c r="F524" s="149">
        <v>0</v>
      </c>
      <c r="G524" s="150">
        <v>0</v>
      </c>
      <c r="H524" s="150">
        <v>0</v>
      </c>
      <c r="I524" s="150">
        <v>0</v>
      </c>
      <c r="J524" s="150">
        <v>0</v>
      </c>
      <c r="K524" s="150">
        <v>0</v>
      </c>
      <c r="L524" s="150">
        <v>0</v>
      </c>
      <c r="M524" s="150">
        <v>0</v>
      </c>
      <c r="N524" s="150">
        <v>0</v>
      </c>
      <c r="O524" s="150">
        <v>0</v>
      </c>
      <c r="P524" s="150">
        <v>1510.06017</v>
      </c>
      <c r="Q524" s="150">
        <v>0</v>
      </c>
      <c r="R524" s="151">
        <v>1510.06017</v>
      </c>
      <c r="S524" s="5"/>
      <c r="T524" s="5"/>
      <c r="U524" s="5"/>
      <c r="V524" s="5"/>
      <c r="W524" s="5"/>
      <c r="X524" s="5"/>
      <c r="Y524" s="5"/>
      <c r="Z524" s="5"/>
      <c r="AA524" s="5"/>
      <c r="AB524" s="5"/>
    </row>
    <row r="525" spans="1:28" ht="13.5">
      <c r="A525" s="147"/>
      <c r="B525" s="147"/>
      <c r="C525" s="147"/>
      <c r="D525" s="143" t="s">
        <v>173</v>
      </c>
      <c r="E525" s="143">
        <v>233</v>
      </c>
      <c r="F525" s="144">
        <v>0</v>
      </c>
      <c r="G525" s="145">
        <v>0</v>
      </c>
      <c r="H525" s="145">
        <v>0</v>
      </c>
      <c r="I525" s="145">
        <v>0</v>
      </c>
      <c r="J525" s="145">
        <v>0</v>
      </c>
      <c r="K525" s="145">
        <v>0</v>
      </c>
      <c r="L525" s="145">
        <v>0</v>
      </c>
      <c r="M525" s="145">
        <v>0</v>
      </c>
      <c r="N525" s="145">
        <v>0</v>
      </c>
      <c r="O525" s="145">
        <v>0</v>
      </c>
      <c r="P525" s="145">
        <v>2604.53863</v>
      </c>
      <c r="Q525" s="145">
        <v>0</v>
      </c>
      <c r="R525" s="146">
        <v>2604.53863</v>
      </c>
      <c r="S525" s="5"/>
      <c r="T525" s="5"/>
      <c r="U525" s="5"/>
      <c r="V525" s="5"/>
      <c r="W525" s="5"/>
      <c r="X525" s="5"/>
      <c r="Y525" s="5"/>
      <c r="Z525" s="5"/>
      <c r="AA525" s="5"/>
      <c r="AB525" s="5"/>
    </row>
    <row r="526" spans="1:28" ht="13.5">
      <c r="A526" s="147"/>
      <c r="B526" s="147"/>
      <c r="C526" s="147"/>
      <c r="D526" s="143" t="s">
        <v>174</v>
      </c>
      <c r="E526" s="143">
        <v>173</v>
      </c>
      <c r="F526" s="144">
        <v>0</v>
      </c>
      <c r="G526" s="145">
        <v>0</v>
      </c>
      <c r="H526" s="145">
        <v>0</v>
      </c>
      <c r="I526" s="145">
        <v>0</v>
      </c>
      <c r="J526" s="145">
        <v>0</v>
      </c>
      <c r="K526" s="145">
        <v>0</v>
      </c>
      <c r="L526" s="145">
        <v>0</v>
      </c>
      <c r="M526" s="145">
        <v>0</v>
      </c>
      <c r="N526" s="145">
        <v>0</v>
      </c>
      <c r="O526" s="145">
        <v>0</v>
      </c>
      <c r="P526" s="145">
        <v>4123.15395</v>
      </c>
      <c r="Q526" s="145">
        <v>0</v>
      </c>
      <c r="R526" s="146">
        <v>4123.15395</v>
      </c>
      <c r="S526" s="5"/>
      <c r="T526" s="5"/>
      <c r="U526" s="5"/>
      <c r="V526" s="5"/>
      <c r="W526" s="5"/>
      <c r="X526" s="5"/>
      <c r="Y526" s="5"/>
      <c r="Z526" s="5"/>
      <c r="AA526" s="5"/>
      <c r="AB526" s="5"/>
    </row>
    <row r="527" spans="1:28" ht="13.5">
      <c r="A527" s="147"/>
      <c r="B527" s="143" t="s">
        <v>17</v>
      </c>
      <c r="C527" s="143" t="s">
        <v>178</v>
      </c>
      <c r="D527" s="143" t="s">
        <v>179</v>
      </c>
      <c r="E527" s="143">
        <v>22</v>
      </c>
      <c r="F527" s="144">
        <v>0</v>
      </c>
      <c r="G527" s="145">
        <v>0</v>
      </c>
      <c r="H527" s="145">
        <v>0</v>
      </c>
      <c r="I527" s="145">
        <v>0</v>
      </c>
      <c r="J527" s="145">
        <v>0</v>
      </c>
      <c r="K527" s="145">
        <v>0</v>
      </c>
      <c r="L527" s="145">
        <v>0</v>
      </c>
      <c r="M527" s="145">
        <v>0</v>
      </c>
      <c r="N527" s="145">
        <v>0</v>
      </c>
      <c r="O527" s="145">
        <v>0</v>
      </c>
      <c r="P527" s="145">
        <v>5378.8353</v>
      </c>
      <c r="Q527" s="145">
        <v>0</v>
      </c>
      <c r="R527" s="146">
        <v>5378.8353</v>
      </c>
      <c r="S527" s="5"/>
      <c r="T527" s="5"/>
      <c r="U527" s="5"/>
      <c r="V527" s="5"/>
      <c r="W527" s="5"/>
      <c r="X527" s="5"/>
      <c r="Y527" s="5"/>
      <c r="Z527" s="5"/>
      <c r="AA527" s="5"/>
      <c r="AB527" s="5"/>
    </row>
    <row r="528" spans="1:28" ht="13.5">
      <c r="A528" s="147"/>
      <c r="B528" s="147"/>
      <c r="C528" s="147"/>
      <c r="D528" s="147"/>
      <c r="E528" s="148">
        <v>151</v>
      </c>
      <c r="F528" s="149">
        <v>0</v>
      </c>
      <c r="G528" s="150">
        <v>0</v>
      </c>
      <c r="H528" s="150">
        <v>0</v>
      </c>
      <c r="I528" s="150">
        <v>0</v>
      </c>
      <c r="J528" s="150">
        <v>0</v>
      </c>
      <c r="K528" s="150">
        <v>0</v>
      </c>
      <c r="L528" s="150">
        <v>0</v>
      </c>
      <c r="M528" s="150">
        <v>0</v>
      </c>
      <c r="N528" s="150">
        <v>0</v>
      </c>
      <c r="O528" s="150">
        <v>0</v>
      </c>
      <c r="P528" s="150">
        <v>5728.2896200000005</v>
      </c>
      <c r="Q528" s="150">
        <v>0</v>
      </c>
      <c r="R528" s="151">
        <v>5728.2896200000005</v>
      </c>
      <c r="S528" s="5"/>
      <c r="T528" s="5"/>
      <c r="U528" s="5"/>
      <c r="V528" s="5"/>
      <c r="W528" s="5"/>
      <c r="X528" s="5"/>
      <c r="Y528" s="5"/>
      <c r="Z528" s="5"/>
      <c r="AA528" s="5"/>
      <c r="AB528" s="5"/>
    </row>
    <row r="529" spans="1:28" ht="13.5">
      <c r="A529" s="147"/>
      <c r="B529" s="147"/>
      <c r="C529" s="147"/>
      <c r="D529" s="147"/>
      <c r="E529" s="148">
        <v>240</v>
      </c>
      <c r="F529" s="149">
        <v>0</v>
      </c>
      <c r="G529" s="150">
        <v>0</v>
      </c>
      <c r="H529" s="150">
        <v>0</v>
      </c>
      <c r="I529" s="150">
        <v>0</v>
      </c>
      <c r="J529" s="150">
        <v>0</v>
      </c>
      <c r="K529" s="150">
        <v>0</v>
      </c>
      <c r="L529" s="150">
        <v>0</v>
      </c>
      <c r="M529" s="150">
        <v>0</v>
      </c>
      <c r="N529" s="150">
        <v>0</v>
      </c>
      <c r="O529" s="150">
        <v>0</v>
      </c>
      <c r="P529" s="150">
        <v>2045.8222</v>
      </c>
      <c r="Q529" s="150">
        <v>0</v>
      </c>
      <c r="R529" s="151">
        <v>2045.8222</v>
      </c>
      <c r="S529" s="5"/>
      <c r="T529" s="5"/>
      <c r="U529" s="5"/>
      <c r="V529" s="5"/>
      <c r="W529" s="5"/>
      <c r="X529" s="5"/>
      <c r="Y529" s="5"/>
      <c r="Z529" s="5"/>
      <c r="AA529" s="5"/>
      <c r="AB529" s="5"/>
    </row>
    <row r="530" spans="1:28" ht="13.5">
      <c r="A530" s="147"/>
      <c r="B530" s="147"/>
      <c r="C530" s="143" t="s">
        <v>180</v>
      </c>
      <c r="D530" s="143" t="s">
        <v>181</v>
      </c>
      <c r="E530" s="143">
        <v>21</v>
      </c>
      <c r="F530" s="144">
        <v>0</v>
      </c>
      <c r="G530" s="145">
        <v>0</v>
      </c>
      <c r="H530" s="145">
        <v>0</v>
      </c>
      <c r="I530" s="145">
        <v>0</v>
      </c>
      <c r="J530" s="145">
        <v>0</v>
      </c>
      <c r="K530" s="145">
        <v>0</v>
      </c>
      <c r="L530" s="145">
        <v>0</v>
      </c>
      <c r="M530" s="145">
        <v>0</v>
      </c>
      <c r="N530" s="145">
        <v>0</v>
      </c>
      <c r="O530" s="145">
        <v>0</v>
      </c>
      <c r="P530" s="145">
        <v>606.57985</v>
      </c>
      <c r="Q530" s="145">
        <v>0</v>
      </c>
      <c r="R530" s="146">
        <v>606.57985</v>
      </c>
      <c r="S530" s="5"/>
      <c r="T530" s="5"/>
      <c r="U530" s="5"/>
      <c r="V530" s="5"/>
      <c r="W530" s="5"/>
      <c r="X530" s="5"/>
      <c r="Y530" s="5"/>
      <c r="Z530" s="5"/>
      <c r="AA530" s="5"/>
      <c r="AB530" s="5"/>
    </row>
    <row r="531" spans="1:28" ht="13.5">
      <c r="A531" s="147"/>
      <c r="B531" s="147"/>
      <c r="C531" s="147"/>
      <c r="D531" s="147"/>
      <c r="E531" s="148">
        <v>149</v>
      </c>
      <c r="F531" s="149">
        <v>0</v>
      </c>
      <c r="G531" s="150">
        <v>0</v>
      </c>
      <c r="H531" s="150">
        <v>0</v>
      </c>
      <c r="I531" s="150">
        <v>0</v>
      </c>
      <c r="J531" s="150">
        <v>0</v>
      </c>
      <c r="K531" s="150">
        <v>0</v>
      </c>
      <c r="L531" s="150">
        <v>0</v>
      </c>
      <c r="M531" s="150">
        <v>0</v>
      </c>
      <c r="N531" s="150">
        <v>0</v>
      </c>
      <c r="O531" s="150">
        <v>0</v>
      </c>
      <c r="P531" s="150">
        <v>3454.52409</v>
      </c>
      <c r="Q531" s="150">
        <v>0</v>
      </c>
      <c r="R531" s="151">
        <v>3454.52409</v>
      </c>
      <c r="S531" s="5"/>
      <c r="T531" s="5"/>
      <c r="U531" s="5"/>
      <c r="V531" s="5"/>
      <c r="W531" s="5"/>
      <c r="X531" s="5"/>
      <c r="Y531" s="5"/>
      <c r="Z531" s="5"/>
      <c r="AA531" s="5"/>
      <c r="AB531" s="5"/>
    </row>
    <row r="532" spans="1:28" ht="13.5">
      <c r="A532" s="147"/>
      <c r="B532" s="147"/>
      <c r="C532" s="147"/>
      <c r="D532" s="147"/>
      <c r="E532" s="148">
        <v>244</v>
      </c>
      <c r="F532" s="149">
        <v>0</v>
      </c>
      <c r="G532" s="150">
        <v>0</v>
      </c>
      <c r="H532" s="150">
        <v>0</v>
      </c>
      <c r="I532" s="150">
        <v>0</v>
      </c>
      <c r="J532" s="150">
        <v>0</v>
      </c>
      <c r="K532" s="150">
        <v>0</v>
      </c>
      <c r="L532" s="150">
        <v>0</v>
      </c>
      <c r="M532" s="150">
        <v>0</v>
      </c>
      <c r="N532" s="150">
        <v>0</v>
      </c>
      <c r="O532" s="150">
        <v>0</v>
      </c>
      <c r="P532" s="150">
        <v>905.91775</v>
      </c>
      <c r="Q532" s="150">
        <v>0</v>
      </c>
      <c r="R532" s="151">
        <v>905.91775</v>
      </c>
      <c r="S532" s="5"/>
      <c r="T532" s="5"/>
      <c r="U532" s="5"/>
      <c r="V532" s="5"/>
      <c r="W532" s="5"/>
      <c r="X532" s="5"/>
      <c r="Y532" s="5"/>
      <c r="Z532" s="5"/>
      <c r="AA532" s="5"/>
      <c r="AB532" s="5"/>
    </row>
    <row r="533" spans="1:18" ht="13.5">
      <c r="A533" s="147"/>
      <c r="B533" s="147"/>
      <c r="C533" s="147"/>
      <c r="D533" s="143" t="s">
        <v>235</v>
      </c>
      <c r="E533" s="143">
        <v>65</v>
      </c>
      <c r="F533" s="144">
        <v>0</v>
      </c>
      <c r="G533" s="145">
        <v>0</v>
      </c>
      <c r="H533" s="145">
        <v>0</v>
      </c>
      <c r="I533" s="145">
        <v>0</v>
      </c>
      <c r="J533" s="145">
        <v>0</v>
      </c>
      <c r="K533" s="145">
        <v>0</v>
      </c>
      <c r="L533" s="145">
        <v>0</v>
      </c>
      <c r="M533" s="145">
        <v>0</v>
      </c>
      <c r="N533" s="145">
        <v>0</v>
      </c>
      <c r="O533" s="145">
        <v>0</v>
      </c>
      <c r="P533" s="145">
        <v>17699.22168</v>
      </c>
      <c r="Q533" s="145">
        <v>0</v>
      </c>
      <c r="R533" s="146">
        <v>17699.22168</v>
      </c>
    </row>
    <row r="534" spans="1:18" ht="13.5">
      <c r="A534" s="147"/>
      <c r="B534" s="147"/>
      <c r="C534" s="147"/>
      <c r="D534" s="147"/>
      <c r="E534" s="148">
        <v>115</v>
      </c>
      <c r="F534" s="149">
        <v>0</v>
      </c>
      <c r="G534" s="150">
        <v>0</v>
      </c>
      <c r="H534" s="150">
        <v>0</v>
      </c>
      <c r="I534" s="150">
        <v>0</v>
      </c>
      <c r="J534" s="150">
        <v>0</v>
      </c>
      <c r="K534" s="150">
        <v>0</v>
      </c>
      <c r="L534" s="150">
        <v>0</v>
      </c>
      <c r="M534" s="150">
        <v>0</v>
      </c>
      <c r="N534" s="150">
        <v>0</v>
      </c>
      <c r="O534" s="150">
        <v>0</v>
      </c>
      <c r="P534" s="150">
        <v>1435.05084</v>
      </c>
      <c r="Q534" s="150">
        <v>0</v>
      </c>
      <c r="R534" s="151">
        <v>1435.05084</v>
      </c>
    </row>
    <row r="535" spans="1:18" ht="13.5">
      <c r="A535" s="147"/>
      <c r="B535" s="143" t="s">
        <v>18</v>
      </c>
      <c r="C535" s="143" t="s">
        <v>182</v>
      </c>
      <c r="D535" s="143" t="s">
        <v>182</v>
      </c>
      <c r="E535" s="143">
        <v>40</v>
      </c>
      <c r="F535" s="144">
        <v>0</v>
      </c>
      <c r="G535" s="145">
        <v>0</v>
      </c>
      <c r="H535" s="145">
        <v>0</v>
      </c>
      <c r="I535" s="145">
        <v>0</v>
      </c>
      <c r="J535" s="145">
        <v>0</v>
      </c>
      <c r="K535" s="145">
        <v>0</v>
      </c>
      <c r="L535" s="145">
        <v>0</v>
      </c>
      <c r="M535" s="145">
        <v>0</v>
      </c>
      <c r="N535" s="145">
        <v>0</v>
      </c>
      <c r="O535" s="145">
        <v>0</v>
      </c>
      <c r="P535" s="145">
        <v>2967.5863</v>
      </c>
      <c r="Q535" s="145">
        <v>0</v>
      </c>
      <c r="R535" s="146">
        <v>2967.5863</v>
      </c>
    </row>
    <row r="536" spans="1:18" ht="13.5">
      <c r="A536" s="147"/>
      <c r="B536" s="147"/>
      <c r="C536" s="147"/>
      <c r="D536" s="147"/>
      <c r="E536" s="148">
        <v>152</v>
      </c>
      <c r="F536" s="149">
        <v>0</v>
      </c>
      <c r="G536" s="150">
        <v>0</v>
      </c>
      <c r="H536" s="150">
        <v>0</v>
      </c>
      <c r="I536" s="150">
        <v>0</v>
      </c>
      <c r="J536" s="150">
        <v>0</v>
      </c>
      <c r="K536" s="150">
        <v>0</v>
      </c>
      <c r="L536" s="150">
        <v>0</v>
      </c>
      <c r="M536" s="150">
        <v>0</v>
      </c>
      <c r="N536" s="150">
        <v>0</v>
      </c>
      <c r="O536" s="150">
        <v>0</v>
      </c>
      <c r="P536" s="150">
        <v>2909.7716600000003</v>
      </c>
      <c r="Q536" s="150">
        <v>0</v>
      </c>
      <c r="R536" s="151">
        <v>2909.7716600000003</v>
      </c>
    </row>
    <row r="537" spans="1:18" ht="13.5">
      <c r="A537" s="147"/>
      <c r="B537" s="147"/>
      <c r="C537" s="147"/>
      <c r="D537" s="147"/>
      <c r="E537" s="148">
        <v>196</v>
      </c>
      <c r="F537" s="149">
        <v>0</v>
      </c>
      <c r="G537" s="150">
        <v>0</v>
      </c>
      <c r="H537" s="150">
        <v>0</v>
      </c>
      <c r="I537" s="150">
        <v>0</v>
      </c>
      <c r="J537" s="150">
        <v>0</v>
      </c>
      <c r="K537" s="150">
        <v>0</v>
      </c>
      <c r="L537" s="150">
        <v>0</v>
      </c>
      <c r="M537" s="150">
        <v>0</v>
      </c>
      <c r="N537" s="150">
        <v>0</v>
      </c>
      <c r="O537" s="150">
        <v>0</v>
      </c>
      <c r="P537" s="150">
        <v>3546.52569</v>
      </c>
      <c r="Q537" s="150">
        <v>0</v>
      </c>
      <c r="R537" s="151">
        <v>3546.52569</v>
      </c>
    </row>
    <row r="538" spans="1:18" ht="13.5">
      <c r="A538" s="147"/>
      <c r="B538" s="143" t="s">
        <v>19</v>
      </c>
      <c r="C538" s="143" t="s">
        <v>183</v>
      </c>
      <c r="D538" s="143" t="s">
        <v>183</v>
      </c>
      <c r="E538" s="143">
        <v>49</v>
      </c>
      <c r="F538" s="144">
        <v>0</v>
      </c>
      <c r="G538" s="145">
        <v>0</v>
      </c>
      <c r="H538" s="145">
        <v>0</v>
      </c>
      <c r="I538" s="145">
        <v>0</v>
      </c>
      <c r="J538" s="145">
        <v>0</v>
      </c>
      <c r="K538" s="145">
        <v>0</v>
      </c>
      <c r="L538" s="145">
        <v>0</v>
      </c>
      <c r="M538" s="145">
        <v>0</v>
      </c>
      <c r="N538" s="145">
        <v>0</v>
      </c>
      <c r="O538" s="145">
        <v>0</v>
      </c>
      <c r="P538" s="145">
        <v>1944.08381</v>
      </c>
      <c r="Q538" s="145">
        <v>0</v>
      </c>
      <c r="R538" s="146">
        <v>1944.08381</v>
      </c>
    </row>
    <row r="539" spans="1:18" ht="13.5">
      <c r="A539" s="147"/>
      <c r="B539" s="147"/>
      <c r="C539" s="143" t="s">
        <v>184</v>
      </c>
      <c r="D539" s="143" t="s">
        <v>19</v>
      </c>
      <c r="E539" s="143">
        <v>188</v>
      </c>
      <c r="F539" s="144">
        <v>0</v>
      </c>
      <c r="G539" s="145">
        <v>0</v>
      </c>
      <c r="H539" s="145">
        <v>0</v>
      </c>
      <c r="I539" s="145">
        <v>0</v>
      </c>
      <c r="J539" s="145">
        <v>0</v>
      </c>
      <c r="K539" s="145">
        <v>0</v>
      </c>
      <c r="L539" s="145">
        <v>0</v>
      </c>
      <c r="M539" s="145">
        <v>0</v>
      </c>
      <c r="N539" s="145">
        <v>0</v>
      </c>
      <c r="O539" s="145">
        <v>0</v>
      </c>
      <c r="P539" s="145">
        <v>2722.29512</v>
      </c>
      <c r="Q539" s="145">
        <v>0</v>
      </c>
      <c r="R539" s="146">
        <v>2722.29512</v>
      </c>
    </row>
    <row r="540" spans="1:18" ht="13.5">
      <c r="A540" s="147"/>
      <c r="B540" s="143" t="s">
        <v>20</v>
      </c>
      <c r="C540" s="143" t="s">
        <v>20</v>
      </c>
      <c r="D540" s="143" t="s">
        <v>279</v>
      </c>
      <c r="E540" s="143">
        <v>50</v>
      </c>
      <c r="F540" s="144">
        <v>0</v>
      </c>
      <c r="G540" s="145">
        <v>0</v>
      </c>
      <c r="H540" s="145">
        <v>0</v>
      </c>
      <c r="I540" s="145">
        <v>0</v>
      </c>
      <c r="J540" s="145">
        <v>0</v>
      </c>
      <c r="K540" s="145">
        <v>0</v>
      </c>
      <c r="L540" s="145">
        <v>0</v>
      </c>
      <c r="M540" s="145">
        <v>0</v>
      </c>
      <c r="N540" s="145">
        <v>0</v>
      </c>
      <c r="O540" s="145">
        <v>0</v>
      </c>
      <c r="P540" s="145">
        <v>3294.1139</v>
      </c>
      <c r="Q540" s="145">
        <v>0</v>
      </c>
      <c r="R540" s="146">
        <v>3294.1139</v>
      </c>
    </row>
    <row r="541" spans="1:18" ht="13.5">
      <c r="A541" s="147"/>
      <c r="B541" s="147"/>
      <c r="C541" s="147"/>
      <c r="D541" s="147"/>
      <c r="E541" s="148">
        <v>153</v>
      </c>
      <c r="F541" s="149">
        <v>0</v>
      </c>
      <c r="G541" s="150">
        <v>0</v>
      </c>
      <c r="H541" s="150">
        <v>0</v>
      </c>
      <c r="I541" s="150">
        <v>0</v>
      </c>
      <c r="J541" s="150">
        <v>0</v>
      </c>
      <c r="K541" s="150">
        <v>0</v>
      </c>
      <c r="L541" s="150">
        <v>0</v>
      </c>
      <c r="M541" s="150">
        <v>0</v>
      </c>
      <c r="N541" s="150">
        <v>0</v>
      </c>
      <c r="O541" s="150">
        <v>0</v>
      </c>
      <c r="P541" s="150">
        <v>3587.44488</v>
      </c>
      <c r="Q541" s="150">
        <v>0</v>
      </c>
      <c r="R541" s="151">
        <v>3587.44488</v>
      </c>
    </row>
    <row r="542" spans="1:18" ht="13.5">
      <c r="A542" s="147"/>
      <c r="B542" s="143" t="s">
        <v>21</v>
      </c>
      <c r="C542" s="143" t="s">
        <v>186</v>
      </c>
      <c r="D542" s="143" t="s">
        <v>187</v>
      </c>
      <c r="E542" s="143">
        <v>113</v>
      </c>
      <c r="F542" s="144">
        <v>0</v>
      </c>
      <c r="G542" s="145">
        <v>0</v>
      </c>
      <c r="H542" s="145">
        <v>0</v>
      </c>
      <c r="I542" s="145">
        <v>0</v>
      </c>
      <c r="J542" s="145">
        <v>0</v>
      </c>
      <c r="K542" s="145">
        <v>0</v>
      </c>
      <c r="L542" s="145">
        <v>0</v>
      </c>
      <c r="M542" s="145">
        <v>0</v>
      </c>
      <c r="N542" s="145">
        <v>0</v>
      </c>
      <c r="O542" s="145">
        <v>0</v>
      </c>
      <c r="P542" s="145">
        <v>4123.902410000001</v>
      </c>
      <c r="Q542" s="145">
        <v>0</v>
      </c>
      <c r="R542" s="146">
        <v>4123.902410000001</v>
      </c>
    </row>
    <row r="543" spans="1:18" ht="13.5">
      <c r="A543" s="147"/>
      <c r="B543" s="147"/>
      <c r="C543" s="147"/>
      <c r="D543" s="147"/>
      <c r="E543" s="148">
        <v>155</v>
      </c>
      <c r="F543" s="149">
        <v>0</v>
      </c>
      <c r="G543" s="150">
        <v>0</v>
      </c>
      <c r="H543" s="150">
        <v>0</v>
      </c>
      <c r="I543" s="150">
        <v>0</v>
      </c>
      <c r="J543" s="150">
        <v>0</v>
      </c>
      <c r="K543" s="150">
        <v>0</v>
      </c>
      <c r="L543" s="150">
        <v>0</v>
      </c>
      <c r="M543" s="150">
        <v>0</v>
      </c>
      <c r="N543" s="150">
        <v>0</v>
      </c>
      <c r="O543" s="150">
        <v>0</v>
      </c>
      <c r="P543" s="150">
        <v>2869.5976600000004</v>
      </c>
      <c r="Q543" s="150">
        <v>0</v>
      </c>
      <c r="R543" s="151">
        <v>2869.5976600000004</v>
      </c>
    </row>
    <row r="544" spans="1:18" ht="13.5">
      <c r="A544" s="147"/>
      <c r="B544" s="147"/>
      <c r="C544" s="143" t="s">
        <v>188</v>
      </c>
      <c r="D544" s="143" t="s">
        <v>188</v>
      </c>
      <c r="E544" s="143">
        <v>17</v>
      </c>
      <c r="F544" s="144">
        <v>0</v>
      </c>
      <c r="G544" s="145">
        <v>0</v>
      </c>
      <c r="H544" s="145">
        <v>0</v>
      </c>
      <c r="I544" s="145">
        <v>0</v>
      </c>
      <c r="J544" s="145">
        <v>0</v>
      </c>
      <c r="K544" s="145">
        <v>0</v>
      </c>
      <c r="L544" s="145">
        <v>0</v>
      </c>
      <c r="M544" s="145">
        <v>0</v>
      </c>
      <c r="N544" s="145">
        <v>0</v>
      </c>
      <c r="O544" s="145">
        <v>0</v>
      </c>
      <c r="P544" s="145">
        <v>3712.38661</v>
      </c>
      <c r="Q544" s="145">
        <v>0</v>
      </c>
      <c r="R544" s="146">
        <v>3712.38661</v>
      </c>
    </row>
    <row r="545" spans="1:18" ht="13.5">
      <c r="A545" s="147"/>
      <c r="B545" s="147"/>
      <c r="C545" s="147"/>
      <c r="D545" s="147"/>
      <c r="E545" s="148">
        <v>100</v>
      </c>
      <c r="F545" s="149">
        <v>0</v>
      </c>
      <c r="G545" s="150">
        <v>0</v>
      </c>
      <c r="H545" s="150">
        <v>0</v>
      </c>
      <c r="I545" s="150">
        <v>0</v>
      </c>
      <c r="J545" s="150">
        <v>0</v>
      </c>
      <c r="K545" s="150">
        <v>0</v>
      </c>
      <c r="L545" s="150">
        <v>0</v>
      </c>
      <c r="M545" s="150">
        <v>0</v>
      </c>
      <c r="N545" s="150">
        <v>0</v>
      </c>
      <c r="O545" s="150">
        <v>0</v>
      </c>
      <c r="P545" s="150">
        <v>4704.26724</v>
      </c>
      <c r="Q545" s="150">
        <v>0</v>
      </c>
      <c r="R545" s="151">
        <v>4704.26724</v>
      </c>
    </row>
    <row r="546" spans="1:18" ht="13.5">
      <c r="A546" s="147"/>
      <c r="B546" s="147"/>
      <c r="C546" s="143" t="s">
        <v>21</v>
      </c>
      <c r="D546" s="143" t="s">
        <v>189</v>
      </c>
      <c r="E546" s="143">
        <v>98</v>
      </c>
      <c r="F546" s="144">
        <v>0</v>
      </c>
      <c r="G546" s="145">
        <v>0</v>
      </c>
      <c r="H546" s="145">
        <v>0</v>
      </c>
      <c r="I546" s="145">
        <v>0</v>
      </c>
      <c r="J546" s="145">
        <v>0</v>
      </c>
      <c r="K546" s="145">
        <v>0</v>
      </c>
      <c r="L546" s="145">
        <v>0</v>
      </c>
      <c r="M546" s="145">
        <v>0</v>
      </c>
      <c r="N546" s="145">
        <v>0</v>
      </c>
      <c r="O546" s="145">
        <v>0</v>
      </c>
      <c r="P546" s="145">
        <v>9280.12201</v>
      </c>
      <c r="Q546" s="145">
        <v>0</v>
      </c>
      <c r="R546" s="146">
        <v>9280.12201</v>
      </c>
    </row>
    <row r="547" spans="1:18" ht="13.5">
      <c r="A547" s="147"/>
      <c r="B547" s="147"/>
      <c r="C547" s="147"/>
      <c r="D547" s="143" t="s">
        <v>223</v>
      </c>
      <c r="E547" s="143">
        <v>69</v>
      </c>
      <c r="F547" s="144">
        <v>0</v>
      </c>
      <c r="G547" s="145">
        <v>0</v>
      </c>
      <c r="H547" s="145">
        <v>0</v>
      </c>
      <c r="I547" s="145">
        <v>0</v>
      </c>
      <c r="J547" s="145">
        <v>0</v>
      </c>
      <c r="K547" s="145">
        <v>0</v>
      </c>
      <c r="L547" s="145">
        <v>0</v>
      </c>
      <c r="M547" s="145">
        <v>0</v>
      </c>
      <c r="N547" s="145">
        <v>0</v>
      </c>
      <c r="O547" s="145">
        <v>0</v>
      </c>
      <c r="P547" s="145">
        <v>8504.37592</v>
      </c>
      <c r="Q547" s="145">
        <v>0</v>
      </c>
      <c r="R547" s="146">
        <v>8504.37592</v>
      </c>
    </row>
    <row r="548" spans="1:18" ht="13.5">
      <c r="A548" s="147"/>
      <c r="B548" s="147"/>
      <c r="C548" s="147"/>
      <c r="D548" s="143" t="s">
        <v>21</v>
      </c>
      <c r="E548" s="143">
        <v>2</v>
      </c>
      <c r="F548" s="144">
        <v>0</v>
      </c>
      <c r="G548" s="145">
        <v>0</v>
      </c>
      <c r="H548" s="145">
        <v>0</v>
      </c>
      <c r="I548" s="145">
        <v>0</v>
      </c>
      <c r="J548" s="145">
        <v>0</v>
      </c>
      <c r="K548" s="145">
        <v>0</v>
      </c>
      <c r="L548" s="145">
        <v>0</v>
      </c>
      <c r="M548" s="145">
        <v>0</v>
      </c>
      <c r="N548" s="145">
        <v>0</v>
      </c>
      <c r="O548" s="145">
        <v>0</v>
      </c>
      <c r="P548" s="145">
        <v>13203.51207</v>
      </c>
      <c r="Q548" s="145">
        <v>0</v>
      </c>
      <c r="R548" s="146">
        <v>13203.51207</v>
      </c>
    </row>
    <row r="549" spans="1:18" ht="13.5">
      <c r="A549" s="147"/>
      <c r="B549" s="147"/>
      <c r="C549" s="147"/>
      <c r="D549" s="147"/>
      <c r="E549" s="148">
        <v>97</v>
      </c>
      <c r="F549" s="149">
        <v>0</v>
      </c>
      <c r="G549" s="150">
        <v>0</v>
      </c>
      <c r="H549" s="150">
        <v>0</v>
      </c>
      <c r="I549" s="150">
        <v>0</v>
      </c>
      <c r="J549" s="150">
        <v>0</v>
      </c>
      <c r="K549" s="150">
        <v>0</v>
      </c>
      <c r="L549" s="150">
        <v>0</v>
      </c>
      <c r="M549" s="150">
        <v>0</v>
      </c>
      <c r="N549" s="150">
        <v>0</v>
      </c>
      <c r="O549" s="150">
        <v>0</v>
      </c>
      <c r="P549" s="150">
        <v>3252.95583</v>
      </c>
      <c r="Q549" s="150">
        <v>0</v>
      </c>
      <c r="R549" s="151">
        <v>3252.95583</v>
      </c>
    </row>
    <row r="550" spans="1:18" ht="13.5">
      <c r="A550" s="147"/>
      <c r="B550" s="147"/>
      <c r="C550" s="147"/>
      <c r="D550" s="147"/>
      <c r="E550" s="148">
        <v>109</v>
      </c>
      <c r="F550" s="149">
        <v>0</v>
      </c>
      <c r="G550" s="150">
        <v>0</v>
      </c>
      <c r="H550" s="150">
        <v>0</v>
      </c>
      <c r="I550" s="150">
        <v>0</v>
      </c>
      <c r="J550" s="150">
        <v>0</v>
      </c>
      <c r="K550" s="150">
        <v>0</v>
      </c>
      <c r="L550" s="150">
        <v>0</v>
      </c>
      <c r="M550" s="150">
        <v>0</v>
      </c>
      <c r="N550" s="150">
        <v>0</v>
      </c>
      <c r="O550" s="150">
        <v>0</v>
      </c>
      <c r="P550" s="150">
        <v>5588.76764</v>
      </c>
      <c r="Q550" s="150">
        <v>0</v>
      </c>
      <c r="R550" s="151">
        <v>5588.76764</v>
      </c>
    </row>
    <row r="551" spans="1:18" ht="13.5">
      <c r="A551" s="147"/>
      <c r="B551" s="147"/>
      <c r="C551" s="147"/>
      <c r="D551" s="143" t="s">
        <v>190</v>
      </c>
      <c r="E551" s="143">
        <v>179</v>
      </c>
      <c r="F551" s="144">
        <v>0</v>
      </c>
      <c r="G551" s="145">
        <v>0</v>
      </c>
      <c r="H551" s="145">
        <v>0</v>
      </c>
      <c r="I551" s="145">
        <v>0</v>
      </c>
      <c r="J551" s="145">
        <v>0</v>
      </c>
      <c r="K551" s="145">
        <v>0</v>
      </c>
      <c r="L551" s="145">
        <v>0</v>
      </c>
      <c r="M551" s="145">
        <v>0</v>
      </c>
      <c r="N551" s="145">
        <v>0</v>
      </c>
      <c r="O551" s="145">
        <v>0</v>
      </c>
      <c r="P551" s="145">
        <v>5017.17638</v>
      </c>
      <c r="Q551" s="145">
        <v>0</v>
      </c>
      <c r="R551" s="146">
        <v>5017.17638</v>
      </c>
    </row>
    <row r="552" spans="1:18" ht="13.5">
      <c r="A552" s="147"/>
      <c r="B552" s="147"/>
      <c r="C552" s="143" t="s">
        <v>191</v>
      </c>
      <c r="D552" s="143" t="s">
        <v>191</v>
      </c>
      <c r="E552" s="143">
        <v>16</v>
      </c>
      <c r="F552" s="144">
        <v>0</v>
      </c>
      <c r="G552" s="145">
        <v>0</v>
      </c>
      <c r="H552" s="145">
        <v>0</v>
      </c>
      <c r="I552" s="145">
        <v>0</v>
      </c>
      <c r="J552" s="145">
        <v>0</v>
      </c>
      <c r="K552" s="145">
        <v>0</v>
      </c>
      <c r="L552" s="145">
        <v>0</v>
      </c>
      <c r="M552" s="145">
        <v>0</v>
      </c>
      <c r="N552" s="145">
        <v>0</v>
      </c>
      <c r="O552" s="145">
        <v>0</v>
      </c>
      <c r="P552" s="145">
        <v>10867.2145</v>
      </c>
      <c r="Q552" s="145">
        <v>0</v>
      </c>
      <c r="R552" s="146">
        <v>10867.2145</v>
      </c>
    </row>
    <row r="553" spans="1:18" ht="13.5">
      <c r="A553" s="147"/>
      <c r="B553" s="147"/>
      <c r="C553" s="147"/>
      <c r="D553" s="147"/>
      <c r="E553" s="148">
        <v>99</v>
      </c>
      <c r="F553" s="149">
        <v>0</v>
      </c>
      <c r="G553" s="150">
        <v>0</v>
      </c>
      <c r="H553" s="150">
        <v>0</v>
      </c>
      <c r="I553" s="150">
        <v>0</v>
      </c>
      <c r="J553" s="150">
        <v>0</v>
      </c>
      <c r="K553" s="150">
        <v>0</v>
      </c>
      <c r="L553" s="150">
        <v>0</v>
      </c>
      <c r="M553" s="150">
        <v>0</v>
      </c>
      <c r="N553" s="150">
        <v>0</v>
      </c>
      <c r="O553" s="150">
        <v>0</v>
      </c>
      <c r="P553" s="150">
        <v>10026.05551</v>
      </c>
      <c r="Q553" s="150">
        <v>0</v>
      </c>
      <c r="R553" s="151">
        <v>10026.05551</v>
      </c>
    </row>
    <row r="554" spans="1:18" ht="13.5">
      <c r="A554" s="147"/>
      <c r="B554" s="147"/>
      <c r="C554" s="147"/>
      <c r="D554" s="147"/>
      <c r="E554" s="148">
        <v>116</v>
      </c>
      <c r="F554" s="149">
        <v>0</v>
      </c>
      <c r="G554" s="150">
        <v>0</v>
      </c>
      <c r="H554" s="150">
        <v>0</v>
      </c>
      <c r="I554" s="150">
        <v>0</v>
      </c>
      <c r="J554" s="150">
        <v>0</v>
      </c>
      <c r="K554" s="150">
        <v>0</v>
      </c>
      <c r="L554" s="150">
        <v>0</v>
      </c>
      <c r="M554" s="150">
        <v>0</v>
      </c>
      <c r="N554" s="150">
        <v>0</v>
      </c>
      <c r="O554" s="150">
        <v>0</v>
      </c>
      <c r="P554" s="150">
        <v>3047.29355</v>
      </c>
      <c r="Q554" s="150">
        <v>0</v>
      </c>
      <c r="R554" s="151">
        <v>3047.29355</v>
      </c>
    </row>
    <row r="555" spans="1:18" ht="13.5">
      <c r="A555" s="147"/>
      <c r="B555" s="147"/>
      <c r="C555" s="143" t="s">
        <v>192</v>
      </c>
      <c r="D555" s="143" t="s">
        <v>225</v>
      </c>
      <c r="E555" s="143">
        <v>224</v>
      </c>
      <c r="F555" s="144">
        <v>0</v>
      </c>
      <c r="G555" s="145">
        <v>0</v>
      </c>
      <c r="H555" s="145">
        <v>0</v>
      </c>
      <c r="I555" s="145">
        <v>0</v>
      </c>
      <c r="J555" s="145">
        <v>0</v>
      </c>
      <c r="K555" s="145">
        <v>0</v>
      </c>
      <c r="L555" s="145">
        <v>0</v>
      </c>
      <c r="M555" s="145">
        <v>0</v>
      </c>
      <c r="N555" s="145">
        <v>0</v>
      </c>
      <c r="O555" s="145">
        <v>0</v>
      </c>
      <c r="P555" s="145">
        <v>1982.38984</v>
      </c>
      <c r="Q555" s="145">
        <v>0</v>
      </c>
      <c r="R555" s="146">
        <v>1982.38984</v>
      </c>
    </row>
    <row r="556" spans="1:18" ht="13.5">
      <c r="A556" s="147"/>
      <c r="B556" s="147"/>
      <c r="C556" s="147"/>
      <c r="D556" s="143" t="s">
        <v>193</v>
      </c>
      <c r="E556" s="143">
        <v>29</v>
      </c>
      <c r="F556" s="144">
        <v>0</v>
      </c>
      <c r="G556" s="145">
        <v>0</v>
      </c>
      <c r="H556" s="145">
        <v>0</v>
      </c>
      <c r="I556" s="145">
        <v>0</v>
      </c>
      <c r="J556" s="145">
        <v>0</v>
      </c>
      <c r="K556" s="145">
        <v>0</v>
      </c>
      <c r="L556" s="145">
        <v>0</v>
      </c>
      <c r="M556" s="145">
        <v>0</v>
      </c>
      <c r="N556" s="145">
        <v>0</v>
      </c>
      <c r="O556" s="145">
        <v>0</v>
      </c>
      <c r="P556" s="145">
        <v>2926.58435</v>
      </c>
      <c r="Q556" s="145">
        <v>0</v>
      </c>
      <c r="R556" s="146">
        <v>2926.58435</v>
      </c>
    </row>
    <row r="557" spans="1:18" ht="13.5">
      <c r="A557" s="147"/>
      <c r="B557" s="147"/>
      <c r="C557" s="147"/>
      <c r="D557" s="147"/>
      <c r="E557" s="148">
        <v>163</v>
      </c>
      <c r="F557" s="149">
        <v>0</v>
      </c>
      <c r="G557" s="150">
        <v>0</v>
      </c>
      <c r="H557" s="150">
        <v>0</v>
      </c>
      <c r="I557" s="150">
        <v>0</v>
      </c>
      <c r="J557" s="150">
        <v>0</v>
      </c>
      <c r="K557" s="150">
        <v>0</v>
      </c>
      <c r="L557" s="150">
        <v>0</v>
      </c>
      <c r="M557" s="150">
        <v>0</v>
      </c>
      <c r="N557" s="150">
        <v>0</v>
      </c>
      <c r="O557" s="150">
        <v>0</v>
      </c>
      <c r="P557" s="150">
        <v>4693.84404</v>
      </c>
      <c r="Q557" s="150">
        <v>0</v>
      </c>
      <c r="R557" s="151">
        <v>4693.84404</v>
      </c>
    </row>
    <row r="558" spans="1:18" ht="13.5">
      <c r="A558" s="147"/>
      <c r="B558" s="143" t="s">
        <v>22</v>
      </c>
      <c r="C558" s="143" t="s">
        <v>22</v>
      </c>
      <c r="D558" s="143" t="s">
        <v>22</v>
      </c>
      <c r="E558" s="143">
        <v>156</v>
      </c>
      <c r="F558" s="144">
        <v>0</v>
      </c>
      <c r="G558" s="145">
        <v>0</v>
      </c>
      <c r="H558" s="145">
        <v>0</v>
      </c>
      <c r="I558" s="145">
        <v>0</v>
      </c>
      <c r="J558" s="145">
        <v>0</v>
      </c>
      <c r="K558" s="145">
        <v>0</v>
      </c>
      <c r="L558" s="145">
        <v>0</v>
      </c>
      <c r="M558" s="145">
        <v>0</v>
      </c>
      <c r="N558" s="145">
        <v>0</v>
      </c>
      <c r="O558" s="145">
        <v>0</v>
      </c>
      <c r="P558" s="145">
        <v>1910.87177</v>
      </c>
      <c r="Q558" s="145">
        <v>0</v>
      </c>
      <c r="R558" s="146">
        <v>1910.87177</v>
      </c>
    </row>
    <row r="559" spans="1:18" ht="13.5">
      <c r="A559" s="147"/>
      <c r="B559" s="147"/>
      <c r="C559" s="143" t="s">
        <v>196</v>
      </c>
      <c r="D559" s="143" t="s">
        <v>197</v>
      </c>
      <c r="E559" s="143">
        <v>24</v>
      </c>
      <c r="F559" s="144">
        <v>0</v>
      </c>
      <c r="G559" s="145">
        <v>0</v>
      </c>
      <c r="H559" s="145">
        <v>0</v>
      </c>
      <c r="I559" s="145">
        <v>0</v>
      </c>
      <c r="J559" s="145">
        <v>0</v>
      </c>
      <c r="K559" s="145">
        <v>0</v>
      </c>
      <c r="L559" s="145">
        <v>0</v>
      </c>
      <c r="M559" s="145">
        <v>0</v>
      </c>
      <c r="N559" s="145">
        <v>0</v>
      </c>
      <c r="O559" s="145">
        <v>0</v>
      </c>
      <c r="P559" s="145">
        <v>2286.97769</v>
      </c>
      <c r="Q559" s="145">
        <v>0</v>
      </c>
      <c r="R559" s="146">
        <v>2286.97769</v>
      </c>
    </row>
    <row r="560" spans="1:18" ht="13.5">
      <c r="A560" s="147"/>
      <c r="B560" s="147"/>
      <c r="C560" s="147"/>
      <c r="D560" s="147"/>
      <c r="E560" s="148">
        <v>101</v>
      </c>
      <c r="F560" s="149">
        <v>0</v>
      </c>
      <c r="G560" s="150">
        <v>0</v>
      </c>
      <c r="H560" s="150">
        <v>0</v>
      </c>
      <c r="I560" s="150">
        <v>0</v>
      </c>
      <c r="J560" s="150">
        <v>0</v>
      </c>
      <c r="K560" s="150">
        <v>0</v>
      </c>
      <c r="L560" s="150">
        <v>0</v>
      </c>
      <c r="M560" s="150">
        <v>0</v>
      </c>
      <c r="N560" s="150">
        <v>0</v>
      </c>
      <c r="O560" s="150">
        <v>0</v>
      </c>
      <c r="P560" s="150">
        <v>3078.78608</v>
      </c>
      <c r="Q560" s="150">
        <v>0</v>
      </c>
      <c r="R560" s="151">
        <v>3078.78608</v>
      </c>
    </row>
    <row r="561" spans="1:18" ht="13.5">
      <c r="A561" s="147"/>
      <c r="B561" s="147"/>
      <c r="C561" s="147"/>
      <c r="D561" s="147"/>
      <c r="E561" s="148">
        <v>198</v>
      </c>
      <c r="F561" s="149">
        <v>0</v>
      </c>
      <c r="G561" s="150">
        <v>0</v>
      </c>
      <c r="H561" s="150">
        <v>0</v>
      </c>
      <c r="I561" s="150">
        <v>0</v>
      </c>
      <c r="J561" s="150">
        <v>0</v>
      </c>
      <c r="K561" s="150">
        <v>0</v>
      </c>
      <c r="L561" s="150">
        <v>0</v>
      </c>
      <c r="M561" s="150">
        <v>0</v>
      </c>
      <c r="N561" s="150">
        <v>0</v>
      </c>
      <c r="O561" s="150">
        <v>0</v>
      </c>
      <c r="P561" s="150">
        <v>231.14626</v>
      </c>
      <c r="Q561" s="150">
        <v>0</v>
      </c>
      <c r="R561" s="151">
        <v>231.14626</v>
      </c>
    </row>
    <row r="562" spans="1:18" ht="13.5">
      <c r="A562" s="147"/>
      <c r="B562" s="143" t="s">
        <v>198</v>
      </c>
      <c r="C562" s="143" t="s">
        <v>294</v>
      </c>
      <c r="D562" s="143" t="s">
        <v>295</v>
      </c>
      <c r="E562" s="143">
        <v>159</v>
      </c>
      <c r="F562" s="144">
        <v>0</v>
      </c>
      <c r="G562" s="145">
        <v>0</v>
      </c>
      <c r="H562" s="145">
        <v>0</v>
      </c>
      <c r="I562" s="145">
        <v>0</v>
      </c>
      <c r="J562" s="145">
        <v>0</v>
      </c>
      <c r="K562" s="145">
        <v>0</v>
      </c>
      <c r="L562" s="145">
        <v>0</v>
      </c>
      <c r="M562" s="145">
        <v>0</v>
      </c>
      <c r="N562" s="145">
        <v>0</v>
      </c>
      <c r="O562" s="145">
        <v>0</v>
      </c>
      <c r="P562" s="145">
        <v>3282.8342599999996</v>
      </c>
      <c r="Q562" s="145">
        <v>0</v>
      </c>
      <c r="R562" s="146">
        <v>3282.8342599999996</v>
      </c>
    </row>
    <row r="563" spans="1:18" ht="13.5">
      <c r="A563" s="147"/>
      <c r="B563" s="147"/>
      <c r="C563" s="147"/>
      <c r="D563" s="147"/>
      <c r="E563" s="148">
        <v>248</v>
      </c>
      <c r="F563" s="149">
        <v>0</v>
      </c>
      <c r="G563" s="150">
        <v>0</v>
      </c>
      <c r="H563" s="150">
        <v>0</v>
      </c>
      <c r="I563" s="150">
        <v>0</v>
      </c>
      <c r="J563" s="150">
        <v>0</v>
      </c>
      <c r="K563" s="150">
        <v>0</v>
      </c>
      <c r="L563" s="150">
        <v>0</v>
      </c>
      <c r="M563" s="150">
        <v>0</v>
      </c>
      <c r="N563" s="150">
        <v>0</v>
      </c>
      <c r="O563" s="150">
        <v>0</v>
      </c>
      <c r="P563" s="150">
        <v>66.23249</v>
      </c>
      <c r="Q563" s="150">
        <v>0</v>
      </c>
      <c r="R563" s="151">
        <v>66.23249</v>
      </c>
    </row>
    <row r="564" spans="1:18" ht="13.5">
      <c r="A564" s="147"/>
      <c r="B564" s="147"/>
      <c r="C564" s="143" t="s">
        <v>199</v>
      </c>
      <c r="D564" s="143" t="s">
        <v>199</v>
      </c>
      <c r="E564" s="143">
        <v>28</v>
      </c>
      <c r="F564" s="144">
        <v>0</v>
      </c>
      <c r="G564" s="145">
        <v>0</v>
      </c>
      <c r="H564" s="145">
        <v>0</v>
      </c>
      <c r="I564" s="145">
        <v>0</v>
      </c>
      <c r="J564" s="145">
        <v>0</v>
      </c>
      <c r="K564" s="145">
        <v>0</v>
      </c>
      <c r="L564" s="145">
        <v>0</v>
      </c>
      <c r="M564" s="145">
        <v>0</v>
      </c>
      <c r="N564" s="145">
        <v>0</v>
      </c>
      <c r="O564" s="145">
        <v>0</v>
      </c>
      <c r="P564" s="145">
        <v>2980.47129</v>
      </c>
      <c r="Q564" s="145">
        <v>0</v>
      </c>
      <c r="R564" s="146">
        <v>2980.47129</v>
      </c>
    </row>
    <row r="565" spans="1:18" ht="13.5">
      <c r="A565" s="147"/>
      <c r="B565" s="147"/>
      <c r="C565" s="147"/>
      <c r="D565" s="147"/>
      <c r="E565" s="148">
        <v>107</v>
      </c>
      <c r="F565" s="149">
        <v>0</v>
      </c>
      <c r="G565" s="150">
        <v>0</v>
      </c>
      <c r="H565" s="150">
        <v>0</v>
      </c>
      <c r="I565" s="150">
        <v>0</v>
      </c>
      <c r="J565" s="150">
        <v>0</v>
      </c>
      <c r="K565" s="150">
        <v>0</v>
      </c>
      <c r="L565" s="150">
        <v>0</v>
      </c>
      <c r="M565" s="150">
        <v>0</v>
      </c>
      <c r="N565" s="150">
        <v>0</v>
      </c>
      <c r="O565" s="150">
        <v>0</v>
      </c>
      <c r="P565" s="150">
        <v>1724.42643</v>
      </c>
      <c r="Q565" s="150">
        <v>0</v>
      </c>
      <c r="R565" s="151">
        <v>1724.42643</v>
      </c>
    </row>
    <row r="566" spans="1:18" ht="13.5">
      <c r="A566" s="147"/>
      <c r="B566" s="147"/>
      <c r="C566" s="147"/>
      <c r="D566" s="147"/>
      <c r="E566" s="148">
        <v>158</v>
      </c>
      <c r="F566" s="149">
        <v>0</v>
      </c>
      <c r="G566" s="150">
        <v>0</v>
      </c>
      <c r="H566" s="150">
        <v>0</v>
      </c>
      <c r="I566" s="150">
        <v>0</v>
      </c>
      <c r="J566" s="150">
        <v>0</v>
      </c>
      <c r="K566" s="150">
        <v>0</v>
      </c>
      <c r="L566" s="150">
        <v>0</v>
      </c>
      <c r="M566" s="150">
        <v>0</v>
      </c>
      <c r="N566" s="150">
        <v>0</v>
      </c>
      <c r="O566" s="150">
        <v>0</v>
      </c>
      <c r="P566" s="150">
        <v>2454.71597</v>
      </c>
      <c r="Q566" s="150">
        <v>0</v>
      </c>
      <c r="R566" s="151">
        <v>2454.71597</v>
      </c>
    </row>
    <row r="567" spans="1:18" ht="13.5">
      <c r="A567" s="147"/>
      <c r="B567" s="147"/>
      <c r="C567" s="143" t="s">
        <v>198</v>
      </c>
      <c r="D567" s="143" t="s">
        <v>202</v>
      </c>
      <c r="E567" s="143">
        <v>52</v>
      </c>
      <c r="F567" s="144">
        <v>0</v>
      </c>
      <c r="G567" s="145">
        <v>0</v>
      </c>
      <c r="H567" s="145">
        <v>0</v>
      </c>
      <c r="I567" s="145">
        <v>0</v>
      </c>
      <c r="J567" s="145">
        <v>0</v>
      </c>
      <c r="K567" s="145">
        <v>0</v>
      </c>
      <c r="L567" s="145">
        <v>0</v>
      </c>
      <c r="M567" s="145">
        <v>0</v>
      </c>
      <c r="N567" s="145">
        <v>0</v>
      </c>
      <c r="O567" s="145">
        <v>0</v>
      </c>
      <c r="P567" s="145">
        <v>13036.85706</v>
      </c>
      <c r="Q567" s="145">
        <v>0</v>
      </c>
      <c r="R567" s="146">
        <v>13036.85706</v>
      </c>
    </row>
    <row r="568" spans="1:18" ht="13.5">
      <c r="A568" s="147"/>
      <c r="B568" s="147"/>
      <c r="C568" s="147"/>
      <c r="D568" s="147"/>
      <c r="E568" s="148">
        <v>157</v>
      </c>
      <c r="F568" s="149">
        <v>0</v>
      </c>
      <c r="G568" s="150">
        <v>0</v>
      </c>
      <c r="H568" s="150">
        <v>0</v>
      </c>
      <c r="I568" s="150">
        <v>0</v>
      </c>
      <c r="J568" s="150">
        <v>0</v>
      </c>
      <c r="K568" s="150">
        <v>0</v>
      </c>
      <c r="L568" s="150">
        <v>0</v>
      </c>
      <c r="M568" s="150">
        <v>0</v>
      </c>
      <c r="N568" s="150">
        <v>0</v>
      </c>
      <c r="O568" s="150">
        <v>0</v>
      </c>
      <c r="P568" s="150">
        <v>13490.20238</v>
      </c>
      <c r="Q568" s="150">
        <v>0</v>
      </c>
      <c r="R568" s="151">
        <v>13490.20238</v>
      </c>
    </row>
    <row r="569" spans="1:18" ht="13.5">
      <c r="A569" s="147"/>
      <c r="B569" s="147"/>
      <c r="C569" s="143" t="s">
        <v>296</v>
      </c>
      <c r="D569" s="143" t="s">
        <v>296</v>
      </c>
      <c r="E569" s="143">
        <v>192</v>
      </c>
      <c r="F569" s="144">
        <v>0</v>
      </c>
      <c r="G569" s="145">
        <v>0</v>
      </c>
      <c r="H569" s="145">
        <v>0</v>
      </c>
      <c r="I569" s="145">
        <v>0</v>
      </c>
      <c r="J569" s="145">
        <v>0</v>
      </c>
      <c r="K569" s="145">
        <v>0</v>
      </c>
      <c r="L569" s="145">
        <v>0</v>
      </c>
      <c r="M569" s="145">
        <v>0</v>
      </c>
      <c r="N569" s="145">
        <v>0</v>
      </c>
      <c r="O569" s="145">
        <v>0</v>
      </c>
      <c r="P569" s="145">
        <v>2834.49629</v>
      </c>
      <c r="Q569" s="145">
        <v>0</v>
      </c>
      <c r="R569" s="146">
        <v>2834.49629</v>
      </c>
    </row>
    <row r="570" spans="1:18" ht="13.5">
      <c r="A570" s="147"/>
      <c r="B570" s="143" t="s">
        <v>24</v>
      </c>
      <c r="C570" s="143" t="s">
        <v>24</v>
      </c>
      <c r="D570" s="143" t="s">
        <v>24</v>
      </c>
      <c r="E570" s="143">
        <v>160</v>
      </c>
      <c r="F570" s="144">
        <v>0</v>
      </c>
      <c r="G570" s="145">
        <v>0</v>
      </c>
      <c r="H570" s="145">
        <v>0</v>
      </c>
      <c r="I570" s="145">
        <v>0</v>
      </c>
      <c r="J570" s="145">
        <v>0</v>
      </c>
      <c r="K570" s="145">
        <v>0</v>
      </c>
      <c r="L570" s="145">
        <v>0</v>
      </c>
      <c r="M570" s="145">
        <v>0</v>
      </c>
      <c r="N570" s="145">
        <v>0</v>
      </c>
      <c r="O570" s="145">
        <v>0</v>
      </c>
      <c r="P570" s="145">
        <v>4088.41583</v>
      </c>
      <c r="Q570" s="145">
        <v>0</v>
      </c>
      <c r="R570" s="146">
        <v>4088.41583</v>
      </c>
    </row>
    <row r="571" spans="1:18" ht="13.5">
      <c r="A571" s="147"/>
      <c r="B571" s="143" t="s">
        <v>25</v>
      </c>
      <c r="C571" s="143" t="s">
        <v>25</v>
      </c>
      <c r="D571" s="143" t="s">
        <v>25</v>
      </c>
      <c r="E571" s="143">
        <v>19</v>
      </c>
      <c r="F571" s="144">
        <v>0</v>
      </c>
      <c r="G571" s="145">
        <v>0</v>
      </c>
      <c r="H571" s="145">
        <v>0</v>
      </c>
      <c r="I571" s="145">
        <v>0</v>
      </c>
      <c r="J571" s="145">
        <v>0</v>
      </c>
      <c r="K571" s="145">
        <v>0</v>
      </c>
      <c r="L571" s="145">
        <v>0</v>
      </c>
      <c r="M571" s="145">
        <v>0</v>
      </c>
      <c r="N571" s="145">
        <v>0</v>
      </c>
      <c r="O571" s="145">
        <v>0</v>
      </c>
      <c r="P571" s="145">
        <v>5657.8261299999995</v>
      </c>
      <c r="Q571" s="145">
        <v>0</v>
      </c>
      <c r="R571" s="146">
        <v>5657.8261299999995</v>
      </c>
    </row>
    <row r="572" spans="1:18" ht="13.5">
      <c r="A572" s="147"/>
      <c r="B572" s="147"/>
      <c r="C572" s="147"/>
      <c r="D572" s="147"/>
      <c r="E572" s="148">
        <v>161</v>
      </c>
      <c r="F572" s="149">
        <v>0</v>
      </c>
      <c r="G572" s="150">
        <v>0</v>
      </c>
      <c r="H572" s="150">
        <v>0</v>
      </c>
      <c r="I572" s="150">
        <v>0</v>
      </c>
      <c r="J572" s="150">
        <v>0</v>
      </c>
      <c r="K572" s="150">
        <v>0</v>
      </c>
      <c r="L572" s="150">
        <v>0</v>
      </c>
      <c r="M572" s="150">
        <v>0</v>
      </c>
      <c r="N572" s="150">
        <v>0</v>
      </c>
      <c r="O572" s="150">
        <v>0</v>
      </c>
      <c r="P572" s="150">
        <v>4477.61721</v>
      </c>
      <c r="Q572" s="150">
        <v>0</v>
      </c>
      <c r="R572" s="151">
        <v>4477.61721</v>
      </c>
    </row>
    <row r="573" spans="1:18" ht="13.5">
      <c r="A573" s="147"/>
      <c r="B573" s="147"/>
      <c r="C573" s="147"/>
      <c r="D573" s="147"/>
      <c r="E573" s="148">
        <v>227</v>
      </c>
      <c r="F573" s="149">
        <v>0</v>
      </c>
      <c r="G573" s="150">
        <v>0</v>
      </c>
      <c r="H573" s="150">
        <v>0</v>
      </c>
      <c r="I573" s="150">
        <v>0</v>
      </c>
      <c r="J573" s="150">
        <v>0</v>
      </c>
      <c r="K573" s="150">
        <v>0</v>
      </c>
      <c r="L573" s="150">
        <v>0</v>
      </c>
      <c r="M573" s="150">
        <v>0</v>
      </c>
      <c r="N573" s="150">
        <v>0</v>
      </c>
      <c r="O573" s="150">
        <v>0</v>
      </c>
      <c r="P573" s="150">
        <v>699.12252</v>
      </c>
      <c r="Q573" s="150">
        <v>0</v>
      </c>
      <c r="R573" s="151">
        <v>699.12252</v>
      </c>
    </row>
    <row r="574" spans="1:18" ht="13.5">
      <c r="A574" s="147"/>
      <c r="B574" s="147"/>
      <c r="C574" s="143" t="s">
        <v>297</v>
      </c>
      <c r="D574" s="143" t="s">
        <v>298</v>
      </c>
      <c r="E574" s="143">
        <v>162</v>
      </c>
      <c r="F574" s="144">
        <v>0</v>
      </c>
      <c r="G574" s="145">
        <v>0</v>
      </c>
      <c r="H574" s="145">
        <v>0</v>
      </c>
      <c r="I574" s="145">
        <v>0</v>
      </c>
      <c r="J574" s="145">
        <v>0</v>
      </c>
      <c r="K574" s="145">
        <v>0</v>
      </c>
      <c r="L574" s="145">
        <v>0</v>
      </c>
      <c r="M574" s="145">
        <v>0</v>
      </c>
      <c r="N574" s="145">
        <v>0</v>
      </c>
      <c r="O574" s="145">
        <v>0</v>
      </c>
      <c r="P574" s="145">
        <v>2073.7513799999997</v>
      </c>
      <c r="Q574" s="145">
        <v>0</v>
      </c>
      <c r="R574" s="146">
        <v>2073.7513799999997</v>
      </c>
    </row>
    <row r="575" spans="1:18" ht="13.5">
      <c r="A575" s="147"/>
      <c r="B575" s="143" t="s">
        <v>26</v>
      </c>
      <c r="C575" s="143" t="s">
        <v>203</v>
      </c>
      <c r="D575" s="143" t="s">
        <v>204</v>
      </c>
      <c r="E575" s="143">
        <v>23</v>
      </c>
      <c r="F575" s="144">
        <v>0</v>
      </c>
      <c r="G575" s="145">
        <v>0</v>
      </c>
      <c r="H575" s="145">
        <v>0</v>
      </c>
      <c r="I575" s="145">
        <v>0</v>
      </c>
      <c r="J575" s="145">
        <v>0</v>
      </c>
      <c r="K575" s="145">
        <v>0</v>
      </c>
      <c r="L575" s="145">
        <v>0</v>
      </c>
      <c r="M575" s="145">
        <v>0</v>
      </c>
      <c r="N575" s="145">
        <v>0</v>
      </c>
      <c r="O575" s="145">
        <v>0</v>
      </c>
      <c r="P575" s="145">
        <v>7258.88757</v>
      </c>
      <c r="Q575" s="145">
        <v>0</v>
      </c>
      <c r="R575" s="146">
        <v>7258.88757</v>
      </c>
    </row>
    <row r="576" spans="1:18" ht="13.5">
      <c r="A576" s="147"/>
      <c r="B576" s="147"/>
      <c r="C576" s="147"/>
      <c r="D576" s="147"/>
      <c r="E576" s="148">
        <v>110</v>
      </c>
      <c r="F576" s="149">
        <v>0</v>
      </c>
      <c r="G576" s="150">
        <v>0</v>
      </c>
      <c r="H576" s="150">
        <v>0</v>
      </c>
      <c r="I576" s="150">
        <v>0</v>
      </c>
      <c r="J576" s="150">
        <v>0</v>
      </c>
      <c r="K576" s="150">
        <v>0</v>
      </c>
      <c r="L576" s="150">
        <v>0</v>
      </c>
      <c r="M576" s="150">
        <v>0</v>
      </c>
      <c r="N576" s="150">
        <v>0</v>
      </c>
      <c r="O576" s="150">
        <v>0</v>
      </c>
      <c r="P576" s="150">
        <v>493.03234999999995</v>
      </c>
      <c r="Q576" s="150">
        <v>0</v>
      </c>
      <c r="R576" s="151">
        <v>493.03234999999995</v>
      </c>
    </row>
    <row r="577" spans="1:18" ht="13.5">
      <c r="A577" s="147"/>
      <c r="B577" s="147"/>
      <c r="C577" s="147"/>
      <c r="D577" s="147"/>
      <c r="E577" s="148">
        <v>164</v>
      </c>
      <c r="F577" s="149">
        <v>0</v>
      </c>
      <c r="G577" s="150">
        <v>0</v>
      </c>
      <c r="H577" s="150">
        <v>0</v>
      </c>
      <c r="I577" s="150">
        <v>0</v>
      </c>
      <c r="J577" s="150">
        <v>0</v>
      </c>
      <c r="K577" s="150">
        <v>0</v>
      </c>
      <c r="L577" s="150">
        <v>0</v>
      </c>
      <c r="M577" s="150">
        <v>0</v>
      </c>
      <c r="N577" s="150">
        <v>0</v>
      </c>
      <c r="O577" s="150">
        <v>0</v>
      </c>
      <c r="P577" s="150">
        <v>4315.78113</v>
      </c>
      <c r="Q577" s="150">
        <v>0</v>
      </c>
      <c r="R577" s="151">
        <v>4315.78113</v>
      </c>
    </row>
    <row r="578" spans="1:18" ht="13.5">
      <c r="A578" s="147"/>
      <c r="B578" s="147"/>
      <c r="C578" s="147"/>
      <c r="D578" s="147"/>
      <c r="E578" s="148">
        <v>243</v>
      </c>
      <c r="F578" s="149">
        <v>0</v>
      </c>
      <c r="G578" s="150">
        <v>0</v>
      </c>
      <c r="H578" s="150">
        <v>0</v>
      </c>
      <c r="I578" s="150">
        <v>0</v>
      </c>
      <c r="J578" s="150">
        <v>0</v>
      </c>
      <c r="K578" s="150">
        <v>0</v>
      </c>
      <c r="L578" s="150">
        <v>0</v>
      </c>
      <c r="M578" s="150">
        <v>0</v>
      </c>
      <c r="N578" s="150">
        <v>0</v>
      </c>
      <c r="O578" s="150">
        <v>0</v>
      </c>
      <c r="P578" s="150">
        <v>1718.5214099999998</v>
      </c>
      <c r="Q578" s="150">
        <v>0</v>
      </c>
      <c r="R578" s="151">
        <v>1718.5214099999998</v>
      </c>
    </row>
    <row r="579" spans="1:18" ht="13.5">
      <c r="A579" s="143" t="s">
        <v>299</v>
      </c>
      <c r="B579" s="143" t="s">
        <v>8</v>
      </c>
      <c r="C579" s="143" t="s">
        <v>117</v>
      </c>
      <c r="D579" s="143" t="s">
        <v>118</v>
      </c>
      <c r="E579" s="143">
        <v>49</v>
      </c>
      <c r="F579" s="144">
        <v>0</v>
      </c>
      <c r="G579" s="145">
        <v>0</v>
      </c>
      <c r="H579" s="145">
        <v>0</v>
      </c>
      <c r="I579" s="145">
        <v>16.520229999999998</v>
      </c>
      <c r="J579" s="145">
        <v>0</v>
      </c>
      <c r="K579" s="145">
        <v>16.520229999999998</v>
      </c>
      <c r="L579" s="145">
        <v>0</v>
      </c>
      <c r="M579" s="145">
        <v>0</v>
      </c>
      <c r="N579" s="145">
        <v>0</v>
      </c>
      <c r="O579" s="145">
        <v>16.520229999999998</v>
      </c>
      <c r="P579" s="145">
        <v>1478.6841200000001</v>
      </c>
      <c r="Q579" s="145">
        <v>0</v>
      </c>
      <c r="R579" s="146">
        <v>1478.6841200000001</v>
      </c>
    </row>
    <row r="580" spans="1:18" ht="13.5">
      <c r="A580" s="147"/>
      <c r="B580" s="143" t="s">
        <v>12</v>
      </c>
      <c r="C580" s="143" t="s">
        <v>126</v>
      </c>
      <c r="D580" s="143" t="s">
        <v>127</v>
      </c>
      <c r="E580" s="143">
        <v>36</v>
      </c>
      <c r="F580" s="144">
        <v>0</v>
      </c>
      <c r="G580" s="145">
        <v>0</v>
      </c>
      <c r="H580" s="145">
        <v>0</v>
      </c>
      <c r="I580" s="145">
        <v>297.37402000000003</v>
      </c>
      <c r="J580" s="145">
        <v>0</v>
      </c>
      <c r="K580" s="145">
        <v>297.37402000000003</v>
      </c>
      <c r="L580" s="145">
        <v>488.67404</v>
      </c>
      <c r="M580" s="145">
        <v>0</v>
      </c>
      <c r="N580" s="145">
        <v>488.67404</v>
      </c>
      <c r="O580" s="145">
        <v>786.0480600000001</v>
      </c>
      <c r="P580" s="145">
        <v>16111.08359</v>
      </c>
      <c r="Q580" s="145">
        <v>0</v>
      </c>
      <c r="R580" s="146">
        <v>16111.08359</v>
      </c>
    </row>
    <row r="581" spans="1:18" ht="13.5">
      <c r="A581" s="147"/>
      <c r="B581" s="147"/>
      <c r="C581" s="143" t="s">
        <v>12</v>
      </c>
      <c r="D581" s="143" t="s">
        <v>12</v>
      </c>
      <c r="E581" s="143">
        <v>34</v>
      </c>
      <c r="F581" s="144">
        <v>0</v>
      </c>
      <c r="G581" s="145">
        <v>0</v>
      </c>
      <c r="H581" s="145">
        <v>0</v>
      </c>
      <c r="I581" s="145">
        <v>466.40326</v>
      </c>
      <c r="J581" s="145">
        <v>0</v>
      </c>
      <c r="K581" s="145">
        <v>466.40326</v>
      </c>
      <c r="L581" s="145">
        <v>1655.21842</v>
      </c>
      <c r="M581" s="145">
        <v>0</v>
      </c>
      <c r="N581" s="145">
        <v>1655.21842</v>
      </c>
      <c r="O581" s="145">
        <v>2121.62168</v>
      </c>
      <c r="P581" s="145">
        <v>10141.1486</v>
      </c>
      <c r="Q581" s="145">
        <v>0</v>
      </c>
      <c r="R581" s="146">
        <v>10141.1486</v>
      </c>
    </row>
    <row r="582" spans="1:18" ht="13.5">
      <c r="A582" s="147"/>
      <c r="B582" s="143" t="s">
        <v>130</v>
      </c>
      <c r="C582" s="143" t="s">
        <v>131</v>
      </c>
      <c r="D582" s="143" t="s">
        <v>131</v>
      </c>
      <c r="E582" s="143">
        <v>22</v>
      </c>
      <c r="F582" s="144">
        <v>0</v>
      </c>
      <c r="G582" s="145">
        <v>0</v>
      </c>
      <c r="H582" s="145">
        <v>0</v>
      </c>
      <c r="I582" s="145">
        <v>205.93232</v>
      </c>
      <c r="J582" s="145">
        <v>48.81597</v>
      </c>
      <c r="K582" s="145">
        <v>254.74829</v>
      </c>
      <c r="L582" s="145">
        <v>528.8087800000001</v>
      </c>
      <c r="M582" s="145">
        <v>16.13914</v>
      </c>
      <c r="N582" s="145">
        <v>544.9479200000001</v>
      </c>
      <c r="O582" s="145">
        <v>799.69621</v>
      </c>
      <c r="P582" s="145">
        <v>3820.69811</v>
      </c>
      <c r="Q582" s="145">
        <v>0</v>
      </c>
      <c r="R582" s="146">
        <v>3820.69811</v>
      </c>
    </row>
    <row r="583" spans="1:18" ht="13.5">
      <c r="A583" s="147"/>
      <c r="B583" s="147"/>
      <c r="C583" s="147"/>
      <c r="D583" s="143" t="s">
        <v>132</v>
      </c>
      <c r="E583" s="143">
        <v>23</v>
      </c>
      <c r="F583" s="144">
        <v>0</v>
      </c>
      <c r="G583" s="145">
        <v>0</v>
      </c>
      <c r="H583" s="145">
        <v>0</v>
      </c>
      <c r="I583" s="145">
        <v>796.7239599999999</v>
      </c>
      <c r="J583" s="145">
        <v>0.01124</v>
      </c>
      <c r="K583" s="145">
        <v>796.7352</v>
      </c>
      <c r="L583" s="145">
        <v>237.87563</v>
      </c>
      <c r="M583" s="145">
        <v>0</v>
      </c>
      <c r="N583" s="145">
        <v>237.87563</v>
      </c>
      <c r="O583" s="145">
        <v>1034.6108299999999</v>
      </c>
      <c r="P583" s="145">
        <v>5377.65413</v>
      </c>
      <c r="Q583" s="145">
        <v>0</v>
      </c>
      <c r="R583" s="146">
        <v>5377.65413</v>
      </c>
    </row>
    <row r="584" spans="1:18" ht="13.5">
      <c r="A584" s="147"/>
      <c r="B584" s="147"/>
      <c r="C584" s="143" t="s">
        <v>133</v>
      </c>
      <c r="D584" s="143" t="s">
        <v>258</v>
      </c>
      <c r="E584" s="143">
        <v>33</v>
      </c>
      <c r="F584" s="144">
        <v>0</v>
      </c>
      <c r="G584" s="145">
        <v>0</v>
      </c>
      <c r="H584" s="145">
        <v>0</v>
      </c>
      <c r="I584" s="145">
        <v>243.57761</v>
      </c>
      <c r="J584" s="145">
        <v>0.04262</v>
      </c>
      <c r="K584" s="145">
        <v>243.62023000000002</v>
      </c>
      <c r="L584" s="145">
        <v>418.64026</v>
      </c>
      <c r="M584" s="145">
        <v>0</v>
      </c>
      <c r="N584" s="145">
        <v>418.64026</v>
      </c>
      <c r="O584" s="145">
        <v>662.26049</v>
      </c>
      <c r="P584" s="145">
        <v>9706.577220000001</v>
      </c>
      <c r="Q584" s="145">
        <v>0</v>
      </c>
      <c r="R584" s="146">
        <v>9706.577220000001</v>
      </c>
    </row>
    <row r="585" spans="1:18" ht="13.5">
      <c r="A585" s="147"/>
      <c r="B585" s="147"/>
      <c r="C585" s="147"/>
      <c r="D585" s="143" t="s">
        <v>134</v>
      </c>
      <c r="E585" s="143">
        <v>28</v>
      </c>
      <c r="F585" s="144">
        <v>0</v>
      </c>
      <c r="G585" s="145">
        <v>0</v>
      </c>
      <c r="H585" s="145">
        <v>0</v>
      </c>
      <c r="I585" s="145">
        <v>236.01351</v>
      </c>
      <c r="J585" s="145">
        <v>0.10987999999999999</v>
      </c>
      <c r="K585" s="145">
        <v>236.12339</v>
      </c>
      <c r="L585" s="145">
        <v>1510.1138799999999</v>
      </c>
      <c r="M585" s="145">
        <v>0</v>
      </c>
      <c r="N585" s="145">
        <v>1510.1138799999999</v>
      </c>
      <c r="O585" s="145">
        <v>1746.23727</v>
      </c>
      <c r="P585" s="145">
        <v>7677.37274</v>
      </c>
      <c r="Q585" s="145">
        <v>0</v>
      </c>
      <c r="R585" s="146">
        <v>7677.37274</v>
      </c>
    </row>
    <row r="586" spans="1:18" ht="13.5">
      <c r="A586" s="147"/>
      <c r="B586" s="147"/>
      <c r="C586" s="143" t="s">
        <v>260</v>
      </c>
      <c r="D586" s="143" t="s">
        <v>261</v>
      </c>
      <c r="E586" s="143">
        <v>30</v>
      </c>
      <c r="F586" s="144">
        <v>0</v>
      </c>
      <c r="G586" s="145">
        <v>0</v>
      </c>
      <c r="H586" s="145">
        <v>0</v>
      </c>
      <c r="I586" s="145">
        <v>284.66549</v>
      </c>
      <c r="J586" s="145">
        <v>0</v>
      </c>
      <c r="K586" s="145">
        <v>284.66549</v>
      </c>
      <c r="L586" s="145">
        <v>149.29153</v>
      </c>
      <c r="M586" s="145">
        <v>0</v>
      </c>
      <c r="N586" s="145">
        <v>149.29153</v>
      </c>
      <c r="O586" s="145">
        <v>433.95702</v>
      </c>
      <c r="P586" s="145">
        <v>5323.6158399999995</v>
      </c>
      <c r="Q586" s="145">
        <v>0</v>
      </c>
      <c r="R586" s="146">
        <v>5323.6158399999995</v>
      </c>
    </row>
    <row r="587" spans="1:18" ht="13.5">
      <c r="A587" s="147"/>
      <c r="B587" s="147"/>
      <c r="C587" s="147"/>
      <c r="D587" s="143" t="s">
        <v>260</v>
      </c>
      <c r="E587" s="143">
        <v>29</v>
      </c>
      <c r="F587" s="144">
        <v>0</v>
      </c>
      <c r="G587" s="145">
        <v>0</v>
      </c>
      <c r="H587" s="145">
        <v>0</v>
      </c>
      <c r="I587" s="145">
        <v>291.06771999999995</v>
      </c>
      <c r="J587" s="145">
        <v>0</v>
      </c>
      <c r="K587" s="145">
        <v>291.06771999999995</v>
      </c>
      <c r="L587" s="145">
        <v>101.81327</v>
      </c>
      <c r="M587" s="145">
        <v>0</v>
      </c>
      <c r="N587" s="145">
        <v>101.81327</v>
      </c>
      <c r="O587" s="145">
        <v>392.88099</v>
      </c>
      <c r="P587" s="145">
        <v>8028.63954</v>
      </c>
      <c r="Q587" s="145">
        <v>0</v>
      </c>
      <c r="R587" s="146">
        <v>8028.63954</v>
      </c>
    </row>
    <row r="588" spans="1:18" ht="13.5">
      <c r="A588" s="147"/>
      <c r="B588" s="147"/>
      <c r="C588" s="143" t="s">
        <v>135</v>
      </c>
      <c r="D588" s="143" t="s">
        <v>135</v>
      </c>
      <c r="E588" s="143">
        <v>21</v>
      </c>
      <c r="F588" s="144">
        <v>0</v>
      </c>
      <c r="G588" s="145">
        <v>0</v>
      </c>
      <c r="H588" s="145">
        <v>0</v>
      </c>
      <c r="I588" s="145">
        <v>812.73259</v>
      </c>
      <c r="J588" s="145">
        <v>15.52776</v>
      </c>
      <c r="K588" s="145">
        <v>828.26035</v>
      </c>
      <c r="L588" s="145">
        <v>4341.7194500000005</v>
      </c>
      <c r="M588" s="145">
        <v>66.53561</v>
      </c>
      <c r="N588" s="145">
        <v>4408.2550599999995</v>
      </c>
      <c r="O588" s="145">
        <v>5236.51541</v>
      </c>
      <c r="P588" s="145">
        <v>8270.094570000001</v>
      </c>
      <c r="Q588" s="145">
        <v>0</v>
      </c>
      <c r="R588" s="146">
        <v>8270.094570000001</v>
      </c>
    </row>
    <row r="589" spans="1:18" ht="13.5">
      <c r="A589" s="147"/>
      <c r="B589" s="143" t="s">
        <v>16</v>
      </c>
      <c r="C589" s="143" t="s">
        <v>148</v>
      </c>
      <c r="D589" s="143" t="s">
        <v>273</v>
      </c>
      <c r="E589" s="143">
        <v>19</v>
      </c>
      <c r="F589" s="144">
        <v>0</v>
      </c>
      <c r="G589" s="145">
        <v>0</v>
      </c>
      <c r="H589" s="145">
        <v>0</v>
      </c>
      <c r="I589" s="145">
        <v>2381.4080299999996</v>
      </c>
      <c r="J589" s="145">
        <v>24.77175</v>
      </c>
      <c r="K589" s="145">
        <v>2406.17978</v>
      </c>
      <c r="L589" s="145">
        <v>4326.2445</v>
      </c>
      <c r="M589" s="145">
        <v>5.2894499999999995</v>
      </c>
      <c r="N589" s="145">
        <v>4331.53395</v>
      </c>
      <c r="O589" s="145">
        <v>6737.71373</v>
      </c>
      <c r="P589" s="145">
        <v>12746.34034</v>
      </c>
      <c r="Q589" s="145">
        <v>0</v>
      </c>
      <c r="R589" s="146">
        <v>12746.34034</v>
      </c>
    </row>
    <row r="590" spans="1:18" ht="13.5">
      <c r="A590" s="147"/>
      <c r="B590" s="147"/>
      <c r="C590" s="147"/>
      <c r="D590" s="143" t="s">
        <v>300</v>
      </c>
      <c r="E590" s="143">
        <v>18</v>
      </c>
      <c r="F590" s="144">
        <v>0</v>
      </c>
      <c r="G590" s="145">
        <v>0</v>
      </c>
      <c r="H590" s="145">
        <v>0</v>
      </c>
      <c r="I590" s="145">
        <v>1604.68309</v>
      </c>
      <c r="J590" s="145">
        <v>41.20015</v>
      </c>
      <c r="K590" s="145">
        <v>1645.88324</v>
      </c>
      <c r="L590" s="145">
        <v>6594.24854</v>
      </c>
      <c r="M590" s="145">
        <v>47.63467</v>
      </c>
      <c r="N590" s="145">
        <v>6641.88321</v>
      </c>
      <c r="O590" s="145">
        <v>8287.766450000001</v>
      </c>
      <c r="P590" s="145">
        <v>14180.0535</v>
      </c>
      <c r="Q590" s="145">
        <v>0</v>
      </c>
      <c r="R590" s="146">
        <v>14180.0535</v>
      </c>
    </row>
    <row r="591" spans="1:18" ht="13.5">
      <c r="A591" s="147"/>
      <c r="B591" s="147"/>
      <c r="C591" s="147"/>
      <c r="D591" s="143" t="s">
        <v>149</v>
      </c>
      <c r="E591" s="143">
        <v>17</v>
      </c>
      <c r="F591" s="144">
        <v>0</v>
      </c>
      <c r="G591" s="145">
        <v>0</v>
      </c>
      <c r="H591" s="145">
        <v>0</v>
      </c>
      <c r="I591" s="145">
        <v>2967.3177299999998</v>
      </c>
      <c r="J591" s="145">
        <v>612.74616</v>
      </c>
      <c r="K591" s="145">
        <v>3580.0638900000004</v>
      </c>
      <c r="L591" s="145">
        <v>10084.1871</v>
      </c>
      <c r="M591" s="145">
        <v>479.87931</v>
      </c>
      <c r="N591" s="145">
        <v>10564.06641</v>
      </c>
      <c r="O591" s="145">
        <v>14144.1303</v>
      </c>
      <c r="P591" s="145">
        <v>20184.13068</v>
      </c>
      <c r="Q591" s="145">
        <v>0</v>
      </c>
      <c r="R591" s="146">
        <v>20184.13068</v>
      </c>
    </row>
    <row r="592" spans="1:18" ht="13.5">
      <c r="A592" s="147"/>
      <c r="B592" s="147"/>
      <c r="C592" s="143" t="s">
        <v>150</v>
      </c>
      <c r="D592" s="143" t="s">
        <v>150</v>
      </c>
      <c r="E592" s="143">
        <v>20</v>
      </c>
      <c r="F592" s="144">
        <v>0</v>
      </c>
      <c r="G592" s="145">
        <v>0</v>
      </c>
      <c r="H592" s="145">
        <v>0</v>
      </c>
      <c r="I592" s="145">
        <v>1448.12277</v>
      </c>
      <c r="J592" s="145">
        <v>8.68405</v>
      </c>
      <c r="K592" s="145">
        <v>1456.80682</v>
      </c>
      <c r="L592" s="145">
        <v>2174.19728</v>
      </c>
      <c r="M592" s="145">
        <v>341.33032000000003</v>
      </c>
      <c r="N592" s="145">
        <v>2515.5276</v>
      </c>
      <c r="O592" s="145">
        <v>3972.33442</v>
      </c>
      <c r="P592" s="145">
        <v>10869.35672</v>
      </c>
      <c r="Q592" s="145">
        <v>0</v>
      </c>
      <c r="R592" s="146">
        <v>10869.35672</v>
      </c>
    </row>
    <row r="593" spans="1:18" ht="13.5">
      <c r="A593" s="147"/>
      <c r="B593" s="147"/>
      <c r="C593" s="143" t="s">
        <v>151</v>
      </c>
      <c r="D593" s="143" t="s">
        <v>152</v>
      </c>
      <c r="E593" s="143">
        <v>32</v>
      </c>
      <c r="F593" s="144">
        <v>0</v>
      </c>
      <c r="G593" s="145">
        <v>0</v>
      </c>
      <c r="H593" s="145">
        <v>0</v>
      </c>
      <c r="I593" s="145">
        <v>37.41162</v>
      </c>
      <c r="J593" s="145">
        <v>0.16722</v>
      </c>
      <c r="K593" s="145">
        <v>37.57884</v>
      </c>
      <c r="L593" s="145">
        <v>816.8037800000001</v>
      </c>
      <c r="M593" s="145">
        <v>0</v>
      </c>
      <c r="N593" s="145">
        <v>816.8037800000001</v>
      </c>
      <c r="O593" s="145">
        <v>854.38262</v>
      </c>
      <c r="P593" s="145">
        <v>6268.39492</v>
      </c>
      <c r="Q593" s="145">
        <v>0</v>
      </c>
      <c r="R593" s="146">
        <v>6268.39492</v>
      </c>
    </row>
    <row r="594" spans="1:18" ht="13.5">
      <c r="A594" s="147"/>
      <c r="B594" s="147"/>
      <c r="C594" s="143" t="s">
        <v>16</v>
      </c>
      <c r="D594" s="143" t="s">
        <v>153</v>
      </c>
      <c r="E594" s="143">
        <v>5</v>
      </c>
      <c r="F594" s="144">
        <v>0</v>
      </c>
      <c r="G594" s="145">
        <v>0</v>
      </c>
      <c r="H594" s="145">
        <v>0</v>
      </c>
      <c r="I594" s="145">
        <v>718.42238</v>
      </c>
      <c r="J594" s="145">
        <v>0</v>
      </c>
      <c r="K594" s="145">
        <v>718.42238</v>
      </c>
      <c r="L594" s="145">
        <v>1885.0212900000001</v>
      </c>
      <c r="M594" s="145">
        <v>0</v>
      </c>
      <c r="N594" s="145">
        <v>1885.0212900000001</v>
      </c>
      <c r="O594" s="145">
        <v>2603.44367</v>
      </c>
      <c r="P594" s="145">
        <v>12570.177599999999</v>
      </c>
      <c r="Q594" s="145">
        <v>0</v>
      </c>
      <c r="R594" s="146">
        <v>12570.177599999999</v>
      </c>
    </row>
    <row r="595" spans="1:18" ht="13.5">
      <c r="A595" s="147"/>
      <c r="B595" s="147"/>
      <c r="C595" s="147"/>
      <c r="D595" s="143" t="s">
        <v>155</v>
      </c>
      <c r="E595" s="143">
        <v>7</v>
      </c>
      <c r="F595" s="144">
        <v>0</v>
      </c>
      <c r="G595" s="145">
        <v>0</v>
      </c>
      <c r="H595" s="145">
        <v>0</v>
      </c>
      <c r="I595" s="145">
        <v>1002.31442</v>
      </c>
      <c r="J595" s="145">
        <v>0</v>
      </c>
      <c r="K595" s="145">
        <v>1002.31442</v>
      </c>
      <c r="L595" s="145">
        <v>1221.17827</v>
      </c>
      <c r="M595" s="145">
        <v>0</v>
      </c>
      <c r="N595" s="145">
        <v>1221.17827</v>
      </c>
      <c r="O595" s="145">
        <v>2223.49269</v>
      </c>
      <c r="P595" s="145">
        <v>7380.832</v>
      </c>
      <c r="Q595" s="145">
        <v>0</v>
      </c>
      <c r="R595" s="146">
        <v>7380.832</v>
      </c>
    </row>
    <row r="596" spans="1:18" ht="13.5">
      <c r="A596" s="147"/>
      <c r="B596" s="147"/>
      <c r="C596" s="147"/>
      <c r="D596" s="143" t="s">
        <v>156</v>
      </c>
      <c r="E596" s="143">
        <v>48</v>
      </c>
      <c r="F596" s="144">
        <v>0</v>
      </c>
      <c r="G596" s="145">
        <v>0</v>
      </c>
      <c r="H596" s="145">
        <v>0</v>
      </c>
      <c r="I596" s="145">
        <v>1025.39531</v>
      </c>
      <c r="J596" s="145">
        <v>0</v>
      </c>
      <c r="K596" s="145">
        <v>1025.39531</v>
      </c>
      <c r="L596" s="145">
        <v>93.72796000000001</v>
      </c>
      <c r="M596" s="145">
        <v>0</v>
      </c>
      <c r="N596" s="145">
        <v>93.72796000000001</v>
      </c>
      <c r="O596" s="145">
        <v>1119.12327</v>
      </c>
      <c r="P596" s="145">
        <v>328.35762</v>
      </c>
      <c r="Q596" s="145">
        <v>0</v>
      </c>
      <c r="R596" s="146">
        <v>328.35762</v>
      </c>
    </row>
    <row r="597" spans="1:18" ht="13.5">
      <c r="A597" s="147"/>
      <c r="B597" s="147"/>
      <c r="C597" s="147"/>
      <c r="D597" s="143" t="s">
        <v>301</v>
      </c>
      <c r="E597" s="143">
        <v>47</v>
      </c>
      <c r="F597" s="144">
        <v>0</v>
      </c>
      <c r="G597" s="145">
        <v>0</v>
      </c>
      <c r="H597" s="145">
        <v>0</v>
      </c>
      <c r="I597" s="145">
        <v>554.0399699999999</v>
      </c>
      <c r="J597" s="145">
        <v>0</v>
      </c>
      <c r="K597" s="145">
        <v>554.0399699999999</v>
      </c>
      <c r="L597" s="145">
        <v>130</v>
      </c>
      <c r="M597" s="145">
        <v>0</v>
      </c>
      <c r="N597" s="145">
        <v>130</v>
      </c>
      <c r="O597" s="145">
        <v>684.0399699999999</v>
      </c>
      <c r="P597" s="145">
        <v>590.38867</v>
      </c>
      <c r="Q597" s="145">
        <v>0</v>
      </c>
      <c r="R597" s="146">
        <v>590.38867</v>
      </c>
    </row>
    <row r="598" spans="1:18" ht="13.5">
      <c r="A598" s="147"/>
      <c r="B598" s="147"/>
      <c r="C598" s="147"/>
      <c r="D598" s="143" t="s">
        <v>158</v>
      </c>
      <c r="E598" s="143">
        <v>4</v>
      </c>
      <c r="F598" s="144">
        <v>0</v>
      </c>
      <c r="G598" s="145">
        <v>0</v>
      </c>
      <c r="H598" s="145">
        <v>0</v>
      </c>
      <c r="I598" s="145">
        <v>3115.7349700000004</v>
      </c>
      <c r="J598" s="145">
        <v>0</v>
      </c>
      <c r="K598" s="145">
        <v>3115.7349700000004</v>
      </c>
      <c r="L598" s="145">
        <v>6256.64199</v>
      </c>
      <c r="M598" s="145">
        <v>0</v>
      </c>
      <c r="N598" s="145">
        <v>6256.64199</v>
      </c>
      <c r="O598" s="145">
        <v>9372.376960000001</v>
      </c>
      <c r="P598" s="145">
        <v>8155.49275</v>
      </c>
      <c r="Q598" s="145">
        <v>0</v>
      </c>
      <c r="R598" s="146">
        <v>8155.49275</v>
      </c>
    </row>
    <row r="599" spans="1:18" ht="13.5">
      <c r="A599" s="147"/>
      <c r="B599" s="147"/>
      <c r="C599" s="147"/>
      <c r="D599" s="147"/>
      <c r="E599" s="148">
        <v>42</v>
      </c>
      <c r="F599" s="149">
        <v>0</v>
      </c>
      <c r="G599" s="150">
        <v>0</v>
      </c>
      <c r="H599" s="150">
        <v>0</v>
      </c>
      <c r="I599" s="150">
        <v>697.61321</v>
      </c>
      <c r="J599" s="150">
        <v>0</v>
      </c>
      <c r="K599" s="150">
        <v>697.61321</v>
      </c>
      <c r="L599" s="150">
        <v>729.8325699999999</v>
      </c>
      <c r="M599" s="150">
        <v>0</v>
      </c>
      <c r="N599" s="150">
        <v>729.8325699999999</v>
      </c>
      <c r="O599" s="150">
        <v>1427.44578</v>
      </c>
      <c r="P599" s="150">
        <v>5022.0073600000005</v>
      </c>
      <c r="Q599" s="150">
        <v>0</v>
      </c>
      <c r="R599" s="151">
        <v>5022.0073600000005</v>
      </c>
    </row>
    <row r="600" spans="1:18" ht="13.5">
      <c r="A600" s="147"/>
      <c r="B600" s="147"/>
      <c r="C600" s="147"/>
      <c r="D600" s="143" t="s">
        <v>161</v>
      </c>
      <c r="E600" s="143">
        <v>45</v>
      </c>
      <c r="F600" s="144">
        <v>0</v>
      </c>
      <c r="G600" s="145">
        <v>0</v>
      </c>
      <c r="H600" s="145">
        <v>0</v>
      </c>
      <c r="I600" s="145">
        <v>3873.08904</v>
      </c>
      <c r="J600" s="145">
        <v>0</v>
      </c>
      <c r="K600" s="145">
        <v>3873.08904</v>
      </c>
      <c r="L600" s="145">
        <v>2423.53927</v>
      </c>
      <c r="M600" s="145">
        <v>0</v>
      </c>
      <c r="N600" s="145">
        <v>2423.53927</v>
      </c>
      <c r="O600" s="145">
        <v>6296.628309999999</v>
      </c>
      <c r="P600" s="145">
        <v>887.24708</v>
      </c>
      <c r="Q600" s="145">
        <v>0</v>
      </c>
      <c r="R600" s="146">
        <v>887.24708</v>
      </c>
    </row>
    <row r="601" spans="1:18" ht="13.5">
      <c r="A601" s="147"/>
      <c r="B601" s="147"/>
      <c r="C601" s="147"/>
      <c r="D601" s="143" t="s">
        <v>162</v>
      </c>
      <c r="E601" s="143">
        <v>15</v>
      </c>
      <c r="F601" s="144">
        <v>0</v>
      </c>
      <c r="G601" s="145">
        <v>0</v>
      </c>
      <c r="H601" s="145">
        <v>0</v>
      </c>
      <c r="I601" s="145">
        <v>549.86568</v>
      </c>
      <c r="J601" s="145">
        <v>0</v>
      </c>
      <c r="K601" s="145">
        <v>549.86568</v>
      </c>
      <c r="L601" s="145">
        <v>1134.14886</v>
      </c>
      <c r="M601" s="145">
        <v>0</v>
      </c>
      <c r="N601" s="145">
        <v>1134.14886</v>
      </c>
      <c r="O601" s="145">
        <v>1684.0145400000001</v>
      </c>
      <c r="P601" s="145">
        <v>12884.23048</v>
      </c>
      <c r="Q601" s="145">
        <v>0</v>
      </c>
      <c r="R601" s="146">
        <v>12884.23048</v>
      </c>
    </row>
    <row r="602" spans="1:18" ht="13.5">
      <c r="A602" s="147"/>
      <c r="B602" s="147"/>
      <c r="C602" s="147"/>
      <c r="D602" s="143" t="s">
        <v>165</v>
      </c>
      <c r="E602" s="143">
        <v>3</v>
      </c>
      <c r="F602" s="144">
        <v>0</v>
      </c>
      <c r="G602" s="145">
        <v>0</v>
      </c>
      <c r="H602" s="145">
        <v>0</v>
      </c>
      <c r="I602" s="145">
        <v>810.97088</v>
      </c>
      <c r="J602" s="145">
        <v>0</v>
      </c>
      <c r="K602" s="145">
        <v>810.97088</v>
      </c>
      <c r="L602" s="145">
        <v>1006.5195799999999</v>
      </c>
      <c r="M602" s="145">
        <v>0</v>
      </c>
      <c r="N602" s="145">
        <v>1006.5195799999999</v>
      </c>
      <c r="O602" s="145">
        <v>1817.49046</v>
      </c>
      <c r="P602" s="145">
        <v>12889.78526</v>
      </c>
      <c r="Q602" s="145">
        <v>0</v>
      </c>
      <c r="R602" s="146">
        <v>12889.78526</v>
      </c>
    </row>
    <row r="603" spans="1:18" ht="13.5">
      <c r="A603" s="147"/>
      <c r="B603" s="147"/>
      <c r="C603" s="147"/>
      <c r="D603" s="147"/>
      <c r="E603" s="148">
        <v>14</v>
      </c>
      <c r="F603" s="149">
        <v>0</v>
      </c>
      <c r="G603" s="150">
        <v>0</v>
      </c>
      <c r="H603" s="150">
        <v>0</v>
      </c>
      <c r="I603" s="150">
        <v>3347.18712</v>
      </c>
      <c r="J603" s="150">
        <v>0.01207</v>
      </c>
      <c r="K603" s="150">
        <v>3347.19919</v>
      </c>
      <c r="L603" s="150">
        <v>4322.302070000001</v>
      </c>
      <c r="M603" s="150">
        <v>7.715859999999999</v>
      </c>
      <c r="N603" s="150">
        <v>4330.01793</v>
      </c>
      <c r="O603" s="150">
        <v>7677.21712</v>
      </c>
      <c r="P603" s="150">
        <v>10394.838880000001</v>
      </c>
      <c r="Q603" s="150">
        <v>0</v>
      </c>
      <c r="R603" s="151">
        <v>10394.838880000001</v>
      </c>
    </row>
    <row r="604" spans="1:18" ht="13.5">
      <c r="A604" s="147"/>
      <c r="B604" s="147"/>
      <c r="C604" s="147"/>
      <c r="D604" s="147"/>
      <c r="E604" s="148">
        <v>43</v>
      </c>
      <c r="F604" s="149">
        <v>0</v>
      </c>
      <c r="G604" s="150">
        <v>0</v>
      </c>
      <c r="H604" s="150">
        <v>0</v>
      </c>
      <c r="I604" s="150">
        <v>680.7891800000001</v>
      </c>
      <c r="J604" s="150">
        <v>0</v>
      </c>
      <c r="K604" s="150">
        <v>680.7891800000001</v>
      </c>
      <c r="L604" s="150">
        <v>797.21366</v>
      </c>
      <c r="M604" s="150">
        <v>0</v>
      </c>
      <c r="N604" s="150">
        <v>797.21366</v>
      </c>
      <c r="O604" s="150">
        <v>1478.00284</v>
      </c>
      <c r="P604" s="150">
        <v>8929.998730000001</v>
      </c>
      <c r="Q604" s="150">
        <v>0</v>
      </c>
      <c r="R604" s="151">
        <v>8929.998730000001</v>
      </c>
    </row>
    <row r="605" spans="1:18" ht="13.5">
      <c r="A605" s="147"/>
      <c r="B605" s="147"/>
      <c r="C605" s="147"/>
      <c r="D605" s="143" t="s">
        <v>166</v>
      </c>
      <c r="E605" s="143">
        <v>6</v>
      </c>
      <c r="F605" s="144">
        <v>0</v>
      </c>
      <c r="G605" s="145">
        <v>0</v>
      </c>
      <c r="H605" s="145">
        <v>0</v>
      </c>
      <c r="I605" s="145">
        <v>1025.90372</v>
      </c>
      <c r="J605" s="145">
        <v>0</v>
      </c>
      <c r="K605" s="145">
        <v>1025.90372</v>
      </c>
      <c r="L605" s="145">
        <v>3435.5290299999997</v>
      </c>
      <c r="M605" s="145">
        <v>0</v>
      </c>
      <c r="N605" s="145">
        <v>3435.5290299999997</v>
      </c>
      <c r="O605" s="145">
        <v>4461.43275</v>
      </c>
      <c r="P605" s="145">
        <v>8512.7325</v>
      </c>
      <c r="Q605" s="145">
        <v>0</v>
      </c>
      <c r="R605" s="146">
        <v>8512.7325</v>
      </c>
    </row>
    <row r="606" spans="1:18" ht="13.5">
      <c r="A606" s="147"/>
      <c r="B606" s="147"/>
      <c r="C606" s="147"/>
      <c r="D606" s="143" t="s">
        <v>168</v>
      </c>
      <c r="E606" s="143">
        <v>8</v>
      </c>
      <c r="F606" s="144">
        <v>0</v>
      </c>
      <c r="G606" s="145">
        <v>0</v>
      </c>
      <c r="H606" s="145">
        <v>0</v>
      </c>
      <c r="I606" s="145">
        <v>4832.463860000001</v>
      </c>
      <c r="J606" s="145">
        <v>0.00314</v>
      </c>
      <c r="K606" s="145">
        <v>4832.467</v>
      </c>
      <c r="L606" s="145">
        <v>13971.68376</v>
      </c>
      <c r="M606" s="145">
        <v>0</v>
      </c>
      <c r="N606" s="145">
        <v>13971.68376</v>
      </c>
      <c r="O606" s="145">
        <v>18804.15076</v>
      </c>
      <c r="P606" s="145">
        <v>1663.77908</v>
      </c>
      <c r="Q606" s="145">
        <v>0</v>
      </c>
      <c r="R606" s="146">
        <v>1663.77908</v>
      </c>
    </row>
    <row r="607" spans="1:18" ht="13.5">
      <c r="A607" s="147"/>
      <c r="B607" s="147"/>
      <c r="C607" s="147"/>
      <c r="D607" s="143" t="s">
        <v>170</v>
      </c>
      <c r="E607" s="143">
        <v>10</v>
      </c>
      <c r="F607" s="144">
        <v>0</v>
      </c>
      <c r="G607" s="145">
        <v>0</v>
      </c>
      <c r="H607" s="145">
        <v>0</v>
      </c>
      <c r="I607" s="145">
        <v>4506.3458</v>
      </c>
      <c r="J607" s="145">
        <v>0.00157</v>
      </c>
      <c r="K607" s="145">
        <v>4506.34737</v>
      </c>
      <c r="L607" s="145">
        <v>32723.34951</v>
      </c>
      <c r="M607" s="145">
        <v>264.88874</v>
      </c>
      <c r="N607" s="145">
        <v>32988.23825</v>
      </c>
      <c r="O607" s="145">
        <v>37494.58562</v>
      </c>
      <c r="P607" s="145">
        <v>1606.3664099999999</v>
      </c>
      <c r="Q607" s="145">
        <v>0</v>
      </c>
      <c r="R607" s="146">
        <v>1606.3664099999999</v>
      </c>
    </row>
    <row r="608" spans="1:18" ht="13.5">
      <c r="A608" s="147"/>
      <c r="B608" s="147"/>
      <c r="C608" s="147"/>
      <c r="D608" s="147"/>
      <c r="E608" s="148">
        <v>46</v>
      </c>
      <c r="F608" s="149">
        <v>0</v>
      </c>
      <c r="G608" s="150">
        <v>0</v>
      </c>
      <c r="H608" s="150">
        <v>0</v>
      </c>
      <c r="I608" s="150">
        <v>3446.6466</v>
      </c>
      <c r="J608" s="150">
        <v>0</v>
      </c>
      <c r="K608" s="150">
        <v>3446.6466</v>
      </c>
      <c r="L608" s="150">
        <v>955.5892</v>
      </c>
      <c r="M608" s="150">
        <v>0</v>
      </c>
      <c r="N608" s="150">
        <v>955.5892</v>
      </c>
      <c r="O608" s="150">
        <v>4402.2357999999995</v>
      </c>
      <c r="P608" s="150">
        <v>795.83379</v>
      </c>
      <c r="Q608" s="150">
        <v>0</v>
      </c>
      <c r="R608" s="151">
        <v>795.83379</v>
      </c>
    </row>
    <row r="609" spans="1:18" ht="13.5">
      <c r="A609" s="147"/>
      <c r="B609" s="147"/>
      <c r="C609" s="147"/>
      <c r="D609" s="143" t="s">
        <v>171</v>
      </c>
      <c r="E609" s="143">
        <v>41</v>
      </c>
      <c r="F609" s="144">
        <v>0</v>
      </c>
      <c r="G609" s="145">
        <v>0</v>
      </c>
      <c r="H609" s="145">
        <v>0</v>
      </c>
      <c r="I609" s="145">
        <v>1128.52808</v>
      </c>
      <c r="J609" s="145">
        <v>0.5616</v>
      </c>
      <c r="K609" s="145">
        <v>1129.08968</v>
      </c>
      <c r="L609" s="145">
        <v>2157.1987799999997</v>
      </c>
      <c r="M609" s="145">
        <v>36.631699999999995</v>
      </c>
      <c r="N609" s="145">
        <v>2193.83048</v>
      </c>
      <c r="O609" s="145">
        <v>3322.92016</v>
      </c>
      <c r="P609" s="145">
        <v>11669.41905</v>
      </c>
      <c r="Q609" s="145">
        <v>0</v>
      </c>
      <c r="R609" s="146">
        <v>11669.41905</v>
      </c>
    </row>
    <row r="610" spans="1:18" ht="13.5">
      <c r="A610" s="147"/>
      <c r="B610" s="147"/>
      <c r="C610" s="147"/>
      <c r="D610" s="143" t="s">
        <v>174</v>
      </c>
      <c r="E610" s="143">
        <v>12</v>
      </c>
      <c r="F610" s="144">
        <v>0</v>
      </c>
      <c r="G610" s="145">
        <v>0</v>
      </c>
      <c r="H610" s="145">
        <v>0</v>
      </c>
      <c r="I610" s="145">
        <v>1248.75006</v>
      </c>
      <c r="J610" s="145">
        <v>0</v>
      </c>
      <c r="K610" s="145">
        <v>1248.75006</v>
      </c>
      <c r="L610" s="145">
        <v>3334.80256</v>
      </c>
      <c r="M610" s="145">
        <v>0</v>
      </c>
      <c r="N610" s="145">
        <v>3334.80256</v>
      </c>
      <c r="O610" s="145">
        <v>4583.55262</v>
      </c>
      <c r="P610" s="145">
        <v>6064.98845</v>
      </c>
      <c r="Q610" s="145">
        <v>0</v>
      </c>
      <c r="R610" s="146">
        <v>6064.98845</v>
      </c>
    </row>
    <row r="611" spans="1:18" ht="13.5">
      <c r="A611" s="147"/>
      <c r="B611" s="147"/>
      <c r="C611" s="147"/>
      <c r="D611" s="143" t="s">
        <v>302</v>
      </c>
      <c r="E611" s="143">
        <v>1</v>
      </c>
      <c r="F611" s="144">
        <v>0</v>
      </c>
      <c r="G611" s="145">
        <v>0</v>
      </c>
      <c r="H611" s="145">
        <v>0</v>
      </c>
      <c r="I611" s="145">
        <v>1.7733599999999998</v>
      </c>
      <c r="J611" s="145">
        <v>0</v>
      </c>
      <c r="K611" s="145">
        <v>1.7733599999999998</v>
      </c>
      <c r="L611" s="145">
        <v>0</v>
      </c>
      <c r="M611" s="145">
        <v>0</v>
      </c>
      <c r="N611" s="145">
        <v>0</v>
      </c>
      <c r="O611" s="145">
        <v>1.7733599999999998</v>
      </c>
      <c r="P611" s="145">
        <v>3108.2276</v>
      </c>
      <c r="Q611" s="145">
        <v>0</v>
      </c>
      <c r="R611" s="146">
        <v>3108.2276</v>
      </c>
    </row>
    <row r="612" spans="1:18" ht="13.5">
      <c r="A612" s="147"/>
      <c r="B612" s="147"/>
      <c r="C612" s="147"/>
      <c r="D612" s="147"/>
      <c r="E612" s="148">
        <v>44</v>
      </c>
      <c r="F612" s="149">
        <v>0</v>
      </c>
      <c r="G612" s="150">
        <v>0</v>
      </c>
      <c r="H612" s="150">
        <v>0</v>
      </c>
      <c r="I612" s="150">
        <v>11937.29405</v>
      </c>
      <c r="J612" s="150">
        <v>68.68583</v>
      </c>
      <c r="K612" s="150">
        <v>12005.97988</v>
      </c>
      <c r="L612" s="150">
        <v>92560.02425</v>
      </c>
      <c r="M612" s="150">
        <v>89.29366999999999</v>
      </c>
      <c r="N612" s="150">
        <v>92649.31792</v>
      </c>
      <c r="O612" s="150">
        <v>104655.2978</v>
      </c>
      <c r="P612" s="150">
        <v>830.23808</v>
      </c>
      <c r="Q612" s="150">
        <v>0</v>
      </c>
      <c r="R612" s="151">
        <v>830.23808</v>
      </c>
    </row>
    <row r="613" spans="1:18" ht="13.5">
      <c r="A613" s="147"/>
      <c r="B613" s="147"/>
      <c r="C613" s="143" t="s">
        <v>303</v>
      </c>
      <c r="D613" s="143" t="s">
        <v>304</v>
      </c>
      <c r="E613" s="143">
        <v>40</v>
      </c>
      <c r="F613" s="144">
        <v>0</v>
      </c>
      <c r="G613" s="145">
        <v>0</v>
      </c>
      <c r="H613" s="145">
        <v>0</v>
      </c>
      <c r="I613" s="145">
        <v>272.81465999999995</v>
      </c>
      <c r="J613" s="145">
        <v>0</v>
      </c>
      <c r="K613" s="145">
        <v>272.81465999999995</v>
      </c>
      <c r="L613" s="145">
        <v>222.47823</v>
      </c>
      <c r="M613" s="145">
        <v>0</v>
      </c>
      <c r="N613" s="145">
        <v>222.47823</v>
      </c>
      <c r="O613" s="145">
        <v>495.29289</v>
      </c>
      <c r="P613" s="145">
        <v>5934.68663</v>
      </c>
      <c r="Q613" s="145">
        <v>0</v>
      </c>
      <c r="R613" s="146">
        <v>5934.68663</v>
      </c>
    </row>
    <row r="614" spans="1:18" ht="13.5">
      <c r="A614" s="147"/>
      <c r="B614" s="143" t="s">
        <v>20</v>
      </c>
      <c r="C614" s="143" t="s">
        <v>275</v>
      </c>
      <c r="D614" s="143" t="s">
        <v>277</v>
      </c>
      <c r="E614" s="143">
        <v>39</v>
      </c>
      <c r="F614" s="144">
        <v>0</v>
      </c>
      <c r="G614" s="145">
        <v>0</v>
      </c>
      <c r="H614" s="145">
        <v>0</v>
      </c>
      <c r="I614" s="145">
        <v>95.11422</v>
      </c>
      <c r="J614" s="145">
        <v>0</v>
      </c>
      <c r="K614" s="145">
        <v>95.11422</v>
      </c>
      <c r="L614" s="145">
        <v>1366.83847</v>
      </c>
      <c r="M614" s="145">
        <v>5.070810000000001</v>
      </c>
      <c r="N614" s="145">
        <v>1371.90928</v>
      </c>
      <c r="O614" s="145">
        <v>1467.0235</v>
      </c>
      <c r="P614" s="145">
        <v>3418.43023</v>
      </c>
      <c r="Q614" s="145">
        <v>0</v>
      </c>
      <c r="R614" s="146">
        <v>3418.43023</v>
      </c>
    </row>
    <row r="615" spans="1:18" ht="13.5">
      <c r="A615" s="143" t="s">
        <v>305</v>
      </c>
      <c r="B615" s="143" t="s">
        <v>66</v>
      </c>
      <c r="C615" s="143" t="s">
        <v>106</v>
      </c>
      <c r="D615" s="143" t="s">
        <v>106</v>
      </c>
      <c r="E615" s="143">
        <v>8</v>
      </c>
      <c r="F615" s="144">
        <v>0</v>
      </c>
      <c r="G615" s="145">
        <v>0</v>
      </c>
      <c r="H615" s="145">
        <v>0</v>
      </c>
      <c r="I615" s="145">
        <v>435.05316</v>
      </c>
      <c r="J615" s="145">
        <v>5.59715</v>
      </c>
      <c r="K615" s="145">
        <v>440.65031</v>
      </c>
      <c r="L615" s="145">
        <v>1960.99416</v>
      </c>
      <c r="M615" s="145">
        <v>0</v>
      </c>
      <c r="N615" s="145">
        <v>1960.99416</v>
      </c>
      <c r="O615" s="145">
        <v>2401.64447</v>
      </c>
      <c r="P615" s="145">
        <v>18622.17807</v>
      </c>
      <c r="Q615" s="145">
        <v>0</v>
      </c>
      <c r="R615" s="146">
        <v>18622.17807</v>
      </c>
    </row>
    <row r="616" spans="1:18" ht="13.5">
      <c r="A616" s="147"/>
      <c r="B616" s="147"/>
      <c r="C616" s="143" t="s">
        <v>306</v>
      </c>
      <c r="D616" s="143" t="s">
        <v>307</v>
      </c>
      <c r="E616" s="143">
        <v>47</v>
      </c>
      <c r="F616" s="144">
        <v>0</v>
      </c>
      <c r="G616" s="145">
        <v>0</v>
      </c>
      <c r="H616" s="145">
        <v>0</v>
      </c>
      <c r="I616" s="145">
        <v>221.71726</v>
      </c>
      <c r="J616" s="145">
        <v>0</v>
      </c>
      <c r="K616" s="145">
        <v>221.71726</v>
      </c>
      <c r="L616" s="145">
        <v>95.28108999999999</v>
      </c>
      <c r="M616" s="145">
        <v>0</v>
      </c>
      <c r="N616" s="145">
        <v>95.28108999999999</v>
      </c>
      <c r="O616" s="145">
        <v>316.99834999999996</v>
      </c>
      <c r="P616" s="145">
        <v>8810.58744</v>
      </c>
      <c r="Q616" s="145">
        <v>0</v>
      </c>
      <c r="R616" s="146">
        <v>8810.58744</v>
      </c>
    </row>
    <row r="617" spans="1:18" ht="13.5">
      <c r="A617" s="147"/>
      <c r="B617" s="143" t="s">
        <v>5</v>
      </c>
      <c r="C617" s="143" t="s">
        <v>5</v>
      </c>
      <c r="D617" s="143" t="s">
        <v>5</v>
      </c>
      <c r="E617" s="143">
        <v>2</v>
      </c>
      <c r="F617" s="144">
        <v>0</v>
      </c>
      <c r="G617" s="145">
        <v>0</v>
      </c>
      <c r="H617" s="145">
        <v>0</v>
      </c>
      <c r="I617" s="145">
        <v>671.73222</v>
      </c>
      <c r="J617" s="145">
        <v>20.818330000000003</v>
      </c>
      <c r="K617" s="145">
        <v>692.55055</v>
      </c>
      <c r="L617" s="145">
        <v>11907.915210000001</v>
      </c>
      <c r="M617" s="145">
        <v>0</v>
      </c>
      <c r="N617" s="145">
        <v>11907.915210000001</v>
      </c>
      <c r="O617" s="145">
        <v>12600.46576</v>
      </c>
      <c r="P617" s="145">
        <v>6146.2689900000005</v>
      </c>
      <c r="Q617" s="145">
        <v>0</v>
      </c>
      <c r="R617" s="146">
        <v>6146.2689900000005</v>
      </c>
    </row>
    <row r="618" spans="1:18" ht="13.5">
      <c r="A618" s="147"/>
      <c r="B618" s="147"/>
      <c r="C618" s="147"/>
      <c r="D618" s="143" t="s">
        <v>211</v>
      </c>
      <c r="E618" s="143">
        <v>14</v>
      </c>
      <c r="F618" s="144">
        <v>0</v>
      </c>
      <c r="G618" s="145">
        <v>0</v>
      </c>
      <c r="H618" s="145">
        <v>0</v>
      </c>
      <c r="I618" s="145">
        <v>104.47381</v>
      </c>
      <c r="J618" s="145">
        <v>2.9160399999999997</v>
      </c>
      <c r="K618" s="145">
        <v>107.38985000000001</v>
      </c>
      <c r="L618" s="145">
        <v>2866.74398</v>
      </c>
      <c r="M618" s="145">
        <v>0</v>
      </c>
      <c r="N618" s="145">
        <v>2866.74398</v>
      </c>
      <c r="O618" s="145">
        <v>2974.13383</v>
      </c>
      <c r="P618" s="145">
        <v>7980.36085</v>
      </c>
      <c r="Q618" s="145">
        <v>0</v>
      </c>
      <c r="R618" s="146">
        <v>7980.36085</v>
      </c>
    </row>
    <row r="619" spans="1:18" ht="13.5">
      <c r="A619" s="147"/>
      <c r="B619" s="147"/>
      <c r="C619" s="147"/>
      <c r="D619" s="143" t="s">
        <v>308</v>
      </c>
      <c r="E619" s="143">
        <v>62</v>
      </c>
      <c r="F619" s="144">
        <v>0</v>
      </c>
      <c r="G619" s="145">
        <v>0</v>
      </c>
      <c r="H619" s="145">
        <v>0</v>
      </c>
      <c r="I619" s="145">
        <v>111.23756</v>
      </c>
      <c r="J619" s="145">
        <v>0.051840000000000004</v>
      </c>
      <c r="K619" s="145">
        <v>111.2894</v>
      </c>
      <c r="L619" s="145">
        <v>397.29470000000003</v>
      </c>
      <c r="M619" s="145">
        <v>0</v>
      </c>
      <c r="N619" s="145">
        <v>397.29470000000003</v>
      </c>
      <c r="O619" s="145">
        <v>508.5841</v>
      </c>
      <c r="P619" s="145">
        <v>3801.26908</v>
      </c>
      <c r="Q619" s="145">
        <v>0</v>
      </c>
      <c r="R619" s="146">
        <v>3801.26908</v>
      </c>
    </row>
    <row r="620" spans="1:18" ht="13.5">
      <c r="A620" s="147"/>
      <c r="B620" s="147"/>
      <c r="C620" s="143" t="s">
        <v>189</v>
      </c>
      <c r="D620" s="143" t="s">
        <v>309</v>
      </c>
      <c r="E620" s="143">
        <v>51</v>
      </c>
      <c r="F620" s="144">
        <v>0</v>
      </c>
      <c r="G620" s="145">
        <v>0</v>
      </c>
      <c r="H620" s="145">
        <v>0</v>
      </c>
      <c r="I620" s="145">
        <v>138.5215</v>
      </c>
      <c r="J620" s="145">
        <v>0</v>
      </c>
      <c r="K620" s="145">
        <v>138.5215</v>
      </c>
      <c r="L620" s="145">
        <v>524.00755</v>
      </c>
      <c r="M620" s="145">
        <v>0</v>
      </c>
      <c r="N620" s="145">
        <v>524.00755</v>
      </c>
      <c r="O620" s="145">
        <v>662.5290500000001</v>
      </c>
      <c r="P620" s="145">
        <v>4433.4754</v>
      </c>
      <c r="Q620" s="145">
        <v>0</v>
      </c>
      <c r="R620" s="146">
        <v>4433.4754</v>
      </c>
    </row>
    <row r="621" spans="1:18" ht="13.5">
      <c r="A621" s="147"/>
      <c r="B621" s="147"/>
      <c r="C621" s="143" t="s">
        <v>110</v>
      </c>
      <c r="D621" s="143" t="s">
        <v>232</v>
      </c>
      <c r="E621" s="143">
        <v>48</v>
      </c>
      <c r="F621" s="144">
        <v>0</v>
      </c>
      <c r="G621" s="145">
        <v>0</v>
      </c>
      <c r="H621" s="145">
        <v>0</v>
      </c>
      <c r="I621" s="145">
        <v>178.96062</v>
      </c>
      <c r="J621" s="145">
        <v>0.00546</v>
      </c>
      <c r="K621" s="145">
        <v>178.96607999999998</v>
      </c>
      <c r="L621" s="145">
        <v>149.07576999999998</v>
      </c>
      <c r="M621" s="145">
        <v>0</v>
      </c>
      <c r="N621" s="145">
        <v>149.07576999999998</v>
      </c>
      <c r="O621" s="145">
        <v>328.04184999999995</v>
      </c>
      <c r="P621" s="145">
        <v>4431.21613</v>
      </c>
      <c r="Q621" s="145">
        <v>0</v>
      </c>
      <c r="R621" s="146">
        <v>4431.21613</v>
      </c>
    </row>
    <row r="622" spans="1:18" ht="13.5">
      <c r="A622" s="147"/>
      <c r="B622" s="147"/>
      <c r="C622" s="147"/>
      <c r="D622" s="143" t="s">
        <v>111</v>
      </c>
      <c r="E622" s="143">
        <v>41</v>
      </c>
      <c r="F622" s="144">
        <v>0</v>
      </c>
      <c r="G622" s="145">
        <v>0</v>
      </c>
      <c r="H622" s="145">
        <v>0</v>
      </c>
      <c r="I622" s="145">
        <v>306.18129</v>
      </c>
      <c r="J622" s="145">
        <v>6.5874</v>
      </c>
      <c r="K622" s="145">
        <v>312.76869</v>
      </c>
      <c r="L622" s="145">
        <v>536.60116</v>
      </c>
      <c r="M622" s="145">
        <v>0</v>
      </c>
      <c r="N622" s="145">
        <v>536.60116</v>
      </c>
      <c r="O622" s="145">
        <v>849.3698499999999</v>
      </c>
      <c r="P622" s="145">
        <v>4785.54223</v>
      </c>
      <c r="Q622" s="145">
        <v>0</v>
      </c>
      <c r="R622" s="146">
        <v>4785.54223</v>
      </c>
    </row>
    <row r="623" spans="1:18" ht="13.5">
      <c r="A623" s="147"/>
      <c r="B623" s="147"/>
      <c r="C623" s="143" t="s">
        <v>233</v>
      </c>
      <c r="D623" s="143" t="s">
        <v>234</v>
      </c>
      <c r="E623" s="143">
        <v>31</v>
      </c>
      <c r="F623" s="144">
        <v>0</v>
      </c>
      <c r="G623" s="145">
        <v>0</v>
      </c>
      <c r="H623" s="145">
        <v>0</v>
      </c>
      <c r="I623" s="145">
        <v>0</v>
      </c>
      <c r="J623" s="145">
        <v>0</v>
      </c>
      <c r="K623" s="145">
        <v>0</v>
      </c>
      <c r="L623" s="145">
        <v>0</v>
      </c>
      <c r="M623" s="145">
        <v>0</v>
      </c>
      <c r="N623" s="145">
        <v>0</v>
      </c>
      <c r="O623" s="145">
        <v>0</v>
      </c>
      <c r="P623" s="145">
        <v>1849.8238600000002</v>
      </c>
      <c r="Q623" s="145">
        <v>0</v>
      </c>
      <c r="R623" s="146">
        <v>1849.8238600000002</v>
      </c>
    </row>
    <row r="624" spans="1:18" ht="13.5">
      <c r="A624" s="147"/>
      <c r="B624" s="143" t="s">
        <v>6</v>
      </c>
      <c r="C624" s="143" t="s">
        <v>114</v>
      </c>
      <c r="D624" s="143" t="s">
        <v>6</v>
      </c>
      <c r="E624" s="143">
        <v>3</v>
      </c>
      <c r="F624" s="144">
        <v>0</v>
      </c>
      <c r="G624" s="145">
        <v>0</v>
      </c>
      <c r="H624" s="145">
        <v>0</v>
      </c>
      <c r="I624" s="145">
        <v>406.46173999999996</v>
      </c>
      <c r="J624" s="145">
        <v>0.17106</v>
      </c>
      <c r="K624" s="145">
        <v>406.6328</v>
      </c>
      <c r="L624" s="145">
        <v>2965.79015</v>
      </c>
      <c r="M624" s="145">
        <v>46.37207</v>
      </c>
      <c r="N624" s="145">
        <v>3012.16222</v>
      </c>
      <c r="O624" s="145">
        <v>3418.79502</v>
      </c>
      <c r="P624" s="145">
        <v>14686.2012</v>
      </c>
      <c r="Q624" s="145">
        <v>0</v>
      </c>
      <c r="R624" s="146">
        <v>14686.2012</v>
      </c>
    </row>
    <row r="625" spans="1:18" ht="13.5">
      <c r="A625" s="147"/>
      <c r="B625" s="147"/>
      <c r="C625" s="143" t="s">
        <v>115</v>
      </c>
      <c r="D625" s="143" t="s">
        <v>115</v>
      </c>
      <c r="E625" s="143">
        <v>39</v>
      </c>
      <c r="F625" s="144">
        <v>0</v>
      </c>
      <c r="G625" s="145">
        <v>0</v>
      </c>
      <c r="H625" s="145">
        <v>0</v>
      </c>
      <c r="I625" s="145">
        <v>81.25144</v>
      </c>
      <c r="J625" s="145">
        <v>0</v>
      </c>
      <c r="K625" s="145">
        <v>81.25144</v>
      </c>
      <c r="L625" s="145">
        <v>271.94113</v>
      </c>
      <c r="M625" s="145">
        <v>0</v>
      </c>
      <c r="N625" s="145">
        <v>271.94113</v>
      </c>
      <c r="O625" s="145">
        <v>353.19257</v>
      </c>
      <c r="P625" s="145">
        <v>11011.922630000001</v>
      </c>
      <c r="Q625" s="145">
        <v>0</v>
      </c>
      <c r="R625" s="146">
        <v>11011.922630000001</v>
      </c>
    </row>
    <row r="626" spans="1:18" ht="13.5">
      <c r="A626" s="147"/>
      <c r="B626" s="147"/>
      <c r="C626" s="143" t="s">
        <v>310</v>
      </c>
      <c r="D626" s="143" t="s">
        <v>311</v>
      </c>
      <c r="E626" s="143">
        <v>50</v>
      </c>
      <c r="F626" s="144">
        <v>0</v>
      </c>
      <c r="G626" s="145">
        <v>0</v>
      </c>
      <c r="H626" s="145">
        <v>0</v>
      </c>
      <c r="I626" s="145">
        <v>86.49722</v>
      </c>
      <c r="J626" s="145">
        <v>0.0061200000000000004</v>
      </c>
      <c r="K626" s="145">
        <v>86.50334</v>
      </c>
      <c r="L626" s="145">
        <v>170.0899</v>
      </c>
      <c r="M626" s="145">
        <v>0</v>
      </c>
      <c r="N626" s="145">
        <v>170.0899</v>
      </c>
      <c r="O626" s="145">
        <v>256.59324</v>
      </c>
      <c r="P626" s="145">
        <v>13464.19812</v>
      </c>
      <c r="Q626" s="145">
        <v>0</v>
      </c>
      <c r="R626" s="146">
        <v>13464.19812</v>
      </c>
    </row>
    <row r="627" spans="1:18" ht="13.5">
      <c r="A627" s="147"/>
      <c r="B627" s="147"/>
      <c r="C627" s="147"/>
      <c r="D627" s="143" t="s">
        <v>168</v>
      </c>
      <c r="E627" s="143">
        <v>18</v>
      </c>
      <c r="F627" s="144">
        <v>0</v>
      </c>
      <c r="G627" s="145">
        <v>0</v>
      </c>
      <c r="H627" s="145">
        <v>0</v>
      </c>
      <c r="I627" s="145">
        <v>0</v>
      </c>
      <c r="J627" s="145">
        <v>0</v>
      </c>
      <c r="K627" s="145">
        <v>0</v>
      </c>
      <c r="L627" s="145">
        <v>0</v>
      </c>
      <c r="M627" s="145">
        <v>0</v>
      </c>
      <c r="N627" s="145">
        <v>0</v>
      </c>
      <c r="O627" s="145">
        <v>0</v>
      </c>
      <c r="P627" s="145">
        <v>2512.2901699999998</v>
      </c>
      <c r="Q627" s="145">
        <v>0</v>
      </c>
      <c r="R627" s="146">
        <v>2512.2901699999998</v>
      </c>
    </row>
    <row r="628" spans="1:18" ht="13.5">
      <c r="A628" s="147"/>
      <c r="B628" s="147"/>
      <c r="C628" s="143" t="s">
        <v>312</v>
      </c>
      <c r="D628" s="143" t="s">
        <v>313</v>
      </c>
      <c r="E628" s="143">
        <v>38</v>
      </c>
      <c r="F628" s="144">
        <v>0</v>
      </c>
      <c r="G628" s="145">
        <v>0</v>
      </c>
      <c r="H628" s="145">
        <v>0</v>
      </c>
      <c r="I628" s="145">
        <v>501.59824</v>
      </c>
      <c r="J628" s="145">
        <v>0</v>
      </c>
      <c r="K628" s="145">
        <v>501.59824</v>
      </c>
      <c r="L628" s="145">
        <v>2335.1323500000003</v>
      </c>
      <c r="M628" s="145">
        <v>20.8457</v>
      </c>
      <c r="N628" s="145">
        <v>2355.9780499999997</v>
      </c>
      <c r="O628" s="145">
        <v>2857.57629</v>
      </c>
      <c r="P628" s="145">
        <v>9404.02044</v>
      </c>
      <c r="Q628" s="145">
        <v>0</v>
      </c>
      <c r="R628" s="146">
        <v>9404.02044</v>
      </c>
    </row>
    <row r="629" spans="1:18" ht="13.5">
      <c r="A629" s="147"/>
      <c r="B629" s="147"/>
      <c r="C629" s="143" t="s">
        <v>314</v>
      </c>
      <c r="D629" s="143" t="s">
        <v>315</v>
      </c>
      <c r="E629" s="143">
        <v>49</v>
      </c>
      <c r="F629" s="144">
        <v>0</v>
      </c>
      <c r="G629" s="145">
        <v>0</v>
      </c>
      <c r="H629" s="145">
        <v>0</v>
      </c>
      <c r="I629" s="145">
        <v>0</v>
      </c>
      <c r="J629" s="145">
        <v>0</v>
      </c>
      <c r="K629" s="145">
        <v>0</v>
      </c>
      <c r="L629" s="145">
        <v>0</v>
      </c>
      <c r="M629" s="145">
        <v>0</v>
      </c>
      <c r="N629" s="145">
        <v>0</v>
      </c>
      <c r="O629" s="145">
        <v>0</v>
      </c>
      <c r="P629" s="145">
        <v>1593.62507</v>
      </c>
      <c r="Q629" s="145">
        <v>0</v>
      </c>
      <c r="R629" s="146">
        <v>1593.62507</v>
      </c>
    </row>
    <row r="630" spans="1:18" ht="13.5">
      <c r="A630" s="147"/>
      <c r="B630" s="143" t="s">
        <v>8</v>
      </c>
      <c r="C630" s="143" t="s">
        <v>117</v>
      </c>
      <c r="D630" s="143" t="s">
        <v>216</v>
      </c>
      <c r="E630" s="143">
        <v>11</v>
      </c>
      <c r="F630" s="144">
        <v>0</v>
      </c>
      <c r="G630" s="145">
        <v>0</v>
      </c>
      <c r="H630" s="145">
        <v>0</v>
      </c>
      <c r="I630" s="145">
        <v>486.25427</v>
      </c>
      <c r="J630" s="145">
        <v>10.26402</v>
      </c>
      <c r="K630" s="145">
        <v>496.51829</v>
      </c>
      <c r="L630" s="145">
        <v>19361.44802</v>
      </c>
      <c r="M630" s="145">
        <v>0.0012</v>
      </c>
      <c r="N630" s="145">
        <v>19361.44922</v>
      </c>
      <c r="O630" s="145">
        <v>19857.967510000002</v>
      </c>
      <c r="P630" s="145">
        <v>12434.267810000001</v>
      </c>
      <c r="Q630" s="145">
        <v>0</v>
      </c>
      <c r="R630" s="146">
        <v>12434.267810000001</v>
      </c>
    </row>
    <row r="631" spans="1:18" ht="13.5">
      <c r="A631" s="147"/>
      <c r="B631" s="143" t="s">
        <v>9</v>
      </c>
      <c r="C631" s="143" t="s">
        <v>121</v>
      </c>
      <c r="D631" s="143" t="s">
        <v>316</v>
      </c>
      <c r="E631" s="143">
        <v>59</v>
      </c>
      <c r="F631" s="144">
        <v>0</v>
      </c>
      <c r="G631" s="145">
        <v>0</v>
      </c>
      <c r="H631" s="145">
        <v>0</v>
      </c>
      <c r="I631" s="145">
        <v>382.8935</v>
      </c>
      <c r="J631" s="145">
        <v>8.29032</v>
      </c>
      <c r="K631" s="145">
        <v>391.18382</v>
      </c>
      <c r="L631" s="145">
        <v>42.37708</v>
      </c>
      <c r="M631" s="145">
        <v>8.268</v>
      </c>
      <c r="N631" s="145">
        <v>50.64508</v>
      </c>
      <c r="O631" s="145">
        <v>441.82890000000003</v>
      </c>
      <c r="P631" s="145">
        <v>26838.701920000003</v>
      </c>
      <c r="Q631" s="145">
        <v>0</v>
      </c>
      <c r="R631" s="146">
        <v>26838.701920000003</v>
      </c>
    </row>
    <row r="632" spans="1:18" ht="13.5">
      <c r="A632" s="147"/>
      <c r="B632" s="143" t="s">
        <v>10</v>
      </c>
      <c r="C632" s="143" t="s">
        <v>317</v>
      </c>
      <c r="D632" s="143" t="s">
        <v>318</v>
      </c>
      <c r="E632" s="143">
        <v>55</v>
      </c>
      <c r="F632" s="144">
        <v>0</v>
      </c>
      <c r="G632" s="145">
        <v>0</v>
      </c>
      <c r="H632" s="145">
        <v>0</v>
      </c>
      <c r="I632" s="145">
        <v>0</v>
      </c>
      <c r="J632" s="145">
        <v>0</v>
      </c>
      <c r="K632" s="145">
        <v>0</v>
      </c>
      <c r="L632" s="145">
        <v>0</v>
      </c>
      <c r="M632" s="145">
        <v>0</v>
      </c>
      <c r="N632" s="145">
        <v>0</v>
      </c>
      <c r="O632" s="145">
        <v>0</v>
      </c>
      <c r="P632" s="145">
        <v>1142.99563</v>
      </c>
      <c r="Q632" s="145">
        <v>0</v>
      </c>
      <c r="R632" s="146">
        <v>1142.99563</v>
      </c>
    </row>
    <row r="633" spans="1:18" ht="13.5">
      <c r="A633" s="147"/>
      <c r="B633" s="147"/>
      <c r="C633" s="143" t="s">
        <v>10</v>
      </c>
      <c r="D633" s="143" t="s">
        <v>10</v>
      </c>
      <c r="E633" s="143">
        <v>40</v>
      </c>
      <c r="F633" s="144">
        <v>0</v>
      </c>
      <c r="G633" s="145">
        <v>0</v>
      </c>
      <c r="H633" s="145">
        <v>0</v>
      </c>
      <c r="I633" s="145">
        <v>130.09052</v>
      </c>
      <c r="J633" s="145">
        <v>0.00033</v>
      </c>
      <c r="K633" s="145">
        <v>130.09085000000002</v>
      </c>
      <c r="L633" s="145">
        <v>1443.9772600000001</v>
      </c>
      <c r="M633" s="145">
        <v>0</v>
      </c>
      <c r="N633" s="145">
        <v>1443.9772600000001</v>
      </c>
      <c r="O633" s="145">
        <v>1574.0681100000002</v>
      </c>
      <c r="P633" s="145">
        <v>7833.45584</v>
      </c>
      <c r="Q633" s="145">
        <v>0</v>
      </c>
      <c r="R633" s="146">
        <v>7833.45584</v>
      </c>
    </row>
    <row r="634" spans="1:18" ht="13.5">
      <c r="A634" s="147"/>
      <c r="B634" s="143" t="s">
        <v>123</v>
      </c>
      <c r="C634" s="143" t="s">
        <v>123</v>
      </c>
      <c r="D634" s="143" t="s">
        <v>123</v>
      </c>
      <c r="E634" s="143">
        <v>30</v>
      </c>
      <c r="F634" s="144">
        <v>0</v>
      </c>
      <c r="G634" s="145">
        <v>0</v>
      </c>
      <c r="H634" s="145">
        <v>0</v>
      </c>
      <c r="I634" s="145">
        <v>194.59316</v>
      </c>
      <c r="J634" s="145">
        <v>0.15916</v>
      </c>
      <c r="K634" s="145">
        <v>194.75232</v>
      </c>
      <c r="L634" s="145">
        <v>1088.39308</v>
      </c>
      <c r="M634" s="145">
        <v>0</v>
      </c>
      <c r="N634" s="145">
        <v>1088.39308</v>
      </c>
      <c r="O634" s="145">
        <v>1283.1453999999999</v>
      </c>
      <c r="P634" s="145">
        <v>12446.76278</v>
      </c>
      <c r="Q634" s="145">
        <v>0</v>
      </c>
      <c r="R634" s="146">
        <v>12446.76278</v>
      </c>
    </row>
    <row r="635" spans="1:18" ht="13.5">
      <c r="A635" s="147"/>
      <c r="B635" s="147"/>
      <c r="C635" s="143" t="s">
        <v>124</v>
      </c>
      <c r="D635" s="143" t="s">
        <v>125</v>
      </c>
      <c r="E635" s="143">
        <v>46</v>
      </c>
      <c r="F635" s="144">
        <v>0</v>
      </c>
      <c r="G635" s="145">
        <v>0</v>
      </c>
      <c r="H635" s="145">
        <v>0</v>
      </c>
      <c r="I635" s="145">
        <v>149.87989000000002</v>
      </c>
      <c r="J635" s="145">
        <v>0.04299</v>
      </c>
      <c r="K635" s="145">
        <v>149.92288</v>
      </c>
      <c r="L635" s="145">
        <v>719.74982</v>
      </c>
      <c r="M635" s="145">
        <v>0</v>
      </c>
      <c r="N635" s="145">
        <v>719.74982</v>
      </c>
      <c r="O635" s="145">
        <v>869.6727</v>
      </c>
      <c r="P635" s="145">
        <v>14244.33496</v>
      </c>
      <c r="Q635" s="145">
        <v>0</v>
      </c>
      <c r="R635" s="146">
        <v>14244.33496</v>
      </c>
    </row>
    <row r="636" spans="1:18" ht="13.5">
      <c r="A636" s="147"/>
      <c r="B636" s="143" t="s">
        <v>130</v>
      </c>
      <c r="C636" s="143" t="s">
        <v>131</v>
      </c>
      <c r="D636" s="143" t="s">
        <v>131</v>
      </c>
      <c r="E636" s="143">
        <v>54</v>
      </c>
      <c r="F636" s="144">
        <v>0</v>
      </c>
      <c r="G636" s="145">
        <v>0</v>
      </c>
      <c r="H636" s="145">
        <v>0</v>
      </c>
      <c r="I636" s="145">
        <v>104.02777999999999</v>
      </c>
      <c r="J636" s="145">
        <v>0.27632</v>
      </c>
      <c r="K636" s="145">
        <v>104.3041</v>
      </c>
      <c r="L636" s="145">
        <v>204.38349</v>
      </c>
      <c r="M636" s="145">
        <v>0</v>
      </c>
      <c r="N636" s="145">
        <v>204.38349</v>
      </c>
      <c r="O636" s="145">
        <v>308.68759</v>
      </c>
      <c r="P636" s="145">
        <v>4752.75927</v>
      </c>
      <c r="Q636" s="145">
        <v>0</v>
      </c>
      <c r="R636" s="146">
        <v>4752.75927</v>
      </c>
    </row>
    <row r="637" spans="1:18" ht="13.5">
      <c r="A637" s="147"/>
      <c r="B637" s="147"/>
      <c r="C637" s="147"/>
      <c r="D637" s="143" t="s">
        <v>132</v>
      </c>
      <c r="E637" s="143">
        <v>37</v>
      </c>
      <c r="F637" s="144">
        <v>0</v>
      </c>
      <c r="G637" s="145">
        <v>0</v>
      </c>
      <c r="H637" s="145">
        <v>0</v>
      </c>
      <c r="I637" s="145">
        <v>343.39164</v>
      </c>
      <c r="J637" s="145">
        <v>0.0036</v>
      </c>
      <c r="K637" s="145">
        <v>343.39524</v>
      </c>
      <c r="L637" s="145">
        <v>219.09838</v>
      </c>
      <c r="M637" s="145">
        <v>0</v>
      </c>
      <c r="N637" s="145">
        <v>219.09838</v>
      </c>
      <c r="O637" s="145">
        <v>562.49362</v>
      </c>
      <c r="P637" s="145">
        <v>10743.90597</v>
      </c>
      <c r="Q637" s="145">
        <v>0</v>
      </c>
      <c r="R637" s="146">
        <v>10743.90597</v>
      </c>
    </row>
    <row r="638" spans="1:18" ht="13.5">
      <c r="A638" s="147"/>
      <c r="B638" s="147"/>
      <c r="C638" s="143" t="s">
        <v>133</v>
      </c>
      <c r="D638" s="143" t="s">
        <v>134</v>
      </c>
      <c r="E638" s="143">
        <v>27</v>
      </c>
      <c r="F638" s="144">
        <v>0</v>
      </c>
      <c r="G638" s="145">
        <v>0</v>
      </c>
      <c r="H638" s="145">
        <v>0</v>
      </c>
      <c r="I638" s="145">
        <v>285.68978000000004</v>
      </c>
      <c r="J638" s="145">
        <v>21.250169999999997</v>
      </c>
      <c r="K638" s="145">
        <v>306.93995</v>
      </c>
      <c r="L638" s="145">
        <v>4377.73736</v>
      </c>
      <c r="M638" s="145">
        <v>0</v>
      </c>
      <c r="N638" s="145">
        <v>4377.73736</v>
      </c>
      <c r="O638" s="145">
        <v>4684.67731</v>
      </c>
      <c r="P638" s="145">
        <v>9564.61984</v>
      </c>
      <c r="Q638" s="145">
        <v>0</v>
      </c>
      <c r="R638" s="146">
        <v>9564.61984</v>
      </c>
    </row>
    <row r="639" spans="1:18" ht="13.5">
      <c r="A639" s="147"/>
      <c r="B639" s="147"/>
      <c r="C639" s="143" t="s">
        <v>260</v>
      </c>
      <c r="D639" s="143" t="s">
        <v>319</v>
      </c>
      <c r="E639" s="143">
        <v>56</v>
      </c>
      <c r="F639" s="144">
        <v>0</v>
      </c>
      <c r="G639" s="145">
        <v>0</v>
      </c>
      <c r="H639" s="145">
        <v>0</v>
      </c>
      <c r="I639" s="145">
        <v>0</v>
      </c>
      <c r="J639" s="145">
        <v>0</v>
      </c>
      <c r="K639" s="145">
        <v>0</v>
      </c>
      <c r="L639" s="145">
        <v>0</v>
      </c>
      <c r="M639" s="145">
        <v>0</v>
      </c>
      <c r="N639" s="145">
        <v>0</v>
      </c>
      <c r="O639" s="145">
        <v>0</v>
      </c>
      <c r="P639" s="145">
        <v>4499.59995</v>
      </c>
      <c r="Q639" s="145">
        <v>0</v>
      </c>
      <c r="R639" s="146">
        <v>4499.59995</v>
      </c>
    </row>
    <row r="640" spans="1:18" ht="13.5">
      <c r="A640" s="147"/>
      <c r="B640" s="143" t="s">
        <v>14</v>
      </c>
      <c r="C640" s="143" t="s">
        <v>136</v>
      </c>
      <c r="D640" s="143" t="s">
        <v>264</v>
      </c>
      <c r="E640" s="143">
        <v>33</v>
      </c>
      <c r="F640" s="144">
        <v>0</v>
      </c>
      <c r="G640" s="145">
        <v>0</v>
      </c>
      <c r="H640" s="145">
        <v>0</v>
      </c>
      <c r="I640" s="145">
        <v>0</v>
      </c>
      <c r="J640" s="145">
        <v>0</v>
      </c>
      <c r="K640" s="145">
        <v>0</v>
      </c>
      <c r="L640" s="145">
        <v>0</v>
      </c>
      <c r="M640" s="145">
        <v>0</v>
      </c>
      <c r="N640" s="145">
        <v>0</v>
      </c>
      <c r="O640" s="145">
        <v>0</v>
      </c>
      <c r="P640" s="145">
        <v>1975.56693</v>
      </c>
      <c r="Q640" s="145">
        <v>0</v>
      </c>
      <c r="R640" s="146">
        <v>1975.56693</v>
      </c>
    </row>
    <row r="641" spans="1:18" ht="13.5">
      <c r="A641" s="147"/>
      <c r="B641" s="147"/>
      <c r="C641" s="143" t="s">
        <v>266</v>
      </c>
      <c r="D641" s="143" t="s">
        <v>267</v>
      </c>
      <c r="E641" s="143">
        <v>63</v>
      </c>
      <c r="F641" s="144">
        <v>0</v>
      </c>
      <c r="G641" s="145">
        <v>0</v>
      </c>
      <c r="H641" s="145">
        <v>0</v>
      </c>
      <c r="I641" s="145">
        <v>32.59643</v>
      </c>
      <c r="J641" s="145">
        <v>0</v>
      </c>
      <c r="K641" s="145">
        <v>32.59643</v>
      </c>
      <c r="L641" s="145">
        <v>3.2799899999999997</v>
      </c>
      <c r="M641" s="145">
        <v>0</v>
      </c>
      <c r="N641" s="145">
        <v>3.2799899999999997</v>
      </c>
      <c r="O641" s="145">
        <v>35.876419999999996</v>
      </c>
      <c r="P641" s="145">
        <v>5752.8894</v>
      </c>
      <c r="Q641" s="145">
        <v>0</v>
      </c>
      <c r="R641" s="146">
        <v>5752.8894</v>
      </c>
    </row>
    <row r="642" spans="1:18" ht="13.5">
      <c r="A642" s="147"/>
      <c r="B642" s="147"/>
      <c r="C642" s="143" t="s">
        <v>139</v>
      </c>
      <c r="D642" s="143" t="s">
        <v>139</v>
      </c>
      <c r="E642" s="143">
        <v>26</v>
      </c>
      <c r="F642" s="144">
        <v>0</v>
      </c>
      <c r="G642" s="145">
        <v>0</v>
      </c>
      <c r="H642" s="145">
        <v>0</v>
      </c>
      <c r="I642" s="145">
        <v>100.25444</v>
      </c>
      <c r="J642" s="145">
        <v>0.45283999999999996</v>
      </c>
      <c r="K642" s="145">
        <v>100.70728</v>
      </c>
      <c r="L642" s="145">
        <v>5420.37356</v>
      </c>
      <c r="M642" s="145">
        <v>0</v>
      </c>
      <c r="N642" s="145">
        <v>5420.37356</v>
      </c>
      <c r="O642" s="145">
        <v>5521.08084</v>
      </c>
      <c r="P642" s="145">
        <v>7415.35026</v>
      </c>
      <c r="Q642" s="145">
        <v>0</v>
      </c>
      <c r="R642" s="146">
        <v>7415.35026</v>
      </c>
    </row>
    <row r="643" spans="1:18" ht="13.5">
      <c r="A643" s="147"/>
      <c r="B643" s="147"/>
      <c r="C643" s="143" t="s">
        <v>141</v>
      </c>
      <c r="D643" s="143" t="s">
        <v>141</v>
      </c>
      <c r="E643" s="143">
        <v>57</v>
      </c>
      <c r="F643" s="144">
        <v>0</v>
      </c>
      <c r="G643" s="145">
        <v>0</v>
      </c>
      <c r="H643" s="145">
        <v>0</v>
      </c>
      <c r="I643" s="145">
        <v>0</v>
      </c>
      <c r="J643" s="145">
        <v>0</v>
      </c>
      <c r="K643" s="145">
        <v>0</v>
      </c>
      <c r="L643" s="145">
        <v>0</v>
      </c>
      <c r="M643" s="145">
        <v>0</v>
      </c>
      <c r="N643" s="145">
        <v>0</v>
      </c>
      <c r="O643" s="145">
        <v>0</v>
      </c>
      <c r="P643" s="145">
        <v>5253.18455</v>
      </c>
      <c r="Q643" s="145">
        <v>0</v>
      </c>
      <c r="R643" s="146">
        <v>5253.18455</v>
      </c>
    </row>
    <row r="644" spans="1:18" ht="13.5">
      <c r="A644" s="147"/>
      <c r="B644" s="143" t="s">
        <v>16</v>
      </c>
      <c r="C644" s="143" t="s">
        <v>16</v>
      </c>
      <c r="D644" s="143" t="s">
        <v>153</v>
      </c>
      <c r="E644" s="143">
        <v>15</v>
      </c>
      <c r="F644" s="144">
        <v>0</v>
      </c>
      <c r="G644" s="145">
        <v>0</v>
      </c>
      <c r="H644" s="145">
        <v>0</v>
      </c>
      <c r="I644" s="145">
        <v>1294.88436</v>
      </c>
      <c r="J644" s="145">
        <v>12.45401</v>
      </c>
      <c r="K644" s="145">
        <v>1307.3383700000002</v>
      </c>
      <c r="L644" s="145">
        <v>4388.17109</v>
      </c>
      <c r="M644" s="145">
        <v>0</v>
      </c>
      <c r="N644" s="145">
        <v>4388.17109</v>
      </c>
      <c r="O644" s="145">
        <v>5695.50946</v>
      </c>
      <c r="P644" s="145">
        <v>25869.95484</v>
      </c>
      <c r="Q644" s="145">
        <v>0</v>
      </c>
      <c r="R644" s="146">
        <v>25869.95484</v>
      </c>
    </row>
    <row r="645" spans="1:18" ht="13.5">
      <c r="A645" s="147"/>
      <c r="B645" s="147"/>
      <c r="C645" s="147"/>
      <c r="D645" s="147"/>
      <c r="E645" s="148">
        <v>24</v>
      </c>
      <c r="F645" s="149">
        <v>0</v>
      </c>
      <c r="G645" s="150">
        <v>0</v>
      </c>
      <c r="H645" s="150">
        <v>0</v>
      </c>
      <c r="I645" s="150">
        <v>982.94555</v>
      </c>
      <c r="J645" s="150">
        <v>24.3474</v>
      </c>
      <c r="K645" s="150">
        <v>1007.2929499999999</v>
      </c>
      <c r="L645" s="150">
        <v>5344.263559999999</v>
      </c>
      <c r="M645" s="150">
        <v>24.14368</v>
      </c>
      <c r="N645" s="150">
        <v>5368.4072400000005</v>
      </c>
      <c r="O645" s="150">
        <v>6375.7001900000005</v>
      </c>
      <c r="P645" s="150">
        <v>19261.37297</v>
      </c>
      <c r="Q645" s="150">
        <v>474.8601</v>
      </c>
      <c r="R645" s="151">
        <v>19736.233070000002</v>
      </c>
    </row>
    <row r="646" spans="1:18" ht="13.5">
      <c r="A646" s="147"/>
      <c r="B646" s="147"/>
      <c r="C646" s="147"/>
      <c r="D646" s="147"/>
      <c r="E646" s="148">
        <v>52</v>
      </c>
      <c r="F646" s="149">
        <v>0</v>
      </c>
      <c r="G646" s="150">
        <v>0</v>
      </c>
      <c r="H646" s="150">
        <v>0</v>
      </c>
      <c r="I646" s="150">
        <v>351.28988</v>
      </c>
      <c r="J646" s="150">
        <v>256.79179999999997</v>
      </c>
      <c r="K646" s="150">
        <v>608.08168</v>
      </c>
      <c r="L646" s="150">
        <v>2094.7203999999997</v>
      </c>
      <c r="M646" s="150">
        <v>0</v>
      </c>
      <c r="N646" s="150">
        <v>2094.7203999999997</v>
      </c>
      <c r="O646" s="150">
        <v>2702.80208</v>
      </c>
      <c r="P646" s="150">
        <v>13405.39253</v>
      </c>
      <c r="Q646" s="150">
        <v>0</v>
      </c>
      <c r="R646" s="151">
        <v>13405.39253</v>
      </c>
    </row>
    <row r="647" spans="1:18" ht="13.5">
      <c r="A647" s="147"/>
      <c r="B647" s="147"/>
      <c r="C647" s="147"/>
      <c r="D647" s="143" t="s">
        <v>154</v>
      </c>
      <c r="E647" s="143">
        <v>12</v>
      </c>
      <c r="F647" s="144">
        <v>0</v>
      </c>
      <c r="G647" s="145">
        <v>0</v>
      </c>
      <c r="H647" s="145">
        <v>0</v>
      </c>
      <c r="I647" s="145">
        <v>556.26481</v>
      </c>
      <c r="J647" s="145">
        <v>34.79737</v>
      </c>
      <c r="K647" s="145">
        <v>591.06218</v>
      </c>
      <c r="L647" s="145">
        <v>3258.99061</v>
      </c>
      <c r="M647" s="145">
        <v>0</v>
      </c>
      <c r="N647" s="145">
        <v>3258.99061</v>
      </c>
      <c r="O647" s="145">
        <v>3850.05279</v>
      </c>
      <c r="P647" s="145">
        <v>10375.96046</v>
      </c>
      <c r="Q647" s="145">
        <v>0</v>
      </c>
      <c r="R647" s="146">
        <v>10375.96046</v>
      </c>
    </row>
    <row r="648" spans="1:18" ht="13.5">
      <c r="A648" s="147"/>
      <c r="B648" s="147"/>
      <c r="C648" s="147"/>
      <c r="D648" s="143" t="s">
        <v>155</v>
      </c>
      <c r="E648" s="143">
        <v>10</v>
      </c>
      <c r="F648" s="144">
        <v>0</v>
      </c>
      <c r="G648" s="145">
        <v>0</v>
      </c>
      <c r="H648" s="145">
        <v>0</v>
      </c>
      <c r="I648" s="145">
        <v>315.65199</v>
      </c>
      <c r="J648" s="145">
        <v>0.04932</v>
      </c>
      <c r="K648" s="145">
        <v>315.70131</v>
      </c>
      <c r="L648" s="145">
        <v>6857.8554699999995</v>
      </c>
      <c r="M648" s="145">
        <v>109.82843</v>
      </c>
      <c r="N648" s="145">
        <v>6967.6839</v>
      </c>
      <c r="O648" s="145">
        <v>7283.38521</v>
      </c>
      <c r="P648" s="145">
        <v>10470.007380000001</v>
      </c>
      <c r="Q648" s="145">
        <v>0</v>
      </c>
      <c r="R648" s="146">
        <v>10470.007380000001</v>
      </c>
    </row>
    <row r="649" spans="1:18" ht="13.5">
      <c r="A649" s="147"/>
      <c r="B649" s="147"/>
      <c r="C649" s="147"/>
      <c r="D649" s="143" t="s">
        <v>16</v>
      </c>
      <c r="E649" s="143">
        <v>1</v>
      </c>
      <c r="F649" s="144">
        <v>0</v>
      </c>
      <c r="G649" s="145">
        <v>0</v>
      </c>
      <c r="H649" s="145">
        <v>0</v>
      </c>
      <c r="I649" s="145">
        <v>678.1147900000001</v>
      </c>
      <c r="J649" s="145">
        <v>6.528449999999999</v>
      </c>
      <c r="K649" s="145">
        <v>684.64324</v>
      </c>
      <c r="L649" s="145">
        <v>27103.349899999997</v>
      </c>
      <c r="M649" s="145">
        <v>137.56546</v>
      </c>
      <c r="N649" s="145">
        <v>27240.91536</v>
      </c>
      <c r="O649" s="145">
        <v>27925.5586</v>
      </c>
      <c r="P649" s="145">
        <v>9734.967349999999</v>
      </c>
      <c r="Q649" s="145">
        <v>0</v>
      </c>
      <c r="R649" s="146">
        <v>9734.967349999999</v>
      </c>
    </row>
    <row r="650" spans="1:18" ht="13.5">
      <c r="A650" s="147"/>
      <c r="B650" s="147"/>
      <c r="C650" s="147"/>
      <c r="D650" s="143" t="s">
        <v>158</v>
      </c>
      <c r="E650" s="143">
        <v>7</v>
      </c>
      <c r="F650" s="144">
        <v>0</v>
      </c>
      <c r="G650" s="145">
        <v>0</v>
      </c>
      <c r="H650" s="145">
        <v>0</v>
      </c>
      <c r="I650" s="145">
        <v>838.23889</v>
      </c>
      <c r="J650" s="145">
        <v>75.5484</v>
      </c>
      <c r="K650" s="145">
        <v>913.78729</v>
      </c>
      <c r="L650" s="145">
        <v>22615.741449999998</v>
      </c>
      <c r="M650" s="145">
        <v>0</v>
      </c>
      <c r="N650" s="145">
        <v>22615.741449999998</v>
      </c>
      <c r="O650" s="145">
        <v>23529.528739999998</v>
      </c>
      <c r="P650" s="145">
        <v>12692.71683</v>
      </c>
      <c r="Q650" s="145">
        <v>0</v>
      </c>
      <c r="R650" s="146">
        <v>12692.71683</v>
      </c>
    </row>
    <row r="651" spans="1:18" ht="13.5">
      <c r="A651" s="147"/>
      <c r="B651" s="147"/>
      <c r="C651" s="147"/>
      <c r="D651" s="143" t="s">
        <v>162</v>
      </c>
      <c r="E651" s="143">
        <v>13</v>
      </c>
      <c r="F651" s="144">
        <v>0</v>
      </c>
      <c r="G651" s="145">
        <v>0</v>
      </c>
      <c r="H651" s="145">
        <v>0</v>
      </c>
      <c r="I651" s="145">
        <v>469.70721999999995</v>
      </c>
      <c r="J651" s="145">
        <v>0.66603</v>
      </c>
      <c r="K651" s="145">
        <v>470.37325</v>
      </c>
      <c r="L651" s="145">
        <v>1907.09832</v>
      </c>
      <c r="M651" s="145">
        <v>6.23523</v>
      </c>
      <c r="N651" s="145">
        <v>1913.33355</v>
      </c>
      <c r="O651" s="145">
        <v>2383.7068</v>
      </c>
      <c r="P651" s="145">
        <v>12016.00815</v>
      </c>
      <c r="Q651" s="145">
        <v>248.04</v>
      </c>
      <c r="R651" s="146">
        <v>12264.04815</v>
      </c>
    </row>
    <row r="652" spans="1:18" ht="13.5">
      <c r="A652" s="147"/>
      <c r="B652" s="147"/>
      <c r="C652" s="147"/>
      <c r="D652" s="143" t="s">
        <v>163</v>
      </c>
      <c r="E652" s="143">
        <v>4</v>
      </c>
      <c r="F652" s="144">
        <v>0</v>
      </c>
      <c r="G652" s="145">
        <v>0</v>
      </c>
      <c r="H652" s="145">
        <v>0</v>
      </c>
      <c r="I652" s="145">
        <v>6510.513889999999</v>
      </c>
      <c r="J652" s="145">
        <v>2631.61883</v>
      </c>
      <c r="K652" s="145">
        <v>9142.132720000001</v>
      </c>
      <c r="L652" s="145">
        <v>263396.10099</v>
      </c>
      <c r="M652" s="145">
        <v>1546.62419</v>
      </c>
      <c r="N652" s="145">
        <v>264942.72518</v>
      </c>
      <c r="O652" s="145">
        <v>274084.8579</v>
      </c>
      <c r="P652" s="145">
        <v>120059.53126999999</v>
      </c>
      <c r="Q652" s="145">
        <v>2485.99307</v>
      </c>
      <c r="R652" s="146">
        <v>122545.52434</v>
      </c>
    </row>
    <row r="653" spans="1:18" ht="13.5">
      <c r="A653" s="147"/>
      <c r="B653" s="147"/>
      <c r="C653" s="147"/>
      <c r="D653" s="143" t="s">
        <v>165</v>
      </c>
      <c r="E653" s="143">
        <v>5</v>
      </c>
      <c r="F653" s="144">
        <v>0</v>
      </c>
      <c r="G653" s="145">
        <v>0</v>
      </c>
      <c r="H653" s="145">
        <v>0</v>
      </c>
      <c r="I653" s="145">
        <v>298.70815000000005</v>
      </c>
      <c r="J653" s="145">
        <v>0.5145599999999999</v>
      </c>
      <c r="K653" s="145">
        <v>299.22271</v>
      </c>
      <c r="L653" s="145">
        <v>8297.30308</v>
      </c>
      <c r="M653" s="145">
        <v>125.42473</v>
      </c>
      <c r="N653" s="145">
        <v>8422.72781</v>
      </c>
      <c r="O653" s="145">
        <v>8721.95052</v>
      </c>
      <c r="P653" s="145">
        <v>10555.11127</v>
      </c>
      <c r="Q653" s="145">
        <v>0</v>
      </c>
      <c r="R653" s="146">
        <v>10555.11127</v>
      </c>
    </row>
    <row r="654" spans="1:18" ht="13.5">
      <c r="A654" s="147"/>
      <c r="B654" s="147"/>
      <c r="C654" s="147"/>
      <c r="D654" s="147"/>
      <c r="E654" s="148">
        <v>22</v>
      </c>
      <c r="F654" s="149">
        <v>0</v>
      </c>
      <c r="G654" s="150">
        <v>0</v>
      </c>
      <c r="H654" s="150">
        <v>0</v>
      </c>
      <c r="I654" s="150">
        <v>458.79485</v>
      </c>
      <c r="J654" s="150">
        <v>75.91897</v>
      </c>
      <c r="K654" s="150">
        <v>534.7138199999999</v>
      </c>
      <c r="L654" s="150">
        <v>4847.2712</v>
      </c>
      <c r="M654" s="150">
        <v>32.2975</v>
      </c>
      <c r="N654" s="150">
        <v>4879.5687</v>
      </c>
      <c r="O654" s="150">
        <v>5414.28252</v>
      </c>
      <c r="P654" s="150">
        <v>13327.61701</v>
      </c>
      <c r="Q654" s="150">
        <v>0</v>
      </c>
      <c r="R654" s="151">
        <v>13327.61701</v>
      </c>
    </row>
    <row r="655" spans="1:18" ht="13.5">
      <c r="A655" s="147"/>
      <c r="B655" s="147"/>
      <c r="C655" s="147"/>
      <c r="D655" s="147"/>
      <c r="E655" s="148">
        <v>60</v>
      </c>
      <c r="F655" s="149">
        <v>0</v>
      </c>
      <c r="G655" s="150">
        <v>0</v>
      </c>
      <c r="H655" s="150">
        <v>0</v>
      </c>
      <c r="I655" s="150">
        <v>212.05751</v>
      </c>
      <c r="J655" s="150">
        <v>0.09376000000000001</v>
      </c>
      <c r="K655" s="150">
        <v>212.15126999999998</v>
      </c>
      <c r="L655" s="150">
        <v>2052.9666899999997</v>
      </c>
      <c r="M655" s="150">
        <v>0</v>
      </c>
      <c r="N655" s="150">
        <v>2052.9666899999997</v>
      </c>
      <c r="O655" s="150">
        <v>2265.11796</v>
      </c>
      <c r="P655" s="150">
        <v>6919.41818</v>
      </c>
      <c r="Q655" s="150">
        <v>0</v>
      </c>
      <c r="R655" s="151">
        <v>6919.41818</v>
      </c>
    </row>
    <row r="656" spans="1:18" ht="13.5">
      <c r="A656" s="147"/>
      <c r="B656" s="147"/>
      <c r="C656" s="147"/>
      <c r="D656" s="143" t="s">
        <v>166</v>
      </c>
      <c r="E656" s="143">
        <v>6</v>
      </c>
      <c r="F656" s="144">
        <v>0</v>
      </c>
      <c r="G656" s="145">
        <v>0</v>
      </c>
      <c r="H656" s="145">
        <v>0</v>
      </c>
      <c r="I656" s="145">
        <v>390.20933</v>
      </c>
      <c r="J656" s="145">
        <v>26.66881</v>
      </c>
      <c r="K656" s="145">
        <v>416.87814000000003</v>
      </c>
      <c r="L656" s="145">
        <v>10704.59213</v>
      </c>
      <c r="M656" s="145">
        <v>0.55201</v>
      </c>
      <c r="N656" s="145">
        <v>10705.14414</v>
      </c>
      <c r="O656" s="145">
        <v>11122.02228</v>
      </c>
      <c r="P656" s="145">
        <v>16969.51712</v>
      </c>
      <c r="Q656" s="145">
        <v>0</v>
      </c>
      <c r="R656" s="146">
        <v>16969.51712</v>
      </c>
    </row>
    <row r="657" spans="1:18" ht="13.5">
      <c r="A657" s="147"/>
      <c r="B657" s="147"/>
      <c r="C657" s="147"/>
      <c r="D657" s="147"/>
      <c r="E657" s="148">
        <v>58</v>
      </c>
      <c r="F657" s="149">
        <v>0</v>
      </c>
      <c r="G657" s="150">
        <v>0</v>
      </c>
      <c r="H657" s="150">
        <v>0</v>
      </c>
      <c r="I657" s="150">
        <v>518.7389000000001</v>
      </c>
      <c r="J657" s="150">
        <v>248.17017</v>
      </c>
      <c r="K657" s="150">
        <v>766.9090699999999</v>
      </c>
      <c r="L657" s="150">
        <v>1488.93996</v>
      </c>
      <c r="M657" s="150">
        <v>0</v>
      </c>
      <c r="N657" s="150">
        <v>1488.93996</v>
      </c>
      <c r="O657" s="150">
        <v>2255.84903</v>
      </c>
      <c r="P657" s="150">
        <v>12088.133380000001</v>
      </c>
      <c r="Q657" s="150">
        <v>42.83655</v>
      </c>
      <c r="R657" s="151">
        <v>12130.96993</v>
      </c>
    </row>
    <row r="658" spans="1:18" ht="13.5">
      <c r="A658" s="147"/>
      <c r="B658" s="147"/>
      <c r="C658" s="147"/>
      <c r="D658" s="143" t="s">
        <v>171</v>
      </c>
      <c r="E658" s="143">
        <v>29</v>
      </c>
      <c r="F658" s="144">
        <v>0</v>
      </c>
      <c r="G658" s="145">
        <v>0</v>
      </c>
      <c r="H658" s="145">
        <v>0</v>
      </c>
      <c r="I658" s="145">
        <v>382.66648</v>
      </c>
      <c r="J658" s="145">
        <v>0.66814</v>
      </c>
      <c r="K658" s="145">
        <v>383.33462</v>
      </c>
      <c r="L658" s="145">
        <v>3806.58306</v>
      </c>
      <c r="M658" s="145">
        <v>0.81117</v>
      </c>
      <c r="N658" s="145">
        <v>3807.39423</v>
      </c>
      <c r="O658" s="145">
        <v>4190.72885</v>
      </c>
      <c r="P658" s="145">
        <v>15310.83701</v>
      </c>
      <c r="Q658" s="145">
        <v>0</v>
      </c>
      <c r="R658" s="146">
        <v>15310.83701</v>
      </c>
    </row>
    <row r="659" spans="1:18" ht="13.5">
      <c r="A659" s="147"/>
      <c r="B659" s="147"/>
      <c r="C659" s="147"/>
      <c r="D659" s="143" t="s">
        <v>172</v>
      </c>
      <c r="E659" s="143">
        <v>28</v>
      </c>
      <c r="F659" s="144">
        <v>0</v>
      </c>
      <c r="G659" s="145">
        <v>0</v>
      </c>
      <c r="H659" s="145">
        <v>0</v>
      </c>
      <c r="I659" s="145">
        <v>547.90162</v>
      </c>
      <c r="J659" s="145">
        <v>41.75137</v>
      </c>
      <c r="K659" s="145">
        <v>589.65299</v>
      </c>
      <c r="L659" s="145">
        <v>5282.24988</v>
      </c>
      <c r="M659" s="145">
        <v>0</v>
      </c>
      <c r="N659" s="145">
        <v>5282.24988</v>
      </c>
      <c r="O659" s="145">
        <v>5871.90287</v>
      </c>
      <c r="P659" s="145">
        <v>14952.473390000001</v>
      </c>
      <c r="Q659" s="145">
        <v>0</v>
      </c>
      <c r="R659" s="146">
        <v>14952.473390000001</v>
      </c>
    </row>
    <row r="660" spans="1:18" ht="13.5">
      <c r="A660" s="147"/>
      <c r="B660" s="147"/>
      <c r="C660" s="147"/>
      <c r="D660" s="147"/>
      <c r="E660" s="148">
        <v>53</v>
      </c>
      <c r="F660" s="149">
        <v>0</v>
      </c>
      <c r="G660" s="150">
        <v>0</v>
      </c>
      <c r="H660" s="150">
        <v>0</v>
      </c>
      <c r="I660" s="150">
        <v>402.21153999999996</v>
      </c>
      <c r="J660" s="150">
        <v>1.64926</v>
      </c>
      <c r="K660" s="150">
        <v>403.8608</v>
      </c>
      <c r="L660" s="150">
        <v>1292.2911399999998</v>
      </c>
      <c r="M660" s="150">
        <v>99.75483</v>
      </c>
      <c r="N660" s="150">
        <v>1392.04597</v>
      </c>
      <c r="O660" s="150">
        <v>1795.90677</v>
      </c>
      <c r="P660" s="150">
        <v>7397.37298</v>
      </c>
      <c r="Q660" s="150">
        <v>0</v>
      </c>
      <c r="R660" s="151">
        <v>7397.37298</v>
      </c>
    </row>
    <row r="661" spans="1:18" ht="13.5">
      <c r="A661" s="147"/>
      <c r="B661" s="147"/>
      <c r="C661" s="147"/>
      <c r="D661" s="143" t="s">
        <v>220</v>
      </c>
      <c r="E661" s="143">
        <v>42</v>
      </c>
      <c r="F661" s="144">
        <v>0</v>
      </c>
      <c r="G661" s="145">
        <v>0</v>
      </c>
      <c r="H661" s="145">
        <v>0</v>
      </c>
      <c r="I661" s="145">
        <v>472.00485</v>
      </c>
      <c r="J661" s="145">
        <v>33.73307</v>
      </c>
      <c r="K661" s="145">
        <v>505.73792</v>
      </c>
      <c r="L661" s="145">
        <v>1907.84194</v>
      </c>
      <c r="M661" s="145">
        <v>4.16773</v>
      </c>
      <c r="N661" s="145">
        <v>1912.00967</v>
      </c>
      <c r="O661" s="145">
        <v>2417.74759</v>
      </c>
      <c r="P661" s="145">
        <v>15173.541140000001</v>
      </c>
      <c r="Q661" s="145">
        <v>0</v>
      </c>
      <c r="R661" s="146">
        <v>15173.541140000001</v>
      </c>
    </row>
    <row r="662" spans="1:18" ht="13.5">
      <c r="A662" s="147"/>
      <c r="B662" s="147"/>
      <c r="C662" s="143" t="s">
        <v>274</v>
      </c>
      <c r="D662" s="143" t="s">
        <v>274</v>
      </c>
      <c r="E662" s="143">
        <v>43</v>
      </c>
      <c r="F662" s="144">
        <v>0</v>
      </c>
      <c r="G662" s="145">
        <v>0</v>
      </c>
      <c r="H662" s="145">
        <v>0</v>
      </c>
      <c r="I662" s="145">
        <v>0</v>
      </c>
      <c r="J662" s="145">
        <v>0</v>
      </c>
      <c r="K662" s="145">
        <v>0</v>
      </c>
      <c r="L662" s="145">
        <v>0</v>
      </c>
      <c r="M662" s="145">
        <v>0</v>
      </c>
      <c r="N662" s="145">
        <v>0</v>
      </c>
      <c r="O662" s="145">
        <v>0</v>
      </c>
      <c r="P662" s="145">
        <v>1365.14105</v>
      </c>
      <c r="Q662" s="145">
        <v>0</v>
      </c>
      <c r="R662" s="146">
        <v>1365.14105</v>
      </c>
    </row>
    <row r="663" spans="1:18" ht="13.5">
      <c r="A663" s="143" t="s">
        <v>320</v>
      </c>
      <c r="B663" s="143" t="s">
        <v>3</v>
      </c>
      <c r="C663" s="143" t="s">
        <v>103</v>
      </c>
      <c r="D663" s="143" t="s">
        <v>104</v>
      </c>
      <c r="E663" s="143">
        <v>50</v>
      </c>
      <c r="F663" s="144">
        <v>0</v>
      </c>
      <c r="G663" s="145">
        <v>0</v>
      </c>
      <c r="H663" s="145">
        <v>0</v>
      </c>
      <c r="I663" s="145">
        <v>605.3233100000001</v>
      </c>
      <c r="J663" s="145">
        <v>7.340409999999999</v>
      </c>
      <c r="K663" s="145">
        <v>612.66372</v>
      </c>
      <c r="L663" s="145">
        <v>6211.881219999999</v>
      </c>
      <c r="M663" s="145">
        <v>42.19222</v>
      </c>
      <c r="N663" s="145">
        <v>6254.07344</v>
      </c>
      <c r="O663" s="145">
        <v>6866.737160000001</v>
      </c>
      <c r="P663" s="145">
        <v>6172.26029</v>
      </c>
      <c r="Q663" s="145">
        <v>0</v>
      </c>
      <c r="R663" s="146">
        <v>6172.26029</v>
      </c>
    </row>
    <row r="664" spans="1:18" ht="13.5">
      <c r="A664" s="147"/>
      <c r="B664" s="143" t="s">
        <v>66</v>
      </c>
      <c r="C664" s="143" t="s">
        <v>105</v>
      </c>
      <c r="D664" s="143" t="s">
        <v>105</v>
      </c>
      <c r="E664" s="143">
        <v>61</v>
      </c>
      <c r="F664" s="144">
        <v>0</v>
      </c>
      <c r="G664" s="145">
        <v>0</v>
      </c>
      <c r="H664" s="145">
        <v>0</v>
      </c>
      <c r="I664" s="145">
        <v>11649.48544</v>
      </c>
      <c r="J664" s="145">
        <v>341.39787</v>
      </c>
      <c r="K664" s="145">
        <v>11990.883310000001</v>
      </c>
      <c r="L664" s="145">
        <v>34803.67272</v>
      </c>
      <c r="M664" s="145">
        <v>720.46036</v>
      </c>
      <c r="N664" s="145">
        <v>35524.13308</v>
      </c>
      <c r="O664" s="145">
        <v>47515.01639</v>
      </c>
      <c r="P664" s="145">
        <v>27003.51191</v>
      </c>
      <c r="Q664" s="145">
        <v>0</v>
      </c>
      <c r="R664" s="146">
        <v>27003.51191</v>
      </c>
    </row>
    <row r="665" spans="1:18" ht="13.5">
      <c r="A665" s="147"/>
      <c r="B665" s="147"/>
      <c r="C665" s="147"/>
      <c r="D665" s="143" t="s">
        <v>321</v>
      </c>
      <c r="E665" s="143">
        <v>44</v>
      </c>
      <c r="F665" s="144">
        <v>0</v>
      </c>
      <c r="G665" s="145">
        <v>0</v>
      </c>
      <c r="H665" s="145">
        <v>0</v>
      </c>
      <c r="I665" s="145">
        <v>722.75909</v>
      </c>
      <c r="J665" s="145">
        <v>10.783700000000001</v>
      </c>
      <c r="K665" s="145">
        <v>733.5427900000001</v>
      </c>
      <c r="L665" s="145">
        <v>793.70313</v>
      </c>
      <c r="M665" s="145">
        <v>0.00392</v>
      </c>
      <c r="N665" s="145">
        <v>793.7070500000001</v>
      </c>
      <c r="O665" s="145">
        <v>1527.2498400000002</v>
      </c>
      <c r="P665" s="145">
        <v>6093.157450000001</v>
      </c>
      <c r="Q665" s="145">
        <v>0</v>
      </c>
      <c r="R665" s="146">
        <v>6093.157450000001</v>
      </c>
    </row>
    <row r="666" spans="1:18" ht="13.5">
      <c r="A666" s="147"/>
      <c r="B666" s="147"/>
      <c r="C666" s="143" t="s">
        <v>106</v>
      </c>
      <c r="D666" s="143" t="s">
        <v>106</v>
      </c>
      <c r="E666" s="143">
        <v>53</v>
      </c>
      <c r="F666" s="144">
        <v>0</v>
      </c>
      <c r="G666" s="145">
        <v>0</v>
      </c>
      <c r="H666" s="145">
        <v>0</v>
      </c>
      <c r="I666" s="145">
        <v>2569.2308</v>
      </c>
      <c r="J666" s="145">
        <v>171.46698999999998</v>
      </c>
      <c r="K666" s="145">
        <v>2740.69779</v>
      </c>
      <c r="L666" s="145">
        <v>1484.57327</v>
      </c>
      <c r="M666" s="145">
        <v>0.013640000000000001</v>
      </c>
      <c r="N666" s="145">
        <v>1484.58691</v>
      </c>
      <c r="O666" s="145">
        <v>4225.2847</v>
      </c>
      <c r="P666" s="145">
        <v>14269.00782</v>
      </c>
      <c r="Q666" s="145">
        <v>0</v>
      </c>
      <c r="R666" s="146">
        <v>14269.00782</v>
      </c>
    </row>
    <row r="667" spans="1:18" ht="13.5">
      <c r="A667" s="147"/>
      <c r="B667" s="147"/>
      <c r="C667" s="143" t="s">
        <v>322</v>
      </c>
      <c r="D667" s="143" t="s">
        <v>323</v>
      </c>
      <c r="E667" s="143">
        <v>48</v>
      </c>
      <c r="F667" s="144">
        <v>0</v>
      </c>
      <c r="G667" s="145">
        <v>0</v>
      </c>
      <c r="H667" s="145">
        <v>0</v>
      </c>
      <c r="I667" s="145">
        <v>1562.21469</v>
      </c>
      <c r="J667" s="145">
        <v>24.635450000000002</v>
      </c>
      <c r="K667" s="145">
        <v>1586.85014</v>
      </c>
      <c r="L667" s="145">
        <v>8324.017820000001</v>
      </c>
      <c r="M667" s="145">
        <v>8E-05</v>
      </c>
      <c r="N667" s="145">
        <v>8324.0179</v>
      </c>
      <c r="O667" s="145">
        <v>9910.86804</v>
      </c>
      <c r="P667" s="145">
        <v>12146.81304</v>
      </c>
      <c r="Q667" s="145">
        <v>0</v>
      </c>
      <c r="R667" s="146">
        <v>12146.81304</v>
      </c>
    </row>
    <row r="668" spans="1:18" ht="13.5">
      <c r="A668" s="147"/>
      <c r="B668" s="143" t="s">
        <v>5</v>
      </c>
      <c r="C668" s="143" t="s">
        <v>5</v>
      </c>
      <c r="D668" s="143" t="s">
        <v>5</v>
      </c>
      <c r="E668" s="143">
        <v>2</v>
      </c>
      <c r="F668" s="144">
        <v>0</v>
      </c>
      <c r="G668" s="145">
        <v>0</v>
      </c>
      <c r="H668" s="145">
        <v>0</v>
      </c>
      <c r="I668" s="145">
        <v>858.80604</v>
      </c>
      <c r="J668" s="145">
        <v>0.28826</v>
      </c>
      <c r="K668" s="145">
        <v>859.0943000000001</v>
      </c>
      <c r="L668" s="145">
        <v>5388.61059</v>
      </c>
      <c r="M668" s="145">
        <v>0.0052</v>
      </c>
      <c r="N668" s="145">
        <v>5388.61579</v>
      </c>
      <c r="O668" s="145">
        <v>6247.71009</v>
      </c>
      <c r="P668" s="145">
        <v>13317.05224</v>
      </c>
      <c r="Q668" s="145">
        <v>0</v>
      </c>
      <c r="R668" s="146">
        <v>13317.05224</v>
      </c>
    </row>
    <row r="669" spans="1:18" ht="13.5">
      <c r="A669" s="147"/>
      <c r="B669" s="147"/>
      <c r="C669" s="147"/>
      <c r="D669" s="143" t="s">
        <v>107</v>
      </c>
      <c r="E669" s="143">
        <v>8</v>
      </c>
      <c r="F669" s="144">
        <v>0</v>
      </c>
      <c r="G669" s="145">
        <v>0</v>
      </c>
      <c r="H669" s="145">
        <v>0</v>
      </c>
      <c r="I669" s="145">
        <v>826.6475600000001</v>
      </c>
      <c r="J669" s="145">
        <v>135.02226000000002</v>
      </c>
      <c r="K669" s="145">
        <v>961.66982</v>
      </c>
      <c r="L669" s="145">
        <v>28576.87657</v>
      </c>
      <c r="M669" s="145">
        <v>73.04334</v>
      </c>
      <c r="N669" s="145">
        <v>28649.91991</v>
      </c>
      <c r="O669" s="145">
        <v>29611.58973</v>
      </c>
      <c r="P669" s="145">
        <v>8905.00086</v>
      </c>
      <c r="Q669" s="145">
        <v>20.823900000000002</v>
      </c>
      <c r="R669" s="146">
        <v>8925.82476</v>
      </c>
    </row>
    <row r="670" spans="1:18" ht="13.5">
      <c r="A670" s="147"/>
      <c r="B670" s="147"/>
      <c r="C670" s="147"/>
      <c r="D670" s="147"/>
      <c r="E670" s="148">
        <v>95</v>
      </c>
      <c r="F670" s="149">
        <v>0</v>
      </c>
      <c r="G670" s="150">
        <v>0</v>
      </c>
      <c r="H670" s="150">
        <v>0</v>
      </c>
      <c r="I670" s="150">
        <v>100.03675</v>
      </c>
      <c r="J670" s="150">
        <v>0</v>
      </c>
      <c r="K670" s="150">
        <v>100.03675</v>
      </c>
      <c r="L670" s="150">
        <v>692.72702</v>
      </c>
      <c r="M670" s="150">
        <v>0</v>
      </c>
      <c r="N670" s="150">
        <v>692.72702</v>
      </c>
      <c r="O670" s="150">
        <v>792.76377</v>
      </c>
      <c r="P670" s="150">
        <v>4594.42316</v>
      </c>
      <c r="Q670" s="150">
        <v>0</v>
      </c>
      <c r="R670" s="151">
        <v>4594.42316</v>
      </c>
    </row>
    <row r="671" spans="1:18" ht="13.5">
      <c r="A671" s="147"/>
      <c r="B671" s="147"/>
      <c r="C671" s="147"/>
      <c r="D671" s="143" t="s">
        <v>108</v>
      </c>
      <c r="E671" s="143">
        <v>3</v>
      </c>
      <c r="F671" s="144">
        <v>0</v>
      </c>
      <c r="G671" s="145">
        <v>0</v>
      </c>
      <c r="H671" s="145">
        <v>0</v>
      </c>
      <c r="I671" s="145">
        <v>1858.24151</v>
      </c>
      <c r="J671" s="145">
        <v>54.14361</v>
      </c>
      <c r="K671" s="145">
        <v>1912.3851200000001</v>
      </c>
      <c r="L671" s="145">
        <v>16703.166269999998</v>
      </c>
      <c r="M671" s="145">
        <v>74.44647</v>
      </c>
      <c r="N671" s="145">
        <v>16777.612739999997</v>
      </c>
      <c r="O671" s="145">
        <v>18689.99786</v>
      </c>
      <c r="P671" s="145">
        <v>13638.75964</v>
      </c>
      <c r="Q671" s="145">
        <v>360.46603000000005</v>
      </c>
      <c r="R671" s="146">
        <v>13999.22567</v>
      </c>
    </row>
    <row r="672" spans="1:18" ht="13.5">
      <c r="A672" s="147"/>
      <c r="B672" s="147"/>
      <c r="C672" s="147"/>
      <c r="D672" s="143" t="s">
        <v>230</v>
      </c>
      <c r="E672" s="143">
        <v>10</v>
      </c>
      <c r="F672" s="144">
        <v>0</v>
      </c>
      <c r="G672" s="145">
        <v>0</v>
      </c>
      <c r="H672" s="145">
        <v>0</v>
      </c>
      <c r="I672" s="145">
        <v>268.12804</v>
      </c>
      <c r="J672" s="145">
        <v>0.49562</v>
      </c>
      <c r="K672" s="145">
        <v>268.62366</v>
      </c>
      <c r="L672" s="145">
        <v>128.46448</v>
      </c>
      <c r="M672" s="145">
        <v>0.01442</v>
      </c>
      <c r="N672" s="145">
        <v>128.47889999999998</v>
      </c>
      <c r="O672" s="145">
        <v>397.10256</v>
      </c>
      <c r="P672" s="145">
        <v>7697.472900000001</v>
      </c>
      <c r="Q672" s="145">
        <v>0</v>
      </c>
      <c r="R672" s="146">
        <v>7697.472900000001</v>
      </c>
    </row>
    <row r="673" spans="1:18" ht="13.5">
      <c r="A673" s="147"/>
      <c r="B673" s="147"/>
      <c r="C673" s="147"/>
      <c r="D673" s="143" t="s">
        <v>308</v>
      </c>
      <c r="E673" s="143">
        <v>57</v>
      </c>
      <c r="F673" s="144">
        <v>0</v>
      </c>
      <c r="G673" s="145">
        <v>0</v>
      </c>
      <c r="H673" s="145">
        <v>0</v>
      </c>
      <c r="I673" s="145">
        <v>265.93096999999995</v>
      </c>
      <c r="J673" s="145">
        <v>0.10781</v>
      </c>
      <c r="K673" s="145">
        <v>266.03878000000003</v>
      </c>
      <c r="L673" s="145">
        <v>307.05665999999997</v>
      </c>
      <c r="M673" s="145">
        <v>0.009710000000000002</v>
      </c>
      <c r="N673" s="145">
        <v>307.06637</v>
      </c>
      <c r="O673" s="145">
        <v>573.10515</v>
      </c>
      <c r="P673" s="145">
        <v>5938.764679999999</v>
      </c>
      <c r="Q673" s="145">
        <v>0</v>
      </c>
      <c r="R673" s="146">
        <v>5938.764679999999</v>
      </c>
    </row>
    <row r="674" spans="1:18" ht="13.5">
      <c r="A674" s="147"/>
      <c r="B674" s="147"/>
      <c r="C674" s="143" t="s">
        <v>109</v>
      </c>
      <c r="D674" s="143" t="s">
        <v>109</v>
      </c>
      <c r="E674" s="143">
        <v>19</v>
      </c>
      <c r="F674" s="144">
        <v>0</v>
      </c>
      <c r="G674" s="145">
        <v>0</v>
      </c>
      <c r="H674" s="145">
        <v>0</v>
      </c>
      <c r="I674" s="145">
        <v>412.43726000000004</v>
      </c>
      <c r="J674" s="145">
        <v>70.60719</v>
      </c>
      <c r="K674" s="145">
        <v>483.04445</v>
      </c>
      <c r="L674" s="145">
        <v>92.72767</v>
      </c>
      <c r="M674" s="145">
        <v>0</v>
      </c>
      <c r="N674" s="145">
        <v>92.72767</v>
      </c>
      <c r="O674" s="145">
        <v>575.77212</v>
      </c>
      <c r="P674" s="145">
        <v>5388.74672</v>
      </c>
      <c r="Q674" s="145">
        <v>0</v>
      </c>
      <c r="R674" s="146">
        <v>5388.74672</v>
      </c>
    </row>
    <row r="675" spans="1:18" ht="13.5">
      <c r="A675" s="147"/>
      <c r="B675" s="147"/>
      <c r="C675" s="143" t="s">
        <v>110</v>
      </c>
      <c r="D675" s="143" t="s">
        <v>111</v>
      </c>
      <c r="E675" s="143">
        <v>4</v>
      </c>
      <c r="F675" s="144">
        <v>0</v>
      </c>
      <c r="G675" s="145">
        <v>0</v>
      </c>
      <c r="H675" s="145">
        <v>0</v>
      </c>
      <c r="I675" s="145">
        <v>224.30687</v>
      </c>
      <c r="J675" s="145">
        <v>87.94597</v>
      </c>
      <c r="K675" s="145">
        <v>312.25284000000005</v>
      </c>
      <c r="L675" s="145">
        <v>312.41773</v>
      </c>
      <c r="M675" s="145">
        <v>0</v>
      </c>
      <c r="N675" s="145">
        <v>312.41773</v>
      </c>
      <c r="O675" s="145">
        <v>624.67057</v>
      </c>
      <c r="P675" s="145">
        <v>7606.3315</v>
      </c>
      <c r="Q675" s="145">
        <v>0</v>
      </c>
      <c r="R675" s="146">
        <v>7606.3315</v>
      </c>
    </row>
    <row r="676" spans="1:18" ht="13.5">
      <c r="A676" s="147"/>
      <c r="B676" s="147"/>
      <c r="C676" s="143" t="s">
        <v>112</v>
      </c>
      <c r="D676" s="143" t="s">
        <v>214</v>
      </c>
      <c r="E676" s="143">
        <v>15</v>
      </c>
      <c r="F676" s="144">
        <v>0</v>
      </c>
      <c r="G676" s="145">
        <v>0</v>
      </c>
      <c r="H676" s="145">
        <v>0</v>
      </c>
      <c r="I676" s="145">
        <v>24.92004</v>
      </c>
      <c r="J676" s="145">
        <v>0</v>
      </c>
      <c r="K676" s="145">
        <v>24.92004</v>
      </c>
      <c r="L676" s="145">
        <v>326.39796</v>
      </c>
      <c r="M676" s="145">
        <v>0</v>
      </c>
      <c r="N676" s="145">
        <v>326.39796</v>
      </c>
      <c r="O676" s="145">
        <v>351.318</v>
      </c>
      <c r="P676" s="145">
        <v>5888.64758</v>
      </c>
      <c r="Q676" s="145">
        <v>0</v>
      </c>
      <c r="R676" s="146">
        <v>5888.64758</v>
      </c>
    </row>
    <row r="677" spans="1:18" ht="13.5">
      <c r="A677" s="147"/>
      <c r="B677" s="143" t="s">
        <v>6</v>
      </c>
      <c r="C677" s="143" t="s">
        <v>114</v>
      </c>
      <c r="D677" s="143" t="s">
        <v>6</v>
      </c>
      <c r="E677" s="143">
        <v>90</v>
      </c>
      <c r="F677" s="144">
        <v>0</v>
      </c>
      <c r="G677" s="145">
        <v>0</v>
      </c>
      <c r="H677" s="145">
        <v>0</v>
      </c>
      <c r="I677" s="145">
        <v>720.49693</v>
      </c>
      <c r="J677" s="145">
        <v>1.21994</v>
      </c>
      <c r="K677" s="145">
        <v>721.71687</v>
      </c>
      <c r="L677" s="145">
        <v>888.6811</v>
      </c>
      <c r="M677" s="145">
        <v>0.00132</v>
      </c>
      <c r="N677" s="145">
        <v>888.6824200000001</v>
      </c>
      <c r="O677" s="145">
        <v>1610.39929</v>
      </c>
      <c r="P677" s="145">
        <v>6590.69018</v>
      </c>
      <c r="Q677" s="145">
        <v>0</v>
      </c>
      <c r="R677" s="146">
        <v>6590.69018</v>
      </c>
    </row>
    <row r="678" spans="1:18" ht="13.5">
      <c r="A678" s="147"/>
      <c r="B678" s="147"/>
      <c r="C678" s="143" t="s">
        <v>115</v>
      </c>
      <c r="D678" s="143" t="s">
        <v>115</v>
      </c>
      <c r="E678" s="143">
        <v>97</v>
      </c>
      <c r="F678" s="144">
        <v>0</v>
      </c>
      <c r="G678" s="145">
        <v>0</v>
      </c>
      <c r="H678" s="145">
        <v>0</v>
      </c>
      <c r="I678" s="145">
        <v>82.52774000000001</v>
      </c>
      <c r="J678" s="145">
        <v>0</v>
      </c>
      <c r="K678" s="145">
        <v>82.52774000000001</v>
      </c>
      <c r="L678" s="145">
        <v>6.30485</v>
      </c>
      <c r="M678" s="145">
        <v>0</v>
      </c>
      <c r="N678" s="145">
        <v>6.30485</v>
      </c>
      <c r="O678" s="145">
        <v>88.83259</v>
      </c>
      <c r="P678" s="145">
        <v>6491.76416</v>
      </c>
      <c r="Q678" s="145">
        <v>0</v>
      </c>
      <c r="R678" s="146">
        <v>6491.76416</v>
      </c>
    </row>
    <row r="679" spans="1:18" ht="13.5">
      <c r="A679" s="147"/>
      <c r="B679" s="147"/>
      <c r="C679" s="143" t="s">
        <v>312</v>
      </c>
      <c r="D679" s="143" t="s">
        <v>313</v>
      </c>
      <c r="E679" s="143">
        <v>65</v>
      </c>
      <c r="F679" s="144">
        <v>0</v>
      </c>
      <c r="G679" s="145">
        <v>0</v>
      </c>
      <c r="H679" s="145">
        <v>0</v>
      </c>
      <c r="I679" s="145">
        <v>303.04692</v>
      </c>
      <c r="J679" s="145">
        <v>0.90939</v>
      </c>
      <c r="K679" s="145">
        <v>303.95631</v>
      </c>
      <c r="L679" s="145">
        <v>892.12489</v>
      </c>
      <c r="M679" s="145">
        <v>0.00835</v>
      </c>
      <c r="N679" s="145">
        <v>892.13324</v>
      </c>
      <c r="O679" s="145">
        <v>1196.0895500000001</v>
      </c>
      <c r="P679" s="145">
        <v>4650.009150000001</v>
      </c>
      <c r="Q679" s="145">
        <v>0</v>
      </c>
      <c r="R679" s="146">
        <v>4650.009150000001</v>
      </c>
    </row>
    <row r="680" spans="1:18" ht="13.5">
      <c r="A680" s="147"/>
      <c r="B680" s="143" t="s">
        <v>7</v>
      </c>
      <c r="C680" s="143" t="s">
        <v>236</v>
      </c>
      <c r="D680" s="143" t="s">
        <v>236</v>
      </c>
      <c r="E680" s="143">
        <v>75</v>
      </c>
      <c r="F680" s="144">
        <v>0</v>
      </c>
      <c r="G680" s="145">
        <v>0</v>
      </c>
      <c r="H680" s="145">
        <v>0</v>
      </c>
      <c r="I680" s="145">
        <v>486.82519</v>
      </c>
      <c r="J680" s="145">
        <v>0.00028000000000000003</v>
      </c>
      <c r="K680" s="145">
        <v>486.82547</v>
      </c>
      <c r="L680" s="145">
        <v>389.1277</v>
      </c>
      <c r="M680" s="145">
        <v>0</v>
      </c>
      <c r="N680" s="145">
        <v>389.1277</v>
      </c>
      <c r="O680" s="145">
        <v>875.95317</v>
      </c>
      <c r="P680" s="145">
        <v>6210.95577</v>
      </c>
      <c r="Q680" s="145">
        <v>114.64772</v>
      </c>
      <c r="R680" s="146">
        <v>6325.60349</v>
      </c>
    </row>
    <row r="681" spans="1:18" ht="13.5">
      <c r="A681" s="147"/>
      <c r="B681" s="147"/>
      <c r="C681" s="143" t="s">
        <v>7</v>
      </c>
      <c r="D681" s="143" t="s">
        <v>7</v>
      </c>
      <c r="E681" s="143">
        <v>76</v>
      </c>
      <c r="F681" s="144">
        <v>0</v>
      </c>
      <c r="G681" s="145">
        <v>0</v>
      </c>
      <c r="H681" s="145">
        <v>0</v>
      </c>
      <c r="I681" s="145">
        <v>18133.18015</v>
      </c>
      <c r="J681" s="145">
        <v>1318.09761</v>
      </c>
      <c r="K681" s="145">
        <v>19451.27776</v>
      </c>
      <c r="L681" s="145">
        <v>87207.01840999999</v>
      </c>
      <c r="M681" s="145">
        <v>2182.9326800000003</v>
      </c>
      <c r="N681" s="145">
        <v>89389.95109</v>
      </c>
      <c r="O681" s="145">
        <v>108841.22885</v>
      </c>
      <c r="P681" s="145">
        <v>8364.59253</v>
      </c>
      <c r="Q681" s="145">
        <v>0</v>
      </c>
      <c r="R681" s="146">
        <v>8364.59253</v>
      </c>
    </row>
    <row r="682" spans="1:18" ht="13.5">
      <c r="A682" s="147"/>
      <c r="B682" s="147"/>
      <c r="C682" s="147"/>
      <c r="D682" s="147"/>
      <c r="E682" s="148">
        <v>80</v>
      </c>
      <c r="F682" s="149">
        <v>0</v>
      </c>
      <c r="G682" s="150">
        <v>0</v>
      </c>
      <c r="H682" s="150">
        <v>0</v>
      </c>
      <c r="I682" s="150">
        <v>1165.71434</v>
      </c>
      <c r="J682" s="150">
        <v>2.0804699999999996</v>
      </c>
      <c r="K682" s="150">
        <v>1167.79481</v>
      </c>
      <c r="L682" s="150">
        <v>3846.6708799999997</v>
      </c>
      <c r="M682" s="150">
        <v>0</v>
      </c>
      <c r="N682" s="150">
        <v>3846.6708799999997</v>
      </c>
      <c r="O682" s="150">
        <v>5014.46569</v>
      </c>
      <c r="P682" s="150">
        <v>6943.4373</v>
      </c>
      <c r="Q682" s="150">
        <v>0</v>
      </c>
      <c r="R682" s="151">
        <v>6943.4373</v>
      </c>
    </row>
    <row r="683" spans="1:18" ht="13.5">
      <c r="A683" s="147"/>
      <c r="B683" s="147"/>
      <c r="C683" s="143" t="s">
        <v>237</v>
      </c>
      <c r="D683" s="143" t="s">
        <v>237</v>
      </c>
      <c r="E683" s="143">
        <v>82</v>
      </c>
      <c r="F683" s="144">
        <v>0</v>
      </c>
      <c r="G683" s="145">
        <v>0</v>
      </c>
      <c r="H683" s="145">
        <v>0</v>
      </c>
      <c r="I683" s="145">
        <v>739.57224</v>
      </c>
      <c r="J683" s="145">
        <v>0</v>
      </c>
      <c r="K683" s="145">
        <v>739.57224</v>
      </c>
      <c r="L683" s="145">
        <v>606.92373</v>
      </c>
      <c r="M683" s="145">
        <v>0</v>
      </c>
      <c r="N683" s="145">
        <v>606.92373</v>
      </c>
      <c r="O683" s="145">
        <v>1346.49597</v>
      </c>
      <c r="P683" s="145">
        <v>16054.9933</v>
      </c>
      <c r="Q683" s="145">
        <v>0</v>
      </c>
      <c r="R683" s="146">
        <v>16054.9933</v>
      </c>
    </row>
    <row r="684" spans="1:18" ht="13.5">
      <c r="A684" s="147"/>
      <c r="B684" s="147"/>
      <c r="C684" s="143" t="s">
        <v>215</v>
      </c>
      <c r="D684" s="143" t="s">
        <v>215</v>
      </c>
      <c r="E684" s="143">
        <v>81</v>
      </c>
      <c r="F684" s="144">
        <v>0</v>
      </c>
      <c r="G684" s="145">
        <v>0</v>
      </c>
      <c r="H684" s="145">
        <v>0</v>
      </c>
      <c r="I684" s="145">
        <v>227.77321</v>
      </c>
      <c r="J684" s="145">
        <v>0</v>
      </c>
      <c r="K684" s="145">
        <v>227.77321</v>
      </c>
      <c r="L684" s="145">
        <v>843.6205</v>
      </c>
      <c r="M684" s="145">
        <v>0</v>
      </c>
      <c r="N684" s="145">
        <v>843.6205</v>
      </c>
      <c r="O684" s="145">
        <v>1071.39371</v>
      </c>
      <c r="P684" s="145">
        <v>12679.49106</v>
      </c>
      <c r="Q684" s="145">
        <v>0</v>
      </c>
      <c r="R684" s="146">
        <v>12679.49106</v>
      </c>
    </row>
    <row r="685" spans="1:18" ht="13.5">
      <c r="A685" s="147"/>
      <c r="B685" s="147"/>
      <c r="C685" s="143" t="s">
        <v>324</v>
      </c>
      <c r="D685" s="143" t="s">
        <v>325</v>
      </c>
      <c r="E685" s="143">
        <v>89</v>
      </c>
      <c r="F685" s="144">
        <v>0</v>
      </c>
      <c r="G685" s="145">
        <v>0</v>
      </c>
      <c r="H685" s="145">
        <v>0</v>
      </c>
      <c r="I685" s="145">
        <v>16.08579</v>
      </c>
      <c r="J685" s="145">
        <v>0</v>
      </c>
      <c r="K685" s="145">
        <v>16.08579</v>
      </c>
      <c r="L685" s="145">
        <v>49.00104</v>
      </c>
      <c r="M685" s="145">
        <v>0</v>
      </c>
      <c r="N685" s="145">
        <v>49.00104</v>
      </c>
      <c r="O685" s="145">
        <v>65.08683</v>
      </c>
      <c r="P685" s="145">
        <v>2806.40334</v>
      </c>
      <c r="Q685" s="145">
        <v>0</v>
      </c>
      <c r="R685" s="146">
        <v>2806.40334</v>
      </c>
    </row>
    <row r="686" spans="1:18" ht="13.5">
      <c r="A686" s="147"/>
      <c r="B686" s="147"/>
      <c r="C686" s="143" t="s">
        <v>238</v>
      </c>
      <c r="D686" s="143" t="s">
        <v>238</v>
      </c>
      <c r="E686" s="143">
        <v>78</v>
      </c>
      <c r="F686" s="144">
        <v>0</v>
      </c>
      <c r="G686" s="145">
        <v>0</v>
      </c>
      <c r="H686" s="145">
        <v>0</v>
      </c>
      <c r="I686" s="145">
        <v>130.28168</v>
      </c>
      <c r="J686" s="145">
        <v>0</v>
      </c>
      <c r="K686" s="145">
        <v>130.28168</v>
      </c>
      <c r="L686" s="145">
        <v>190.45104999999998</v>
      </c>
      <c r="M686" s="145">
        <v>0</v>
      </c>
      <c r="N686" s="145">
        <v>190.45104999999998</v>
      </c>
      <c r="O686" s="145">
        <v>320.73273</v>
      </c>
      <c r="P686" s="145">
        <v>8412.0167</v>
      </c>
      <c r="Q686" s="145">
        <v>0</v>
      </c>
      <c r="R686" s="146">
        <v>8412.0167</v>
      </c>
    </row>
    <row r="687" spans="1:18" ht="13.5">
      <c r="A687" s="147"/>
      <c r="B687" s="147"/>
      <c r="C687" s="143" t="s">
        <v>239</v>
      </c>
      <c r="D687" s="143" t="s">
        <v>240</v>
      </c>
      <c r="E687" s="143">
        <v>79</v>
      </c>
      <c r="F687" s="144">
        <v>0</v>
      </c>
      <c r="G687" s="145">
        <v>0</v>
      </c>
      <c r="H687" s="145">
        <v>0</v>
      </c>
      <c r="I687" s="145">
        <v>141.37635999999998</v>
      </c>
      <c r="J687" s="145">
        <v>0</v>
      </c>
      <c r="K687" s="145">
        <v>141.37635999999998</v>
      </c>
      <c r="L687" s="145">
        <v>52.87178</v>
      </c>
      <c r="M687" s="145">
        <v>0</v>
      </c>
      <c r="N687" s="145">
        <v>52.87178</v>
      </c>
      <c r="O687" s="145">
        <v>194.24814</v>
      </c>
      <c r="P687" s="145">
        <v>9544.71752</v>
      </c>
      <c r="Q687" s="145">
        <v>0</v>
      </c>
      <c r="R687" s="146">
        <v>9544.71752</v>
      </c>
    </row>
    <row r="688" spans="1:18" ht="13.5">
      <c r="A688" s="147"/>
      <c r="B688" s="147"/>
      <c r="C688" s="143" t="s">
        <v>241</v>
      </c>
      <c r="D688" s="143" t="s">
        <v>242</v>
      </c>
      <c r="E688" s="143">
        <v>77</v>
      </c>
      <c r="F688" s="144">
        <v>0</v>
      </c>
      <c r="G688" s="145">
        <v>0</v>
      </c>
      <c r="H688" s="145">
        <v>0</v>
      </c>
      <c r="I688" s="145">
        <v>898.5104200000001</v>
      </c>
      <c r="J688" s="145">
        <v>0.0019</v>
      </c>
      <c r="K688" s="145">
        <v>898.5123199999999</v>
      </c>
      <c r="L688" s="145">
        <v>549.6130899999999</v>
      </c>
      <c r="M688" s="145">
        <v>0</v>
      </c>
      <c r="N688" s="145">
        <v>549.6130899999999</v>
      </c>
      <c r="O688" s="145">
        <v>1448.1254099999999</v>
      </c>
      <c r="P688" s="145">
        <v>7836.89509</v>
      </c>
      <c r="Q688" s="145">
        <v>0</v>
      </c>
      <c r="R688" s="146">
        <v>7836.89509</v>
      </c>
    </row>
    <row r="689" spans="1:18" ht="13.5">
      <c r="A689" s="147"/>
      <c r="B689" s="143" t="s">
        <v>9</v>
      </c>
      <c r="C689" s="143" t="s">
        <v>243</v>
      </c>
      <c r="D689" s="143" t="s">
        <v>243</v>
      </c>
      <c r="E689" s="143">
        <v>66</v>
      </c>
      <c r="F689" s="144">
        <v>0</v>
      </c>
      <c r="G689" s="145">
        <v>0</v>
      </c>
      <c r="H689" s="145">
        <v>0</v>
      </c>
      <c r="I689" s="145">
        <v>2153.18084</v>
      </c>
      <c r="J689" s="145">
        <v>12.20807</v>
      </c>
      <c r="K689" s="145">
        <v>2165.38891</v>
      </c>
      <c r="L689" s="145">
        <v>2539.3417400000003</v>
      </c>
      <c r="M689" s="145">
        <v>2.09234</v>
      </c>
      <c r="N689" s="145">
        <v>2541.43408</v>
      </c>
      <c r="O689" s="145">
        <v>4706.822990000001</v>
      </c>
      <c r="P689" s="145">
        <v>16420.22179</v>
      </c>
      <c r="Q689" s="145">
        <v>0</v>
      </c>
      <c r="R689" s="146">
        <v>16420.22179</v>
      </c>
    </row>
    <row r="690" spans="1:18" ht="13.5">
      <c r="A690" s="147"/>
      <c r="B690" s="147"/>
      <c r="C690" s="143" t="s">
        <v>244</v>
      </c>
      <c r="D690" s="143" t="s">
        <v>326</v>
      </c>
      <c r="E690" s="143">
        <v>51</v>
      </c>
      <c r="F690" s="144">
        <v>0</v>
      </c>
      <c r="G690" s="145">
        <v>0</v>
      </c>
      <c r="H690" s="145">
        <v>0</v>
      </c>
      <c r="I690" s="145">
        <v>456.40603000000004</v>
      </c>
      <c r="J690" s="145">
        <v>0.06874</v>
      </c>
      <c r="K690" s="145">
        <v>456.47477000000003</v>
      </c>
      <c r="L690" s="145">
        <v>732.26439</v>
      </c>
      <c r="M690" s="145">
        <v>0.00272</v>
      </c>
      <c r="N690" s="145">
        <v>732.26711</v>
      </c>
      <c r="O690" s="145">
        <v>1188.7418799999998</v>
      </c>
      <c r="P690" s="145">
        <v>4697.07108</v>
      </c>
      <c r="Q690" s="145">
        <v>0</v>
      </c>
      <c r="R690" s="146">
        <v>4697.07108</v>
      </c>
    </row>
    <row r="691" spans="1:18" ht="13.5">
      <c r="A691" s="147"/>
      <c r="B691" s="147"/>
      <c r="C691" s="143" t="s">
        <v>119</v>
      </c>
      <c r="D691" s="143" t="s">
        <v>120</v>
      </c>
      <c r="E691" s="143">
        <v>60</v>
      </c>
      <c r="F691" s="144">
        <v>0</v>
      </c>
      <c r="G691" s="145">
        <v>0</v>
      </c>
      <c r="H691" s="145">
        <v>0</v>
      </c>
      <c r="I691" s="145">
        <v>3050.73523</v>
      </c>
      <c r="J691" s="145">
        <v>183.05760999999998</v>
      </c>
      <c r="K691" s="145">
        <v>3233.79284</v>
      </c>
      <c r="L691" s="145">
        <v>6997.40307</v>
      </c>
      <c r="M691" s="145">
        <v>8.914459999999998</v>
      </c>
      <c r="N691" s="145">
        <v>7006.31753</v>
      </c>
      <c r="O691" s="145">
        <v>10240.110369999999</v>
      </c>
      <c r="P691" s="145">
        <v>15932.46714</v>
      </c>
      <c r="Q691" s="145">
        <v>0</v>
      </c>
      <c r="R691" s="146">
        <v>15932.46714</v>
      </c>
    </row>
    <row r="692" spans="1:18" ht="13.5">
      <c r="A692" s="147"/>
      <c r="B692" s="147"/>
      <c r="C692" s="143" t="s">
        <v>9</v>
      </c>
      <c r="D692" s="143" t="s">
        <v>9</v>
      </c>
      <c r="E692" s="143">
        <v>40</v>
      </c>
      <c r="F692" s="144">
        <v>0</v>
      </c>
      <c r="G692" s="145">
        <v>0</v>
      </c>
      <c r="H692" s="145">
        <v>0</v>
      </c>
      <c r="I692" s="145">
        <v>8753.90108</v>
      </c>
      <c r="J692" s="145">
        <v>1064.19134</v>
      </c>
      <c r="K692" s="145">
        <v>9818.092419999999</v>
      </c>
      <c r="L692" s="145">
        <v>38923.2367</v>
      </c>
      <c r="M692" s="145">
        <v>1141.68036</v>
      </c>
      <c r="N692" s="145">
        <v>40064.91706</v>
      </c>
      <c r="O692" s="145">
        <v>49883.00947999999</v>
      </c>
      <c r="P692" s="145">
        <v>34953.68392</v>
      </c>
      <c r="Q692" s="145">
        <v>0</v>
      </c>
      <c r="R692" s="146">
        <v>34953.68392</v>
      </c>
    </row>
    <row r="693" spans="1:18" ht="13.5">
      <c r="A693" s="147"/>
      <c r="B693" s="147"/>
      <c r="C693" s="147"/>
      <c r="D693" s="147"/>
      <c r="E693" s="148">
        <v>70</v>
      </c>
      <c r="F693" s="149">
        <v>0</v>
      </c>
      <c r="G693" s="150">
        <v>0</v>
      </c>
      <c r="H693" s="150">
        <v>0</v>
      </c>
      <c r="I693" s="150">
        <v>19100.426789999998</v>
      </c>
      <c r="J693" s="150">
        <v>3128.80452</v>
      </c>
      <c r="K693" s="150">
        <v>22229.23131</v>
      </c>
      <c r="L693" s="150">
        <v>66126.49278</v>
      </c>
      <c r="M693" s="150">
        <v>3567.74819</v>
      </c>
      <c r="N693" s="150">
        <v>69694.24097</v>
      </c>
      <c r="O693" s="150">
        <v>91923.47228</v>
      </c>
      <c r="P693" s="150">
        <v>45131.54034000001</v>
      </c>
      <c r="Q693" s="150">
        <v>72.24082000000001</v>
      </c>
      <c r="R693" s="151">
        <v>45203.78116</v>
      </c>
    </row>
    <row r="694" spans="1:18" ht="13.5">
      <c r="A694" s="147"/>
      <c r="B694" s="147"/>
      <c r="C694" s="147"/>
      <c r="D694" s="143" t="s">
        <v>217</v>
      </c>
      <c r="E694" s="143">
        <v>42</v>
      </c>
      <c r="F694" s="144">
        <v>0</v>
      </c>
      <c r="G694" s="145">
        <v>0</v>
      </c>
      <c r="H694" s="145">
        <v>0</v>
      </c>
      <c r="I694" s="145">
        <v>2109.94006</v>
      </c>
      <c r="J694" s="145">
        <v>100.78303</v>
      </c>
      <c r="K694" s="145">
        <v>2210.72309</v>
      </c>
      <c r="L694" s="145">
        <v>2413.00023</v>
      </c>
      <c r="M694" s="145">
        <v>0.0644</v>
      </c>
      <c r="N694" s="145">
        <v>2413.06463</v>
      </c>
      <c r="O694" s="145">
        <v>4623.787719999999</v>
      </c>
      <c r="P694" s="145">
        <v>14937.46161</v>
      </c>
      <c r="Q694" s="145">
        <v>0</v>
      </c>
      <c r="R694" s="146">
        <v>14937.46161</v>
      </c>
    </row>
    <row r="695" spans="1:18" ht="13.5">
      <c r="A695" s="147"/>
      <c r="B695" s="147"/>
      <c r="C695" s="147"/>
      <c r="D695" s="143" t="s">
        <v>246</v>
      </c>
      <c r="E695" s="143">
        <v>46</v>
      </c>
      <c r="F695" s="144">
        <v>0</v>
      </c>
      <c r="G695" s="145">
        <v>0</v>
      </c>
      <c r="H695" s="145">
        <v>0</v>
      </c>
      <c r="I695" s="145">
        <v>6302.2205300000005</v>
      </c>
      <c r="J695" s="145">
        <v>491.50279</v>
      </c>
      <c r="K695" s="145">
        <v>6793.72332</v>
      </c>
      <c r="L695" s="145">
        <v>11531.14907</v>
      </c>
      <c r="M695" s="145">
        <v>242.10571</v>
      </c>
      <c r="N695" s="145">
        <v>11773.25478</v>
      </c>
      <c r="O695" s="145">
        <v>18566.9781</v>
      </c>
      <c r="P695" s="145">
        <v>32919.3987</v>
      </c>
      <c r="Q695" s="145">
        <v>0</v>
      </c>
      <c r="R695" s="146">
        <v>32919.3987</v>
      </c>
    </row>
    <row r="696" spans="1:18" ht="13.5">
      <c r="A696" s="147"/>
      <c r="B696" s="147"/>
      <c r="C696" s="147"/>
      <c r="D696" s="143" t="s">
        <v>327</v>
      </c>
      <c r="E696" s="143">
        <v>86</v>
      </c>
      <c r="F696" s="144">
        <v>0</v>
      </c>
      <c r="G696" s="145">
        <v>0</v>
      </c>
      <c r="H696" s="145">
        <v>0</v>
      </c>
      <c r="I696" s="145">
        <v>1159.42657</v>
      </c>
      <c r="J696" s="145">
        <v>192.52521</v>
      </c>
      <c r="K696" s="145">
        <v>1351.95178</v>
      </c>
      <c r="L696" s="145">
        <v>2706.26584</v>
      </c>
      <c r="M696" s="145">
        <v>0.01772</v>
      </c>
      <c r="N696" s="145">
        <v>2706.28356</v>
      </c>
      <c r="O696" s="145">
        <v>4058.2353399999997</v>
      </c>
      <c r="P696" s="145">
        <v>24847.634489999997</v>
      </c>
      <c r="Q696" s="145">
        <v>0</v>
      </c>
      <c r="R696" s="146">
        <v>24847.634489999997</v>
      </c>
    </row>
    <row r="697" spans="1:18" ht="13.5">
      <c r="A697" s="147"/>
      <c r="B697" s="147"/>
      <c r="C697" s="143" t="s">
        <v>328</v>
      </c>
      <c r="D697" s="143" t="s">
        <v>328</v>
      </c>
      <c r="E697" s="143">
        <v>55</v>
      </c>
      <c r="F697" s="144">
        <v>0</v>
      </c>
      <c r="G697" s="145">
        <v>0</v>
      </c>
      <c r="H697" s="145">
        <v>0</v>
      </c>
      <c r="I697" s="145">
        <v>1822.19473</v>
      </c>
      <c r="J697" s="145">
        <v>84.88755</v>
      </c>
      <c r="K697" s="145">
        <v>1907.08228</v>
      </c>
      <c r="L697" s="145">
        <v>2939.21918</v>
      </c>
      <c r="M697" s="145">
        <v>8.284450000000001</v>
      </c>
      <c r="N697" s="145">
        <v>2947.5036299999997</v>
      </c>
      <c r="O697" s="145">
        <v>4854.58591</v>
      </c>
      <c r="P697" s="145">
        <v>11180.29858</v>
      </c>
      <c r="Q697" s="145">
        <v>0</v>
      </c>
      <c r="R697" s="146">
        <v>11180.29858</v>
      </c>
    </row>
    <row r="698" spans="1:18" ht="13.5">
      <c r="A698" s="147"/>
      <c r="B698" s="147"/>
      <c r="C698" s="143" t="s">
        <v>121</v>
      </c>
      <c r="D698" s="143" t="s">
        <v>122</v>
      </c>
      <c r="E698" s="143">
        <v>71</v>
      </c>
      <c r="F698" s="144">
        <v>0</v>
      </c>
      <c r="G698" s="145">
        <v>0</v>
      </c>
      <c r="H698" s="145">
        <v>0</v>
      </c>
      <c r="I698" s="145">
        <v>13146.9137</v>
      </c>
      <c r="J698" s="145">
        <v>454.68406</v>
      </c>
      <c r="K698" s="145">
        <v>13601.59776</v>
      </c>
      <c r="L698" s="145">
        <v>15640.73583</v>
      </c>
      <c r="M698" s="145">
        <v>120.00939</v>
      </c>
      <c r="N698" s="145">
        <v>15760.74522</v>
      </c>
      <c r="O698" s="145">
        <v>29362.34298</v>
      </c>
      <c r="P698" s="145">
        <v>11216.88808</v>
      </c>
      <c r="Q698" s="145">
        <v>0.80447</v>
      </c>
      <c r="R698" s="146">
        <v>11217.692550000002</v>
      </c>
    </row>
    <row r="699" spans="1:18" ht="13.5">
      <c r="A699" s="147"/>
      <c r="B699" s="147"/>
      <c r="C699" s="147"/>
      <c r="D699" s="143" t="s">
        <v>329</v>
      </c>
      <c r="E699" s="143">
        <v>72</v>
      </c>
      <c r="F699" s="144">
        <v>0</v>
      </c>
      <c r="G699" s="145">
        <v>0</v>
      </c>
      <c r="H699" s="145">
        <v>0</v>
      </c>
      <c r="I699" s="145">
        <v>1616.76343</v>
      </c>
      <c r="J699" s="145">
        <v>2.3765500000000004</v>
      </c>
      <c r="K699" s="145">
        <v>1619.13998</v>
      </c>
      <c r="L699" s="145">
        <v>1417.86196</v>
      </c>
      <c r="M699" s="145">
        <v>0.01302</v>
      </c>
      <c r="N699" s="145">
        <v>1417.87498</v>
      </c>
      <c r="O699" s="145">
        <v>3037.01496</v>
      </c>
      <c r="P699" s="145">
        <v>3978.9468500000003</v>
      </c>
      <c r="Q699" s="145">
        <v>0</v>
      </c>
      <c r="R699" s="146">
        <v>3978.9468500000003</v>
      </c>
    </row>
    <row r="700" spans="1:18" ht="13.5">
      <c r="A700" s="147"/>
      <c r="B700" s="147"/>
      <c r="C700" s="143" t="s">
        <v>247</v>
      </c>
      <c r="D700" s="143" t="s">
        <v>248</v>
      </c>
      <c r="E700" s="143">
        <v>67</v>
      </c>
      <c r="F700" s="144">
        <v>0</v>
      </c>
      <c r="G700" s="145">
        <v>0</v>
      </c>
      <c r="H700" s="145">
        <v>0</v>
      </c>
      <c r="I700" s="145">
        <v>2778.1067599999997</v>
      </c>
      <c r="J700" s="145">
        <v>2.5805599999999997</v>
      </c>
      <c r="K700" s="145">
        <v>2780.68732</v>
      </c>
      <c r="L700" s="145">
        <v>2710.46721</v>
      </c>
      <c r="M700" s="145">
        <v>0.0014</v>
      </c>
      <c r="N700" s="145">
        <v>2710.46861</v>
      </c>
      <c r="O700" s="145">
        <v>5491.15593</v>
      </c>
      <c r="P700" s="145">
        <v>7903.33358</v>
      </c>
      <c r="Q700" s="145">
        <v>0</v>
      </c>
      <c r="R700" s="146">
        <v>7903.33358</v>
      </c>
    </row>
    <row r="701" spans="1:18" ht="13.5">
      <c r="A701" s="147"/>
      <c r="B701" s="147"/>
      <c r="C701" s="143" t="s">
        <v>249</v>
      </c>
      <c r="D701" s="143" t="s">
        <v>249</v>
      </c>
      <c r="E701" s="143">
        <v>49</v>
      </c>
      <c r="F701" s="144">
        <v>0</v>
      </c>
      <c r="G701" s="145">
        <v>0</v>
      </c>
      <c r="H701" s="145">
        <v>0</v>
      </c>
      <c r="I701" s="145">
        <v>2531.41632</v>
      </c>
      <c r="J701" s="145">
        <v>68.38469</v>
      </c>
      <c r="K701" s="145">
        <v>2599.8010099999997</v>
      </c>
      <c r="L701" s="145">
        <v>7231.85771</v>
      </c>
      <c r="M701" s="145">
        <v>0.12005</v>
      </c>
      <c r="N701" s="145">
        <v>7231.97776</v>
      </c>
      <c r="O701" s="145">
        <v>9831.778769999999</v>
      </c>
      <c r="P701" s="145">
        <v>13130.34983</v>
      </c>
      <c r="Q701" s="145">
        <v>0</v>
      </c>
      <c r="R701" s="146">
        <v>13130.34983</v>
      </c>
    </row>
    <row r="702" spans="1:18" ht="13.5">
      <c r="A702" s="147"/>
      <c r="B702" s="147"/>
      <c r="C702" s="143" t="s">
        <v>330</v>
      </c>
      <c r="D702" s="143" t="s">
        <v>331</v>
      </c>
      <c r="E702" s="143">
        <v>68</v>
      </c>
      <c r="F702" s="144">
        <v>0</v>
      </c>
      <c r="G702" s="145">
        <v>0</v>
      </c>
      <c r="H702" s="145">
        <v>0</v>
      </c>
      <c r="I702" s="145">
        <v>727.19922</v>
      </c>
      <c r="J702" s="145">
        <v>0.07854000000000001</v>
      </c>
      <c r="K702" s="145">
        <v>727.2777600000001</v>
      </c>
      <c r="L702" s="145">
        <v>1318.69133</v>
      </c>
      <c r="M702" s="145">
        <v>0.01711</v>
      </c>
      <c r="N702" s="145">
        <v>1318.7084399999999</v>
      </c>
      <c r="O702" s="145">
        <v>2045.9862</v>
      </c>
      <c r="P702" s="145">
        <v>14432.22039</v>
      </c>
      <c r="Q702" s="145">
        <v>0</v>
      </c>
      <c r="R702" s="146">
        <v>14432.22039</v>
      </c>
    </row>
    <row r="703" spans="1:18" ht="13.5">
      <c r="A703" s="147"/>
      <c r="B703" s="147"/>
      <c r="C703" s="143" t="s">
        <v>332</v>
      </c>
      <c r="D703" s="143" t="s">
        <v>332</v>
      </c>
      <c r="E703" s="143">
        <v>74</v>
      </c>
      <c r="F703" s="144">
        <v>0</v>
      </c>
      <c r="G703" s="145">
        <v>0</v>
      </c>
      <c r="H703" s="145">
        <v>0</v>
      </c>
      <c r="I703" s="145">
        <v>665.07155</v>
      </c>
      <c r="J703" s="145">
        <v>0</v>
      </c>
      <c r="K703" s="145">
        <v>665.07155</v>
      </c>
      <c r="L703" s="145">
        <v>657.4640899999999</v>
      </c>
      <c r="M703" s="145">
        <v>0</v>
      </c>
      <c r="N703" s="145">
        <v>657.4640899999999</v>
      </c>
      <c r="O703" s="145">
        <v>1322.5356399999998</v>
      </c>
      <c r="P703" s="145">
        <v>5574.786700000001</v>
      </c>
      <c r="Q703" s="145">
        <v>0</v>
      </c>
      <c r="R703" s="146">
        <v>5574.786700000001</v>
      </c>
    </row>
    <row r="704" spans="1:18" ht="13.5">
      <c r="A704" s="147"/>
      <c r="B704" s="147"/>
      <c r="C704" s="147"/>
      <c r="D704" s="143" t="s">
        <v>333</v>
      </c>
      <c r="E704" s="143">
        <v>101</v>
      </c>
      <c r="F704" s="144">
        <v>0</v>
      </c>
      <c r="G704" s="145">
        <v>0</v>
      </c>
      <c r="H704" s="145">
        <v>0</v>
      </c>
      <c r="I704" s="145">
        <v>24.08436</v>
      </c>
      <c r="J704" s="145">
        <v>0</v>
      </c>
      <c r="K704" s="145">
        <v>24.08436</v>
      </c>
      <c r="L704" s="145">
        <v>19</v>
      </c>
      <c r="M704" s="145">
        <v>0</v>
      </c>
      <c r="N704" s="145">
        <v>19</v>
      </c>
      <c r="O704" s="145">
        <v>43.084360000000004</v>
      </c>
      <c r="P704" s="145">
        <v>4024.54624</v>
      </c>
      <c r="Q704" s="145">
        <v>0</v>
      </c>
      <c r="R704" s="146">
        <v>4024.54624</v>
      </c>
    </row>
    <row r="705" spans="1:18" ht="13.5">
      <c r="A705" s="147"/>
      <c r="B705" s="147"/>
      <c r="C705" s="143" t="s">
        <v>334</v>
      </c>
      <c r="D705" s="143" t="s">
        <v>334</v>
      </c>
      <c r="E705" s="143">
        <v>88</v>
      </c>
      <c r="F705" s="144">
        <v>0</v>
      </c>
      <c r="G705" s="145">
        <v>0</v>
      </c>
      <c r="H705" s="145">
        <v>0</v>
      </c>
      <c r="I705" s="145">
        <v>720.76766</v>
      </c>
      <c r="J705" s="145">
        <v>0</v>
      </c>
      <c r="K705" s="145">
        <v>720.76766</v>
      </c>
      <c r="L705" s="145">
        <v>240.22493</v>
      </c>
      <c r="M705" s="145">
        <v>0.00033</v>
      </c>
      <c r="N705" s="145">
        <v>240.22526000000002</v>
      </c>
      <c r="O705" s="145">
        <v>960.99292</v>
      </c>
      <c r="P705" s="145">
        <v>6438.191599999999</v>
      </c>
      <c r="Q705" s="145">
        <v>0</v>
      </c>
      <c r="R705" s="146">
        <v>6438.191599999999</v>
      </c>
    </row>
    <row r="706" spans="1:18" ht="13.5">
      <c r="A706" s="147"/>
      <c r="B706" s="147"/>
      <c r="C706" s="147"/>
      <c r="D706" s="143" t="s">
        <v>335</v>
      </c>
      <c r="E706" s="143">
        <v>100</v>
      </c>
      <c r="F706" s="144">
        <v>0</v>
      </c>
      <c r="G706" s="145">
        <v>0</v>
      </c>
      <c r="H706" s="145">
        <v>0</v>
      </c>
      <c r="I706" s="145">
        <v>59.047779999999996</v>
      </c>
      <c r="J706" s="145">
        <v>0</v>
      </c>
      <c r="K706" s="145">
        <v>59.047779999999996</v>
      </c>
      <c r="L706" s="145">
        <v>123.80912</v>
      </c>
      <c r="M706" s="145">
        <v>0</v>
      </c>
      <c r="N706" s="145">
        <v>123.80912</v>
      </c>
      <c r="O706" s="145">
        <v>182.8569</v>
      </c>
      <c r="P706" s="145">
        <v>2980.02817</v>
      </c>
      <c r="Q706" s="145">
        <v>0</v>
      </c>
      <c r="R706" s="146">
        <v>2980.02817</v>
      </c>
    </row>
    <row r="707" spans="1:18" ht="13.5">
      <c r="A707" s="147"/>
      <c r="B707" s="143" t="s">
        <v>10</v>
      </c>
      <c r="C707" s="143" t="s">
        <v>10</v>
      </c>
      <c r="D707" s="143" t="s">
        <v>10</v>
      </c>
      <c r="E707" s="143">
        <v>93</v>
      </c>
      <c r="F707" s="144">
        <v>0</v>
      </c>
      <c r="G707" s="145">
        <v>0</v>
      </c>
      <c r="H707" s="145">
        <v>0</v>
      </c>
      <c r="I707" s="145">
        <v>223.17771</v>
      </c>
      <c r="J707" s="145">
        <v>0</v>
      </c>
      <c r="K707" s="145">
        <v>223.17771</v>
      </c>
      <c r="L707" s="145">
        <v>648.5046</v>
      </c>
      <c r="M707" s="145">
        <v>0</v>
      </c>
      <c r="N707" s="145">
        <v>648.5046</v>
      </c>
      <c r="O707" s="145">
        <v>871.68231</v>
      </c>
      <c r="P707" s="145">
        <v>4552.7351</v>
      </c>
      <c r="Q707" s="145">
        <v>0</v>
      </c>
      <c r="R707" s="146">
        <v>4552.7351</v>
      </c>
    </row>
    <row r="708" spans="1:18" ht="13.5">
      <c r="A708" s="147"/>
      <c r="B708" s="143" t="s">
        <v>12</v>
      </c>
      <c r="C708" s="143" t="s">
        <v>126</v>
      </c>
      <c r="D708" s="143" t="s">
        <v>127</v>
      </c>
      <c r="E708" s="143">
        <v>98</v>
      </c>
      <c r="F708" s="144">
        <v>0</v>
      </c>
      <c r="G708" s="145">
        <v>0</v>
      </c>
      <c r="H708" s="145">
        <v>0</v>
      </c>
      <c r="I708" s="145">
        <v>31.35679</v>
      </c>
      <c r="J708" s="145">
        <v>62.347370000000005</v>
      </c>
      <c r="K708" s="145">
        <v>93.70416</v>
      </c>
      <c r="L708" s="145">
        <v>541.0241500000001</v>
      </c>
      <c r="M708" s="145">
        <v>0</v>
      </c>
      <c r="N708" s="145">
        <v>541.0241500000001</v>
      </c>
      <c r="O708" s="145">
        <v>634.7283100000001</v>
      </c>
      <c r="P708" s="145">
        <v>2802.54937</v>
      </c>
      <c r="Q708" s="145">
        <v>0</v>
      </c>
      <c r="R708" s="146">
        <v>2802.54937</v>
      </c>
    </row>
    <row r="709" spans="1:18" ht="13.5">
      <c r="A709" s="147"/>
      <c r="B709" s="147"/>
      <c r="C709" s="143" t="s">
        <v>12</v>
      </c>
      <c r="D709" s="143" t="s">
        <v>12</v>
      </c>
      <c r="E709" s="143">
        <v>96</v>
      </c>
      <c r="F709" s="144">
        <v>0</v>
      </c>
      <c r="G709" s="145">
        <v>0</v>
      </c>
      <c r="H709" s="145">
        <v>0</v>
      </c>
      <c r="I709" s="145">
        <v>355.3112</v>
      </c>
      <c r="J709" s="145">
        <v>37.63283</v>
      </c>
      <c r="K709" s="145">
        <v>392.94403000000005</v>
      </c>
      <c r="L709" s="145">
        <v>2792.13754</v>
      </c>
      <c r="M709" s="145">
        <v>6.201</v>
      </c>
      <c r="N709" s="145">
        <v>2798.33854</v>
      </c>
      <c r="O709" s="145">
        <v>3191.28257</v>
      </c>
      <c r="P709" s="145">
        <v>5154.898429999999</v>
      </c>
      <c r="Q709" s="145">
        <v>0</v>
      </c>
      <c r="R709" s="146">
        <v>5154.898429999999</v>
      </c>
    </row>
    <row r="710" spans="1:18" ht="13.5">
      <c r="A710" s="147"/>
      <c r="B710" s="147"/>
      <c r="C710" s="143" t="s">
        <v>128</v>
      </c>
      <c r="D710" s="143" t="s">
        <v>128</v>
      </c>
      <c r="E710" s="143">
        <v>91</v>
      </c>
      <c r="F710" s="144">
        <v>0</v>
      </c>
      <c r="G710" s="145">
        <v>0</v>
      </c>
      <c r="H710" s="145">
        <v>0</v>
      </c>
      <c r="I710" s="145">
        <v>258.30132000000003</v>
      </c>
      <c r="J710" s="145">
        <v>180.129</v>
      </c>
      <c r="K710" s="145">
        <v>438.43032</v>
      </c>
      <c r="L710" s="145">
        <v>619.37741</v>
      </c>
      <c r="M710" s="145">
        <v>0</v>
      </c>
      <c r="N710" s="145">
        <v>619.37741</v>
      </c>
      <c r="O710" s="145">
        <v>1057.80773</v>
      </c>
      <c r="P710" s="145">
        <v>4757.81461</v>
      </c>
      <c r="Q710" s="145">
        <v>0</v>
      </c>
      <c r="R710" s="146">
        <v>4757.81461</v>
      </c>
    </row>
    <row r="711" spans="1:18" ht="13.5">
      <c r="A711" s="147"/>
      <c r="B711" s="143" t="s">
        <v>130</v>
      </c>
      <c r="C711" s="143" t="s">
        <v>133</v>
      </c>
      <c r="D711" s="143" t="s">
        <v>134</v>
      </c>
      <c r="E711" s="143">
        <v>73</v>
      </c>
      <c r="F711" s="144">
        <v>0</v>
      </c>
      <c r="G711" s="145">
        <v>0</v>
      </c>
      <c r="H711" s="145">
        <v>0</v>
      </c>
      <c r="I711" s="145">
        <v>324.25928000000005</v>
      </c>
      <c r="J711" s="145">
        <v>15.18075</v>
      </c>
      <c r="K711" s="145">
        <v>339.44003000000004</v>
      </c>
      <c r="L711" s="145">
        <v>3495.49692</v>
      </c>
      <c r="M711" s="145">
        <v>0.03442</v>
      </c>
      <c r="N711" s="145">
        <v>3495.53134</v>
      </c>
      <c r="O711" s="145">
        <v>3834.97137</v>
      </c>
      <c r="P711" s="145">
        <v>8463.70344</v>
      </c>
      <c r="Q711" s="145">
        <v>0</v>
      </c>
      <c r="R711" s="146">
        <v>8463.70344</v>
      </c>
    </row>
    <row r="712" spans="1:18" ht="13.5">
      <c r="A712" s="147"/>
      <c r="B712" s="143" t="s">
        <v>14</v>
      </c>
      <c r="C712" s="143" t="s">
        <v>266</v>
      </c>
      <c r="D712" s="143" t="s">
        <v>267</v>
      </c>
      <c r="E712" s="143">
        <v>83</v>
      </c>
      <c r="F712" s="144">
        <v>0</v>
      </c>
      <c r="G712" s="145">
        <v>0</v>
      </c>
      <c r="H712" s="145">
        <v>0</v>
      </c>
      <c r="I712" s="145">
        <v>195.79119</v>
      </c>
      <c r="J712" s="145">
        <v>0</v>
      </c>
      <c r="K712" s="145">
        <v>195.79119</v>
      </c>
      <c r="L712" s="145">
        <v>231.22688</v>
      </c>
      <c r="M712" s="145">
        <v>0.00711</v>
      </c>
      <c r="N712" s="145">
        <v>231.23398999999998</v>
      </c>
      <c r="O712" s="145">
        <v>427.02518</v>
      </c>
      <c r="P712" s="145">
        <v>10067.41569</v>
      </c>
      <c r="Q712" s="145">
        <v>0</v>
      </c>
      <c r="R712" s="146">
        <v>10067.41569</v>
      </c>
    </row>
    <row r="713" spans="1:18" ht="13.5">
      <c r="A713" s="147"/>
      <c r="B713" s="147"/>
      <c r="C713" s="143" t="s">
        <v>139</v>
      </c>
      <c r="D713" s="143" t="s">
        <v>140</v>
      </c>
      <c r="E713" s="143">
        <v>84</v>
      </c>
      <c r="F713" s="144">
        <v>0</v>
      </c>
      <c r="G713" s="145">
        <v>0</v>
      </c>
      <c r="H713" s="145">
        <v>0</v>
      </c>
      <c r="I713" s="145">
        <v>117.98821000000001</v>
      </c>
      <c r="J713" s="145">
        <v>0.89327</v>
      </c>
      <c r="K713" s="145">
        <v>118.88148</v>
      </c>
      <c r="L713" s="145">
        <v>1722.3095600000001</v>
      </c>
      <c r="M713" s="145">
        <v>12.412120000000002</v>
      </c>
      <c r="N713" s="145">
        <v>1734.7216799999999</v>
      </c>
      <c r="O713" s="145">
        <v>1853.60316</v>
      </c>
      <c r="P713" s="145">
        <v>6243.21841</v>
      </c>
      <c r="Q713" s="145">
        <v>0</v>
      </c>
      <c r="R713" s="146">
        <v>6243.21841</v>
      </c>
    </row>
    <row r="714" spans="1:18" ht="13.5">
      <c r="A714" s="147"/>
      <c r="B714" s="143" t="s">
        <v>15</v>
      </c>
      <c r="C714" s="143" t="s">
        <v>143</v>
      </c>
      <c r="D714" s="143" t="s">
        <v>144</v>
      </c>
      <c r="E714" s="143">
        <v>85</v>
      </c>
      <c r="F714" s="144">
        <v>0</v>
      </c>
      <c r="G714" s="145">
        <v>0</v>
      </c>
      <c r="H714" s="145">
        <v>0</v>
      </c>
      <c r="I714" s="145">
        <v>72.36460000000001</v>
      </c>
      <c r="J714" s="145">
        <v>0.63535</v>
      </c>
      <c r="K714" s="145">
        <v>72.99995</v>
      </c>
      <c r="L714" s="145">
        <v>1105.60793</v>
      </c>
      <c r="M714" s="145">
        <v>0.00107</v>
      </c>
      <c r="N714" s="145">
        <v>1105.609</v>
      </c>
      <c r="O714" s="145">
        <v>1178.60895</v>
      </c>
      <c r="P714" s="145">
        <v>3199.49134</v>
      </c>
      <c r="Q714" s="145">
        <v>0</v>
      </c>
      <c r="R714" s="146">
        <v>3199.49134</v>
      </c>
    </row>
    <row r="715" spans="1:18" ht="13.5">
      <c r="A715" s="147"/>
      <c r="B715" s="143" t="s">
        <v>16</v>
      </c>
      <c r="C715" s="143" t="s">
        <v>16</v>
      </c>
      <c r="D715" s="143" t="s">
        <v>164</v>
      </c>
      <c r="E715" s="143">
        <v>45</v>
      </c>
      <c r="F715" s="144">
        <v>0</v>
      </c>
      <c r="G715" s="145">
        <v>0</v>
      </c>
      <c r="H715" s="145">
        <v>0</v>
      </c>
      <c r="I715" s="145">
        <v>10983.90361</v>
      </c>
      <c r="J715" s="145">
        <v>1855.25287</v>
      </c>
      <c r="K715" s="145">
        <v>12839.15648</v>
      </c>
      <c r="L715" s="145">
        <v>183663.61011</v>
      </c>
      <c r="M715" s="145">
        <v>2859.3941400000003</v>
      </c>
      <c r="N715" s="145">
        <v>186523.00425</v>
      </c>
      <c r="O715" s="145">
        <v>199362.16073</v>
      </c>
      <c r="P715" s="145">
        <v>74041.97504</v>
      </c>
      <c r="Q715" s="145">
        <v>30873.28337</v>
      </c>
      <c r="R715" s="146">
        <v>104915.25841</v>
      </c>
    </row>
    <row r="716" spans="1:18" ht="13.5">
      <c r="A716" s="147"/>
      <c r="B716" s="147"/>
      <c r="C716" s="147"/>
      <c r="D716" s="143" t="s">
        <v>175</v>
      </c>
      <c r="E716" s="143">
        <v>87</v>
      </c>
      <c r="F716" s="144">
        <v>0</v>
      </c>
      <c r="G716" s="145">
        <v>0</v>
      </c>
      <c r="H716" s="145">
        <v>0</v>
      </c>
      <c r="I716" s="145">
        <v>685.8454499999999</v>
      </c>
      <c r="J716" s="145">
        <v>58.93913</v>
      </c>
      <c r="K716" s="145">
        <v>744.78458</v>
      </c>
      <c r="L716" s="145">
        <v>13932.19239</v>
      </c>
      <c r="M716" s="145">
        <v>171.58699</v>
      </c>
      <c r="N716" s="145">
        <v>14103.77938</v>
      </c>
      <c r="O716" s="145">
        <v>14848.563960000001</v>
      </c>
      <c r="P716" s="145">
        <v>6616.69637</v>
      </c>
      <c r="Q716" s="145">
        <v>0</v>
      </c>
      <c r="R716" s="146">
        <v>6616.69637</v>
      </c>
    </row>
    <row r="717" spans="1:18" ht="13.5">
      <c r="A717" s="147"/>
      <c r="B717" s="143" t="s">
        <v>19</v>
      </c>
      <c r="C717" s="143" t="s">
        <v>183</v>
      </c>
      <c r="D717" s="143" t="s">
        <v>183</v>
      </c>
      <c r="E717" s="143">
        <v>94</v>
      </c>
      <c r="F717" s="144">
        <v>0</v>
      </c>
      <c r="G717" s="145">
        <v>0</v>
      </c>
      <c r="H717" s="145">
        <v>0</v>
      </c>
      <c r="I717" s="145">
        <v>173.58848</v>
      </c>
      <c r="J717" s="145">
        <v>0</v>
      </c>
      <c r="K717" s="145">
        <v>173.58848</v>
      </c>
      <c r="L717" s="145">
        <v>565.09639</v>
      </c>
      <c r="M717" s="145">
        <v>0</v>
      </c>
      <c r="N717" s="145">
        <v>565.09639</v>
      </c>
      <c r="O717" s="145">
        <v>738.68487</v>
      </c>
      <c r="P717" s="145">
        <v>4474.67586</v>
      </c>
      <c r="Q717" s="145">
        <v>0</v>
      </c>
      <c r="R717" s="146">
        <v>4474.67586</v>
      </c>
    </row>
    <row r="718" spans="1:18" ht="13.5">
      <c r="A718" s="147"/>
      <c r="B718" s="147"/>
      <c r="C718" s="143" t="s">
        <v>184</v>
      </c>
      <c r="D718" s="143" t="s">
        <v>19</v>
      </c>
      <c r="E718" s="143">
        <v>13</v>
      </c>
      <c r="F718" s="144">
        <v>0</v>
      </c>
      <c r="G718" s="145">
        <v>0</v>
      </c>
      <c r="H718" s="145">
        <v>0</v>
      </c>
      <c r="I718" s="145">
        <v>374.75736</v>
      </c>
      <c r="J718" s="145">
        <v>41.759550000000004</v>
      </c>
      <c r="K718" s="145">
        <v>416.51691</v>
      </c>
      <c r="L718" s="145">
        <v>1035.0877</v>
      </c>
      <c r="M718" s="145">
        <v>0.00731</v>
      </c>
      <c r="N718" s="145">
        <v>1035.09501</v>
      </c>
      <c r="O718" s="145">
        <v>1451.6119199999998</v>
      </c>
      <c r="P718" s="145">
        <v>9862.634759999999</v>
      </c>
      <c r="Q718" s="145">
        <v>0</v>
      </c>
      <c r="R718" s="146">
        <v>9862.634759999999</v>
      </c>
    </row>
    <row r="719" spans="1:18" ht="13.5">
      <c r="A719" s="147"/>
      <c r="B719" s="143" t="s">
        <v>22</v>
      </c>
      <c r="C719" s="143" t="s">
        <v>336</v>
      </c>
      <c r="D719" s="143" t="s">
        <v>337</v>
      </c>
      <c r="E719" s="143">
        <v>27</v>
      </c>
      <c r="F719" s="144">
        <v>0</v>
      </c>
      <c r="G719" s="145">
        <v>0</v>
      </c>
      <c r="H719" s="145">
        <v>0</v>
      </c>
      <c r="I719" s="145">
        <v>90.52822</v>
      </c>
      <c r="J719" s="145">
        <v>1.87815</v>
      </c>
      <c r="K719" s="145">
        <v>92.40637</v>
      </c>
      <c r="L719" s="145">
        <v>37.12847</v>
      </c>
      <c r="M719" s="145">
        <v>0.00177</v>
      </c>
      <c r="N719" s="145">
        <v>37.13024</v>
      </c>
      <c r="O719" s="145">
        <v>129.53661</v>
      </c>
      <c r="P719" s="145">
        <v>4446.59208</v>
      </c>
      <c r="Q719" s="145">
        <v>0</v>
      </c>
      <c r="R719" s="146">
        <v>4446.59208</v>
      </c>
    </row>
    <row r="720" spans="1:18" ht="13.5">
      <c r="A720" s="147"/>
      <c r="B720" s="147"/>
      <c r="C720" s="147"/>
      <c r="D720" s="143" t="s">
        <v>338</v>
      </c>
      <c r="E720" s="143">
        <v>28</v>
      </c>
      <c r="F720" s="144">
        <v>0</v>
      </c>
      <c r="G720" s="145">
        <v>0</v>
      </c>
      <c r="H720" s="145">
        <v>0</v>
      </c>
      <c r="I720" s="145">
        <v>246.47925</v>
      </c>
      <c r="J720" s="145">
        <v>1.0107599999999999</v>
      </c>
      <c r="K720" s="145">
        <v>247.49001</v>
      </c>
      <c r="L720" s="145">
        <v>190.57921</v>
      </c>
      <c r="M720" s="145">
        <v>0.0029300000000000003</v>
      </c>
      <c r="N720" s="145">
        <v>190.58214</v>
      </c>
      <c r="O720" s="145">
        <v>438.07215</v>
      </c>
      <c r="P720" s="145">
        <v>5692.85347</v>
      </c>
      <c r="Q720" s="145">
        <v>0</v>
      </c>
      <c r="R720" s="146">
        <v>5692.85347</v>
      </c>
    </row>
    <row r="721" spans="1:18" ht="13.5">
      <c r="A721" s="147"/>
      <c r="B721" s="147"/>
      <c r="C721" s="143" t="s">
        <v>194</v>
      </c>
      <c r="D721" s="143" t="s">
        <v>195</v>
      </c>
      <c r="E721" s="143">
        <v>26</v>
      </c>
      <c r="F721" s="144">
        <v>0</v>
      </c>
      <c r="G721" s="145">
        <v>0</v>
      </c>
      <c r="H721" s="145">
        <v>0</v>
      </c>
      <c r="I721" s="145">
        <v>159.28279999999998</v>
      </c>
      <c r="J721" s="145">
        <v>0.023190000000000002</v>
      </c>
      <c r="K721" s="145">
        <v>159.30598999999998</v>
      </c>
      <c r="L721" s="145">
        <v>112.32279</v>
      </c>
      <c r="M721" s="145">
        <v>0.00822</v>
      </c>
      <c r="N721" s="145">
        <v>112.33100999999999</v>
      </c>
      <c r="O721" s="145">
        <v>271.637</v>
      </c>
      <c r="P721" s="145">
        <v>11220.08272</v>
      </c>
      <c r="Q721" s="145">
        <v>0</v>
      </c>
      <c r="R721" s="146">
        <v>11220.08272</v>
      </c>
    </row>
    <row r="722" spans="1:18" ht="13.5">
      <c r="A722" s="147"/>
      <c r="B722" s="147"/>
      <c r="C722" s="143" t="s">
        <v>339</v>
      </c>
      <c r="D722" s="143" t="s">
        <v>340</v>
      </c>
      <c r="E722" s="143">
        <v>59</v>
      </c>
      <c r="F722" s="144">
        <v>0</v>
      </c>
      <c r="G722" s="145">
        <v>0</v>
      </c>
      <c r="H722" s="145">
        <v>0</v>
      </c>
      <c r="I722" s="145">
        <v>276.59988</v>
      </c>
      <c r="J722" s="145">
        <v>0.5372899999999999</v>
      </c>
      <c r="K722" s="145">
        <v>277.13716999999997</v>
      </c>
      <c r="L722" s="145">
        <v>274.04894</v>
      </c>
      <c r="M722" s="145">
        <v>0.00033</v>
      </c>
      <c r="N722" s="145">
        <v>274.04927000000004</v>
      </c>
      <c r="O722" s="145">
        <v>551.18644</v>
      </c>
      <c r="P722" s="145">
        <v>15016.63566</v>
      </c>
      <c r="Q722" s="145">
        <v>0</v>
      </c>
      <c r="R722" s="146">
        <v>15016.63566</v>
      </c>
    </row>
    <row r="723" spans="1:18" ht="13.5">
      <c r="A723" s="147"/>
      <c r="B723" s="147"/>
      <c r="C723" s="143" t="s">
        <v>22</v>
      </c>
      <c r="D723" s="143" t="s">
        <v>22</v>
      </c>
      <c r="E723" s="143">
        <v>58</v>
      </c>
      <c r="F723" s="144">
        <v>0</v>
      </c>
      <c r="G723" s="145">
        <v>0</v>
      </c>
      <c r="H723" s="145">
        <v>0</v>
      </c>
      <c r="I723" s="145">
        <v>342.50099</v>
      </c>
      <c r="J723" s="145">
        <v>144.39979</v>
      </c>
      <c r="K723" s="145">
        <v>486.90078000000005</v>
      </c>
      <c r="L723" s="145">
        <v>2324.28796</v>
      </c>
      <c r="M723" s="145">
        <v>22.56754</v>
      </c>
      <c r="N723" s="145">
        <v>2346.8555</v>
      </c>
      <c r="O723" s="145">
        <v>2833.7562799999996</v>
      </c>
      <c r="P723" s="145">
        <v>11248.60915</v>
      </c>
      <c r="Q723" s="145">
        <v>0</v>
      </c>
      <c r="R723" s="146">
        <v>11248.60915</v>
      </c>
    </row>
    <row r="724" spans="1:18" ht="13.5">
      <c r="A724" s="147"/>
      <c r="B724" s="147"/>
      <c r="C724" s="143" t="s">
        <v>196</v>
      </c>
      <c r="D724" s="143" t="s">
        <v>197</v>
      </c>
      <c r="E724" s="143">
        <v>7</v>
      </c>
      <c r="F724" s="144">
        <v>0</v>
      </c>
      <c r="G724" s="145">
        <v>0</v>
      </c>
      <c r="H724" s="145">
        <v>0</v>
      </c>
      <c r="I724" s="145">
        <v>394.17771000000005</v>
      </c>
      <c r="J724" s="145">
        <v>25.893060000000002</v>
      </c>
      <c r="K724" s="145">
        <v>420.07077000000004</v>
      </c>
      <c r="L724" s="145">
        <v>671.44369</v>
      </c>
      <c r="M724" s="145">
        <v>3.3516399999999997</v>
      </c>
      <c r="N724" s="145">
        <v>674.7953299999999</v>
      </c>
      <c r="O724" s="145">
        <v>1094.8661000000002</v>
      </c>
      <c r="P724" s="145">
        <v>16053.17024</v>
      </c>
      <c r="Q724" s="145">
        <v>0</v>
      </c>
      <c r="R724" s="146">
        <v>16053.17024</v>
      </c>
    </row>
    <row r="725" spans="1:18" ht="13.5">
      <c r="A725" s="147"/>
      <c r="B725" s="147"/>
      <c r="C725" s="147"/>
      <c r="D725" s="147"/>
      <c r="E725" s="148">
        <v>29</v>
      </c>
      <c r="F725" s="149">
        <v>0</v>
      </c>
      <c r="G725" s="150">
        <v>0</v>
      </c>
      <c r="H725" s="150">
        <v>0</v>
      </c>
      <c r="I725" s="150">
        <v>138.58269</v>
      </c>
      <c r="J725" s="150">
        <v>0.11120000000000001</v>
      </c>
      <c r="K725" s="150">
        <v>138.69389</v>
      </c>
      <c r="L725" s="150">
        <v>256.18871</v>
      </c>
      <c r="M725" s="150">
        <v>0.00413</v>
      </c>
      <c r="N725" s="150">
        <v>256.19284</v>
      </c>
      <c r="O725" s="150">
        <v>394.88673</v>
      </c>
      <c r="P725" s="150">
        <v>14111.61616</v>
      </c>
      <c r="Q725" s="150">
        <v>0</v>
      </c>
      <c r="R725" s="151">
        <v>14111.61616</v>
      </c>
    </row>
    <row r="726" spans="1:18" ht="13.5">
      <c r="A726" s="147"/>
      <c r="B726" s="147"/>
      <c r="C726" s="143" t="s">
        <v>341</v>
      </c>
      <c r="D726" s="143" t="s">
        <v>341</v>
      </c>
      <c r="E726" s="143">
        <v>31</v>
      </c>
      <c r="F726" s="144">
        <v>0</v>
      </c>
      <c r="G726" s="145">
        <v>0</v>
      </c>
      <c r="H726" s="145">
        <v>0</v>
      </c>
      <c r="I726" s="145">
        <v>125.10296000000001</v>
      </c>
      <c r="J726" s="145">
        <v>0.00318</v>
      </c>
      <c r="K726" s="145">
        <v>125.10614</v>
      </c>
      <c r="L726" s="145">
        <v>57.244699999999995</v>
      </c>
      <c r="M726" s="145">
        <v>0</v>
      </c>
      <c r="N726" s="145">
        <v>57.244699999999995</v>
      </c>
      <c r="O726" s="145">
        <v>182.35084</v>
      </c>
      <c r="P726" s="145">
        <v>5402.68214</v>
      </c>
      <c r="Q726" s="145">
        <v>0</v>
      </c>
      <c r="R726" s="146">
        <v>5402.68214</v>
      </c>
    </row>
    <row r="727" spans="1:18" ht="13.5">
      <c r="A727" s="147"/>
      <c r="B727" s="147"/>
      <c r="C727" s="143" t="s">
        <v>342</v>
      </c>
      <c r="D727" s="143" t="s">
        <v>342</v>
      </c>
      <c r="E727" s="143">
        <v>56</v>
      </c>
      <c r="F727" s="144">
        <v>0</v>
      </c>
      <c r="G727" s="145">
        <v>0</v>
      </c>
      <c r="H727" s="145">
        <v>0</v>
      </c>
      <c r="I727" s="145">
        <v>418.40534</v>
      </c>
      <c r="J727" s="145">
        <v>0</v>
      </c>
      <c r="K727" s="145">
        <v>418.40534</v>
      </c>
      <c r="L727" s="145">
        <v>70.68432000000001</v>
      </c>
      <c r="M727" s="145">
        <v>0.0045</v>
      </c>
      <c r="N727" s="145">
        <v>70.68882</v>
      </c>
      <c r="O727" s="145">
        <v>489.09416</v>
      </c>
      <c r="P727" s="145">
        <v>8492.86844</v>
      </c>
      <c r="Q727" s="145">
        <v>0</v>
      </c>
      <c r="R727" s="146">
        <v>8492.86844</v>
      </c>
    </row>
    <row r="728" spans="1:18" ht="13.5">
      <c r="A728" s="147"/>
      <c r="B728" s="147"/>
      <c r="C728" s="143" t="s">
        <v>343</v>
      </c>
      <c r="D728" s="143" t="s">
        <v>344</v>
      </c>
      <c r="E728" s="143">
        <v>32</v>
      </c>
      <c r="F728" s="144">
        <v>0</v>
      </c>
      <c r="G728" s="145">
        <v>0</v>
      </c>
      <c r="H728" s="145">
        <v>0</v>
      </c>
      <c r="I728" s="145">
        <v>129.32146</v>
      </c>
      <c r="J728" s="145">
        <v>0</v>
      </c>
      <c r="K728" s="145">
        <v>129.32146</v>
      </c>
      <c r="L728" s="145">
        <v>94.8227</v>
      </c>
      <c r="M728" s="145">
        <v>0</v>
      </c>
      <c r="N728" s="145">
        <v>94.8227</v>
      </c>
      <c r="O728" s="145">
        <v>224.14416</v>
      </c>
      <c r="P728" s="145">
        <v>5103.9023799999995</v>
      </c>
      <c r="Q728" s="145">
        <v>0</v>
      </c>
      <c r="R728" s="146">
        <v>5103.9023799999995</v>
      </c>
    </row>
    <row r="729" spans="1:18" ht="13.5">
      <c r="A729" s="147"/>
      <c r="B729" s="147"/>
      <c r="C729" s="143" t="s">
        <v>345</v>
      </c>
      <c r="D729" s="143" t="s">
        <v>345</v>
      </c>
      <c r="E729" s="143">
        <v>30</v>
      </c>
      <c r="F729" s="144">
        <v>0</v>
      </c>
      <c r="G729" s="145">
        <v>0</v>
      </c>
      <c r="H729" s="145">
        <v>0</v>
      </c>
      <c r="I729" s="145">
        <v>143.02344</v>
      </c>
      <c r="J729" s="145">
        <v>0</v>
      </c>
      <c r="K729" s="145">
        <v>143.02344</v>
      </c>
      <c r="L729" s="145">
        <v>52.16209</v>
      </c>
      <c r="M729" s="145">
        <v>0</v>
      </c>
      <c r="N729" s="145">
        <v>52.16209</v>
      </c>
      <c r="O729" s="145">
        <v>195.18553</v>
      </c>
      <c r="P729" s="145">
        <v>10027.510880000002</v>
      </c>
      <c r="Q729" s="145">
        <v>0</v>
      </c>
      <c r="R729" s="146">
        <v>10027.510880000002</v>
      </c>
    </row>
    <row r="730" spans="1:18" ht="13.5">
      <c r="A730" s="147"/>
      <c r="B730" s="143" t="s">
        <v>24</v>
      </c>
      <c r="C730" s="143" t="s">
        <v>24</v>
      </c>
      <c r="D730" s="143" t="s">
        <v>226</v>
      </c>
      <c r="E730" s="143">
        <v>20</v>
      </c>
      <c r="F730" s="144">
        <v>0</v>
      </c>
      <c r="G730" s="145">
        <v>0</v>
      </c>
      <c r="H730" s="145">
        <v>0</v>
      </c>
      <c r="I730" s="145">
        <v>264.4231</v>
      </c>
      <c r="J730" s="145">
        <v>0.41687</v>
      </c>
      <c r="K730" s="145">
        <v>264.83997</v>
      </c>
      <c r="L730" s="145">
        <v>614.11266</v>
      </c>
      <c r="M730" s="145">
        <v>0.02087</v>
      </c>
      <c r="N730" s="145">
        <v>614.1335300000001</v>
      </c>
      <c r="O730" s="145">
        <v>878.9735</v>
      </c>
      <c r="P730" s="145">
        <v>13192.18231</v>
      </c>
      <c r="Q730" s="145">
        <v>0</v>
      </c>
      <c r="R730" s="146">
        <v>13192.18231</v>
      </c>
    </row>
    <row r="731" spans="1:18" ht="13.5">
      <c r="A731" s="147"/>
      <c r="B731" s="147"/>
      <c r="C731" s="147"/>
      <c r="D731" s="143" t="s">
        <v>24</v>
      </c>
      <c r="E731" s="143">
        <v>6</v>
      </c>
      <c r="F731" s="144">
        <v>0</v>
      </c>
      <c r="G731" s="145">
        <v>0</v>
      </c>
      <c r="H731" s="145">
        <v>0</v>
      </c>
      <c r="I731" s="145">
        <v>345.43321000000003</v>
      </c>
      <c r="J731" s="145">
        <v>5.7608500000000005</v>
      </c>
      <c r="K731" s="145">
        <v>351.19406</v>
      </c>
      <c r="L731" s="145">
        <v>3297.17837</v>
      </c>
      <c r="M731" s="145">
        <v>21.179209999999998</v>
      </c>
      <c r="N731" s="145">
        <v>3318.35758</v>
      </c>
      <c r="O731" s="145">
        <v>3669.55164</v>
      </c>
      <c r="P731" s="145">
        <v>11399.11606</v>
      </c>
      <c r="Q731" s="145">
        <v>0</v>
      </c>
      <c r="R731" s="146">
        <v>11399.11606</v>
      </c>
    </row>
    <row r="732" spans="1:18" ht="13.5">
      <c r="A732" s="147"/>
      <c r="B732" s="147"/>
      <c r="C732" s="147"/>
      <c r="D732" s="143" t="s">
        <v>346</v>
      </c>
      <c r="E732" s="143">
        <v>92</v>
      </c>
      <c r="F732" s="144">
        <v>0</v>
      </c>
      <c r="G732" s="145">
        <v>0</v>
      </c>
      <c r="H732" s="145">
        <v>0</v>
      </c>
      <c r="I732" s="145">
        <v>79.17339</v>
      </c>
      <c r="J732" s="145">
        <v>0</v>
      </c>
      <c r="K732" s="145">
        <v>79.17339</v>
      </c>
      <c r="L732" s="145">
        <v>75.41572000000001</v>
      </c>
      <c r="M732" s="145">
        <v>0.01413</v>
      </c>
      <c r="N732" s="145">
        <v>75.42985</v>
      </c>
      <c r="O732" s="145">
        <v>154.60324</v>
      </c>
      <c r="P732" s="145">
        <v>5332.38027</v>
      </c>
      <c r="Q732" s="145">
        <v>0</v>
      </c>
      <c r="R732" s="146">
        <v>5332.38027</v>
      </c>
    </row>
    <row r="733" spans="1:18" ht="13.5">
      <c r="A733" s="143" t="s">
        <v>347</v>
      </c>
      <c r="B733" s="143" t="s">
        <v>16</v>
      </c>
      <c r="C733" s="143" t="s">
        <v>16</v>
      </c>
      <c r="D733" s="143" t="s">
        <v>164</v>
      </c>
      <c r="E733" s="143">
        <v>1</v>
      </c>
      <c r="F733" s="144">
        <v>0</v>
      </c>
      <c r="G733" s="145">
        <v>0</v>
      </c>
      <c r="H733" s="145">
        <v>0</v>
      </c>
      <c r="I733" s="145">
        <v>0</v>
      </c>
      <c r="J733" s="145">
        <v>0</v>
      </c>
      <c r="K733" s="145">
        <v>0</v>
      </c>
      <c r="L733" s="145">
        <v>0</v>
      </c>
      <c r="M733" s="145">
        <v>0</v>
      </c>
      <c r="N733" s="145">
        <v>0</v>
      </c>
      <c r="O733" s="145">
        <v>0</v>
      </c>
      <c r="P733" s="145">
        <v>598077.05493</v>
      </c>
      <c r="Q733" s="145">
        <v>440333.39286</v>
      </c>
      <c r="R733" s="146">
        <v>1038410.44779</v>
      </c>
    </row>
    <row r="734" spans="1:18" ht="13.5">
      <c r="A734" s="143" t="s">
        <v>348</v>
      </c>
      <c r="B734" s="143" t="s">
        <v>3</v>
      </c>
      <c r="C734" s="143" t="s">
        <v>103</v>
      </c>
      <c r="D734" s="143" t="s">
        <v>104</v>
      </c>
      <c r="E734" s="143">
        <v>33</v>
      </c>
      <c r="F734" s="144">
        <v>0</v>
      </c>
      <c r="G734" s="145">
        <v>0</v>
      </c>
      <c r="H734" s="145">
        <v>0</v>
      </c>
      <c r="I734" s="145">
        <v>0</v>
      </c>
      <c r="J734" s="145">
        <v>0</v>
      </c>
      <c r="K734" s="145">
        <v>0</v>
      </c>
      <c r="L734" s="145">
        <v>0</v>
      </c>
      <c r="M734" s="145">
        <v>0</v>
      </c>
      <c r="N734" s="145">
        <v>0</v>
      </c>
      <c r="O734" s="145">
        <v>0</v>
      </c>
      <c r="P734" s="145">
        <v>20125.67397</v>
      </c>
      <c r="Q734" s="145">
        <v>0</v>
      </c>
      <c r="R734" s="146">
        <v>20125.67397</v>
      </c>
    </row>
    <row r="735" spans="1:18" ht="13.5">
      <c r="A735" s="147"/>
      <c r="B735" s="143" t="s">
        <v>5</v>
      </c>
      <c r="C735" s="143" t="s">
        <v>5</v>
      </c>
      <c r="D735" s="143" t="s">
        <v>5</v>
      </c>
      <c r="E735" s="143">
        <v>38</v>
      </c>
      <c r="F735" s="144">
        <v>0</v>
      </c>
      <c r="G735" s="145">
        <v>0</v>
      </c>
      <c r="H735" s="145">
        <v>0</v>
      </c>
      <c r="I735" s="145">
        <v>0</v>
      </c>
      <c r="J735" s="145">
        <v>0</v>
      </c>
      <c r="K735" s="145">
        <v>0</v>
      </c>
      <c r="L735" s="145">
        <v>0</v>
      </c>
      <c r="M735" s="145">
        <v>0</v>
      </c>
      <c r="N735" s="145">
        <v>0</v>
      </c>
      <c r="O735" s="145">
        <v>0</v>
      </c>
      <c r="P735" s="145">
        <v>12974.85481</v>
      </c>
      <c r="Q735" s="145">
        <v>0</v>
      </c>
      <c r="R735" s="146">
        <v>12974.85481</v>
      </c>
    </row>
    <row r="736" spans="1:18" ht="13.5">
      <c r="A736" s="147"/>
      <c r="B736" s="147"/>
      <c r="C736" s="147"/>
      <c r="D736" s="143" t="s">
        <v>107</v>
      </c>
      <c r="E736" s="143">
        <v>6</v>
      </c>
      <c r="F736" s="144">
        <v>0</v>
      </c>
      <c r="G736" s="145">
        <v>0</v>
      </c>
      <c r="H736" s="145">
        <v>0</v>
      </c>
      <c r="I736" s="145">
        <v>0</v>
      </c>
      <c r="J736" s="145">
        <v>0</v>
      </c>
      <c r="K736" s="145">
        <v>0</v>
      </c>
      <c r="L736" s="145">
        <v>0</v>
      </c>
      <c r="M736" s="145">
        <v>0</v>
      </c>
      <c r="N736" s="145">
        <v>0</v>
      </c>
      <c r="O736" s="145">
        <v>0</v>
      </c>
      <c r="P736" s="145">
        <v>17508.47643</v>
      </c>
      <c r="Q736" s="145">
        <v>0</v>
      </c>
      <c r="R736" s="146">
        <v>17508.47643</v>
      </c>
    </row>
    <row r="737" spans="1:18" ht="13.5">
      <c r="A737" s="147"/>
      <c r="B737" s="147"/>
      <c r="C737" s="147"/>
      <c r="D737" s="147"/>
      <c r="E737" s="148">
        <v>122</v>
      </c>
      <c r="F737" s="149">
        <v>0</v>
      </c>
      <c r="G737" s="150">
        <v>0</v>
      </c>
      <c r="H737" s="150">
        <v>0</v>
      </c>
      <c r="I737" s="150">
        <v>0</v>
      </c>
      <c r="J737" s="150">
        <v>0</v>
      </c>
      <c r="K737" s="150">
        <v>0</v>
      </c>
      <c r="L737" s="150">
        <v>0</v>
      </c>
      <c r="M737" s="150">
        <v>0</v>
      </c>
      <c r="N737" s="150">
        <v>0</v>
      </c>
      <c r="O737" s="150">
        <v>0</v>
      </c>
      <c r="P737" s="150">
        <v>1009.55563</v>
      </c>
      <c r="Q737" s="150">
        <v>0</v>
      </c>
      <c r="R737" s="151">
        <v>1009.55563</v>
      </c>
    </row>
    <row r="738" spans="1:18" ht="13.5">
      <c r="A738" s="147"/>
      <c r="B738" s="147"/>
      <c r="C738" s="147"/>
      <c r="D738" s="143" t="s">
        <v>210</v>
      </c>
      <c r="E738" s="143">
        <v>129</v>
      </c>
      <c r="F738" s="144">
        <v>0</v>
      </c>
      <c r="G738" s="145">
        <v>0</v>
      </c>
      <c r="H738" s="145">
        <v>0</v>
      </c>
      <c r="I738" s="145">
        <v>0</v>
      </c>
      <c r="J738" s="145">
        <v>0</v>
      </c>
      <c r="K738" s="145">
        <v>0</v>
      </c>
      <c r="L738" s="145">
        <v>0</v>
      </c>
      <c r="M738" s="145">
        <v>0</v>
      </c>
      <c r="N738" s="145">
        <v>0</v>
      </c>
      <c r="O738" s="145">
        <v>0</v>
      </c>
      <c r="P738" s="145">
        <v>749.5223199999999</v>
      </c>
      <c r="Q738" s="145">
        <v>0</v>
      </c>
      <c r="R738" s="146">
        <v>749.5223199999999</v>
      </c>
    </row>
    <row r="739" spans="1:18" ht="13.5">
      <c r="A739" s="147"/>
      <c r="B739" s="147"/>
      <c r="C739" s="147"/>
      <c r="D739" s="143" t="s">
        <v>108</v>
      </c>
      <c r="E739" s="143">
        <v>158</v>
      </c>
      <c r="F739" s="144">
        <v>0</v>
      </c>
      <c r="G739" s="145">
        <v>0</v>
      </c>
      <c r="H739" s="145">
        <v>0</v>
      </c>
      <c r="I739" s="145">
        <v>0</v>
      </c>
      <c r="J739" s="145">
        <v>0</v>
      </c>
      <c r="K739" s="145">
        <v>0</v>
      </c>
      <c r="L739" s="145">
        <v>0</v>
      </c>
      <c r="M739" s="145">
        <v>0</v>
      </c>
      <c r="N739" s="145">
        <v>0</v>
      </c>
      <c r="O739" s="145">
        <v>0</v>
      </c>
      <c r="P739" s="145">
        <v>548.81455</v>
      </c>
      <c r="Q739" s="145">
        <v>0</v>
      </c>
      <c r="R739" s="146">
        <v>548.81455</v>
      </c>
    </row>
    <row r="740" spans="1:18" ht="13.5">
      <c r="A740" s="147"/>
      <c r="B740" s="147"/>
      <c r="C740" s="147"/>
      <c r="D740" s="143" t="s">
        <v>291</v>
      </c>
      <c r="E740" s="143">
        <v>132</v>
      </c>
      <c r="F740" s="144">
        <v>0</v>
      </c>
      <c r="G740" s="145">
        <v>0</v>
      </c>
      <c r="H740" s="145">
        <v>0</v>
      </c>
      <c r="I740" s="145">
        <v>0</v>
      </c>
      <c r="J740" s="145">
        <v>0</v>
      </c>
      <c r="K740" s="145">
        <v>0</v>
      </c>
      <c r="L740" s="145">
        <v>0</v>
      </c>
      <c r="M740" s="145">
        <v>0</v>
      </c>
      <c r="N740" s="145">
        <v>0</v>
      </c>
      <c r="O740" s="145">
        <v>0</v>
      </c>
      <c r="P740" s="145">
        <v>1275.38627</v>
      </c>
      <c r="Q740" s="145">
        <v>0</v>
      </c>
      <c r="R740" s="146">
        <v>1275.38627</v>
      </c>
    </row>
    <row r="741" spans="1:18" ht="13.5">
      <c r="A741" s="147"/>
      <c r="B741" s="143" t="s">
        <v>7</v>
      </c>
      <c r="C741" s="143" t="s">
        <v>7</v>
      </c>
      <c r="D741" s="143" t="s">
        <v>7</v>
      </c>
      <c r="E741" s="143">
        <v>80</v>
      </c>
      <c r="F741" s="144">
        <v>0</v>
      </c>
      <c r="G741" s="145">
        <v>0</v>
      </c>
      <c r="H741" s="145">
        <v>0</v>
      </c>
      <c r="I741" s="145">
        <v>0</v>
      </c>
      <c r="J741" s="145">
        <v>0</v>
      </c>
      <c r="K741" s="145">
        <v>0</v>
      </c>
      <c r="L741" s="145">
        <v>0</v>
      </c>
      <c r="M741" s="145">
        <v>0</v>
      </c>
      <c r="N741" s="145">
        <v>0</v>
      </c>
      <c r="O741" s="145">
        <v>0</v>
      </c>
      <c r="P741" s="145">
        <v>8363.87159</v>
      </c>
      <c r="Q741" s="145">
        <v>0</v>
      </c>
      <c r="R741" s="146">
        <v>8363.87159</v>
      </c>
    </row>
    <row r="742" spans="1:18" ht="13.5">
      <c r="A742" s="147"/>
      <c r="B742" s="147"/>
      <c r="C742" s="147"/>
      <c r="D742" s="147"/>
      <c r="E742" s="148">
        <v>85</v>
      </c>
      <c r="F742" s="149">
        <v>0</v>
      </c>
      <c r="G742" s="150">
        <v>0</v>
      </c>
      <c r="H742" s="150">
        <v>0</v>
      </c>
      <c r="I742" s="150">
        <v>0</v>
      </c>
      <c r="J742" s="150">
        <v>0</v>
      </c>
      <c r="K742" s="150">
        <v>0</v>
      </c>
      <c r="L742" s="150">
        <v>0</v>
      </c>
      <c r="M742" s="150">
        <v>0</v>
      </c>
      <c r="N742" s="150">
        <v>0</v>
      </c>
      <c r="O742" s="150">
        <v>0</v>
      </c>
      <c r="P742" s="150">
        <v>7254.774820000001</v>
      </c>
      <c r="Q742" s="150">
        <v>0</v>
      </c>
      <c r="R742" s="151">
        <v>7254.774820000001</v>
      </c>
    </row>
    <row r="743" spans="1:18" ht="13.5">
      <c r="A743" s="147"/>
      <c r="B743" s="147"/>
      <c r="C743" s="143" t="s">
        <v>116</v>
      </c>
      <c r="D743" s="143" t="s">
        <v>116</v>
      </c>
      <c r="E743" s="143">
        <v>96</v>
      </c>
      <c r="F743" s="144">
        <v>0</v>
      </c>
      <c r="G743" s="145">
        <v>0</v>
      </c>
      <c r="H743" s="145">
        <v>0</v>
      </c>
      <c r="I743" s="145">
        <v>0</v>
      </c>
      <c r="J743" s="145">
        <v>0</v>
      </c>
      <c r="K743" s="145">
        <v>0</v>
      </c>
      <c r="L743" s="145">
        <v>0</v>
      </c>
      <c r="M743" s="145">
        <v>0</v>
      </c>
      <c r="N743" s="145">
        <v>0</v>
      </c>
      <c r="O743" s="145">
        <v>0</v>
      </c>
      <c r="P743" s="145">
        <v>9773.29155</v>
      </c>
      <c r="Q743" s="145">
        <v>0</v>
      </c>
      <c r="R743" s="146">
        <v>9773.29155</v>
      </c>
    </row>
    <row r="744" spans="1:18" ht="13.5">
      <c r="A744" s="147"/>
      <c r="B744" s="143" t="s">
        <v>8</v>
      </c>
      <c r="C744" s="143" t="s">
        <v>117</v>
      </c>
      <c r="D744" s="143" t="s">
        <v>216</v>
      </c>
      <c r="E744" s="143">
        <v>58</v>
      </c>
      <c r="F744" s="144">
        <v>0</v>
      </c>
      <c r="G744" s="145">
        <v>0</v>
      </c>
      <c r="H744" s="145">
        <v>0</v>
      </c>
      <c r="I744" s="145">
        <v>0</v>
      </c>
      <c r="J744" s="145">
        <v>0</v>
      </c>
      <c r="K744" s="145">
        <v>0</v>
      </c>
      <c r="L744" s="145">
        <v>0</v>
      </c>
      <c r="M744" s="145">
        <v>0</v>
      </c>
      <c r="N744" s="145">
        <v>0</v>
      </c>
      <c r="O744" s="145">
        <v>0</v>
      </c>
      <c r="P744" s="145">
        <v>10638.19501</v>
      </c>
      <c r="Q744" s="145">
        <v>0</v>
      </c>
      <c r="R744" s="146">
        <v>10638.19501</v>
      </c>
    </row>
    <row r="745" spans="1:18" ht="13.5">
      <c r="A745" s="147"/>
      <c r="B745" s="147"/>
      <c r="C745" s="147"/>
      <c r="D745" s="147"/>
      <c r="E745" s="148">
        <v>62</v>
      </c>
      <c r="F745" s="149">
        <v>0</v>
      </c>
      <c r="G745" s="150">
        <v>0</v>
      </c>
      <c r="H745" s="150">
        <v>0</v>
      </c>
      <c r="I745" s="150">
        <v>0</v>
      </c>
      <c r="J745" s="150">
        <v>0</v>
      </c>
      <c r="K745" s="150">
        <v>0</v>
      </c>
      <c r="L745" s="150">
        <v>0</v>
      </c>
      <c r="M745" s="150">
        <v>0</v>
      </c>
      <c r="N745" s="150">
        <v>0</v>
      </c>
      <c r="O745" s="150">
        <v>0</v>
      </c>
      <c r="P745" s="150">
        <v>8961.62609</v>
      </c>
      <c r="Q745" s="150">
        <v>0</v>
      </c>
      <c r="R745" s="151">
        <v>8961.62609</v>
      </c>
    </row>
    <row r="746" spans="1:18" ht="13.5">
      <c r="A746" s="147"/>
      <c r="B746" s="147"/>
      <c r="C746" s="147"/>
      <c r="D746" s="143" t="s">
        <v>8</v>
      </c>
      <c r="E746" s="143">
        <v>94</v>
      </c>
      <c r="F746" s="144">
        <v>0</v>
      </c>
      <c r="G746" s="145">
        <v>0</v>
      </c>
      <c r="H746" s="145">
        <v>0</v>
      </c>
      <c r="I746" s="145">
        <v>0</v>
      </c>
      <c r="J746" s="145">
        <v>0</v>
      </c>
      <c r="K746" s="145">
        <v>0</v>
      </c>
      <c r="L746" s="145">
        <v>0</v>
      </c>
      <c r="M746" s="145">
        <v>0</v>
      </c>
      <c r="N746" s="145">
        <v>0</v>
      </c>
      <c r="O746" s="145">
        <v>0</v>
      </c>
      <c r="P746" s="145">
        <v>10231.157</v>
      </c>
      <c r="Q746" s="145">
        <v>0</v>
      </c>
      <c r="R746" s="146">
        <v>10231.157</v>
      </c>
    </row>
    <row r="747" spans="1:18" ht="13.5">
      <c r="A747" s="147"/>
      <c r="B747" s="147"/>
      <c r="C747" s="147"/>
      <c r="D747" s="147"/>
      <c r="E747" s="148">
        <v>157</v>
      </c>
      <c r="F747" s="149">
        <v>0</v>
      </c>
      <c r="G747" s="150">
        <v>0</v>
      </c>
      <c r="H747" s="150">
        <v>0</v>
      </c>
      <c r="I747" s="150">
        <v>0</v>
      </c>
      <c r="J747" s="150">
        <v>0</v>
      </c>
      <c r="K747" s="150">
        <v>0</v>
      </c>
      <c r="L747" s="150">
        <v>0</v>
      </c>
      <c r="M747" s="150">
        <v>0</v>
      </c>
      <c r="N747" s="150">
        <v>0</v>
      </c>
      <c r="O747" s="150">
        <v>0</v>
      </c>
      <c r="P747" s="150">
        <v>836.9010400000001</v>
      </c>
      <c r="Q747" s="150">
        <v>0</v>
      </c>
      <c r="R747" s="151">
        <v>836.9010400000001</v>
      </c>
    </row>
    <row r="748" spans="1:18" ht="13.5">
      <c r="A748" s="147"/>
      <c r="B748" s="143" t="s">
        <v>9</v>
      </c>
      <c r="C748" s="143" t="s">
        <v>9</v>
      </c>
      <c r="D748" s="143" t="s">
        <v>9</v>
      </c>
      <c r="E748" s="143">
        <v>81</v>
      </c>
      <c r="F748" s="144">
        <v>0</v>
      </c>
      <c r="G748" s="145">
        <v>0</v>
      </c>
      <c r="H748" s="145">
        <v>0</v>
      </c>
      <c r="I748" s="145">
        <v>0</v>
      </c>
      <c r="J748" s="145">
        <v>0</v>
      </c>
      <c r="K748" s="145">
        <v>0</v>
      </c>
      <c r="L748" s="145">
        <v>0</v>
      </c>
      <c r="M748" s="145">
        <v>0</v>
      </c>
      <c r="N748" s="145">
        <v>0</v>
      </c>
      <c r="O748" s="145">
        <v>0</v>
      </c>
      <c r="P748" s="145">
        <v>11198.73993</v>
      </c>
      <c r="Q748" s="145">
        <v>0</v>
      </c>
      <c r="R748" s="146">
        <v>11198.73993</v>
      </c>
    </row>
    <row r="749" spans="1:18" ht="13.5">
      <c r="A749" s="147"/>
      <c r="B749" s="147"/>
      <c r="C749" s="147"/>
      <c r="D749" s="147"/>
      <c r="E749" s="148">
        <v>75</v>
      </c>
      <c r="F749" s="149">
        <v>0</v>
      </c>
      <c r="G749" s="150">
        <v>0</v>
      </c>
      <c r="H749" s="150">
        <v>0</v>
      </c>
      <c r="I749" s="150">
        <v>0</v>
      </c>
      <c r="J749" s="150">
        <v>0</v>
      </c>
      <c r="K749" s="150">
        <v>0</v>
      </c>
      <c r="L749" s="150">
        <v>0</v>
      </c>
      <c r="M749" s="150">
        <v>0</v>
      </c>
      <c r="N749" s="150">
        <v>0</v>
      </c>
      <c r="O749" s="150">
        <v>0</v>
      </c>
      <c r="P749" s="150">
        <v>14104.52308</v>
      </c>
      <c r="Q749" s="150">
        <v>0</v>
      </c>
      <c r="R749" s="151">
        <v>14104.52308</v>
      </c>
    </row>
    <row r="750" spans="1:18" ht="13.5">
      <c r="A750" s="147"/>
      <c r="B750" s="147"/>
      <c r="C750" s="147"/>
      <c r="D750" s="143" t="s">
        <v>217</v>
      </c>
      <c r="E750" s="143">
        <v>125</v>
      </c>
      <c r="F750" s="144">
        <v>0</v>
      </c>
      <c r="G750" s="145">
        <v>0</v>
      </c>
      <c r="H750" s="145">
        <v>0</v>
      </c>
      <c r="I750" s="145">
        <v>0</v>
      </c>
      <c r="J750" s="145">
        <v>0</v>
      </c>
      <c r="K750" s="145">
        <v>0</v>
      </c>
      <c r="L750" s="145">
        <v>0</v>
      </c>
      <c r="M750" s="145">
        <v>0</v>
      </c>
      <c r="N750" s="145">
        <v>0</v>
      </c>
      <c r="O750" s="145">
        <v>0</v>
      </c>
      <c r="P750" s="145">
        <v>218.98391</v>
      </c>
      <c r="Q750" s="145">
        <v>0</v>
      </c>
      <c r="R750" s="146">
        <v>218.98391</v>
      </c>
    </row>
    <row r="751" spans="1:18" ht="13.5">
      <c r="A751" s="147"/>
      <c r="B751" s="143" t="s">
        <v>123</v>
      </c>
      <c r="C751" s="143" t="s">
        <v>123</v>
      </c>
      <c r="D751" s="143" t="s">
        <v>123</v>
      </c>
      <c r="E751" s="143">
        <v>19</v>
      </c>
      <c r="F751" s="144">
        <v>0</v>
      </c>
      <c r="G751" s="145">
        <v>0</v>
      </c>
      <c r="H751" s="145">
        <v>0</v>
      </c>
      <c r="I751" s="145">
        <v>0</v>
      </c>
      <c r="J751" s="145">
        <v>0</v>
      </c>
      <c r="K751" s="145">
        <v>0</v>
      </c>
      <c r="L751" s="145">
        <v>0</v>
      </c>
      <c r="M751" s="145">
        <v>0</v>
      </c>
      <c r="N751" s="145">
        <v>0</v>
      </c>
      <c r="O751" s="145">
        <v>0</v>
      </c>
      <c r="P751" s="145">
        <v>13829.286259999999</v>
      </c>
      <c r="Q751" s="145">
        <v>0</v>
      </c>
      <c r="R751" s="146">
        <v>13829.286259999999</v>
      </c>
    </row>
    <row r="752" spans="1:18" ht="13.5">
      <c r="A752" s="147"/>
      <c r="B752" s="147"/>
      <c r="C752" s="147"/>
      <c r="D752" s="147"/>
      <c r="E752" s="148">
        <v>67</v>
      </c>
      <c r="F752" s="149">
        <v>0</v>
      </c>
      <c r="G752" s="150">
        <v>0</v>
      </c>
      <c r="H752" s="150">
        <v>0</v>
      </c>
      <c r="I752" s="150">
        <v>0</v>
      </c>
      <c r="J752" s="150">
        <v>0</v>
      </c>
      <c r="K752" s="150">
        <v>0</v>
      </c>
      <c r="L752" s="150">
        <v>0</v>
      </c>
      <c r="M752" s="150">
        <v>0</v>
      </c>
      <c r="N752" s="150">
        <v>0</v>
      </c>
      <c r="O752" s="150">
        <v>0</v>
      </c>
      <c r="P752" s="150">
        <v>8918.942210000001</v>
      </c>
      <c r="Q752" s="150">
        <v>0</v>
      </c>
      <c r="R752" s="151">
        <v>8918.942210000001</v>
      </c>
    </row>
    <row r="753" spans="1:18" ht="13.5">
      <c r="A753" s="147"/>
      <c r="B753" s="143" t="s">
        <v>12</v>
      </c>
      <c r="C753" s="143" t="s">
        <v>126</v>
      </c>
      <c r="D753" s="143" t="s">
        <v>127</v>
      </c>
      <c r="E753" s="143">
        <v>37</v>
      </c>
      <c r="F753" s="144">
        <v>0</v>
      </c>
      <c r="G753" s="145">
        <v>0</v>
      </c>
      <c r="H753" s="145">
        <v>0</v>
      </c>
      <c r="I753" s="145">
        <v>0</v>
      </c>
      <c r="J753" s="145">
        <v>0</v>
      </c>
      <c r="K753" s="145">
        <v>0</v>
      </c>
      <c r="L753" s="145">
        <v>0</v>
      </c>
      <c r="M753" s="145">
        <v>0</v>
      </c>
      <c r="N753" s="145">
        <v>0</v>
      </c>
      <c r="O753" s="145">
        <v>0</v>
      </c>
      <c r="P753" s="145">
        <v>10027.1728</v>
      </c>
      <c r="Q753" s="145">
        <v>0</v>
      </c>
      <c r="R753" s="146">
        <v>10027.1728</v>
      </c>
    </row>
    <row r="754" spans="1:18" ht="13.5">
      <c r="A754" s="147"/>
      <c r="B754" s="147"/>
      <c r="C754" s="147"/>
      <c r="D754" s="143" t="s">
        <v>349</v>
      </c>
      <c r="E754" s="143">
        <v>149</v>
      </c>
      <c r="F754" s="144">
        <v>0</v>
      </c>
      <c r="G754" s="145">
        <v>0</v>
      </c>
      <c r="H754" s="145">
        <v>0</v>
      </c>
      <c r="I754" s="145">
        <v>0</v>
      </c>
      <c r="J754" s="145">
        <v>0</v>
      </c>
      <c r="K754" s="145">
        <v>0</v>
      </c>
      <c r="L754" s="145">
        <v>0</v>
      </c>
      <c r="M754" s="145">
        <v>0</v>
      </c>
      <c r="N754" s="145">
        <v>0</v>
      </c>
      <c r="O754" s="145">
        <v>0</v>
      </c>
      <c r="P754" s="145">
        <v>146.68482999999998</v>
      </c>
      <c r="Q754" s="145">
        <v>0</v>
      </c>
      <c r="R754" s="146">
        <v>146.68482999999998</v>
      </c>
    </row>
    <row r="755" spans="1:18" ht="13.5">
      <c r="A755" s="147"/>
      <c r="B755" s="147"/>
      <c r="C755" s="143" t="s">
        <v>12</v>
      </c>
      <c r="D755" s="143" t="s">
        <v>12</v>
      </c>
      <c r="E755" s="143">
        <v>5</v>
      </c>
      <c r="F755" s="144">
        <v>0</v>
      </c>
      <c r="G755" s="145">
        <v>0</v>
      </c>
      <c r="H755" s="145">
        <v>0</v>
      </c>
      <c r="I755" s="145">
        <v>0</v>
      </c>
      <c r="J755" s="145">
        <v>0</v>
      </c>
      <c r="K755" s="145">
        <v>0</v>
      </c>
      <c r="L755" s="145">
        <v>0</v>
      </c>
      <c r="M755" s="145">
        <v>0</v>
      </c>
      <c r="N755" s="145">
        <v>0</v>
      </c>
      <c r="O755" s="145">
        <v>0</v>
      </c>
      <c r="P755" s="145">
        <v>13322.34844</v>
      </c>
      <c r="Q755" s="145">
        <v>0</v>
      </c>
      <c r="R755" s="146">
        <v>13322.34844</v>
      </c>
    </row>
    <row r="756" spans="1:18" ht="13.5">
      <c r="A756" s="147"/>
      <c r="B756" s="147"/>
      <c r="C756" s="147"/>
      <c r="D756" s="147"/>
      <c r="E756" s="148">
        <v>36</v>
      </c>
      <c r="F756" s="149">
        <v>0</v>
      </c>
      <c r="G756" s="150">
        <v>0</v>
      </c>
      <c r="H756" s="150">
        <v>0</v>
      </c>
      <c r="I756" s="150">
        <v>0</v>
      </c>
      <c r="J756" s="150">
        <v>0</v>
      </c>
      <c r="K756" s="150">
        <v>0</v>
      </c>
      <c r="L756" s="150">
        <v>0</v>
      </c>
      <c r="M756" s="150">
        <v>0</v>
      </c>
      <c r="N756" s="150">
        <v>0</v>
      </c>
      <c r="O756" s="150">
        <v>0</v>
      </c>
      <c r="P756" s="150">
        <v>11776.43008</v>
      </c>
      <c r="Q756" s="150">
        <v>0</v>
      </c>
      <c r="R756" s="151">
        <v>11776.43008</v>
      </c>
    </row>
    <row r="757" spans="1:18" ht="13.5">
      <c r="A757" s="147"/>
      <c r="B757" s="147"/>
      <c r="C757" s="147"/>
      <c r="D757" s="147"/>
      <c r="E757" s="148">
        <v>150</v>
      </c>
      <c r="F757" s="149">
        <v>0</v>
      </c>
      <c r="G757" s="150">
        <v>0</v>
      </c>
      <c r="H757" s="150">
        <v>0</v>
      </c>
      <c r="I757" s="150">
        <v>0</v>
      </c>
      <c r="J757" s="150">
        <v>0</v>
      </c>
      <c r="K757" s="150">
        <v>0</v>
      </c>
      <c r="L757" s="150">
        <v>0</v>
      </c>
      <c r="M757" s="150">
        <v>0</v>
      </c>
      <c r="N757" s="150">
        <v>0</v>
      </c>
      <c r="O757" s="150">
        <v>0</v>
      </c>
      <c r="P757" s="150">
        <v>172.47864</v>
      </c>
      <c r="Q757" s="150">
        <v>0</v>
      </c>
      <c r="R757" s="151">
        <v>172.47864</v>
      </c>
    </row>
    <row r="758" spans="1:18" ht="13.5">
      <c r="A758" s="147"/>
      <c r="B758" s="143" t="s">
        <v>130</v>
      </c>
      <c r="C758" s="143" t="s">
        <v>133</v>
      </c>
      <c r="D758" s="143" t="s">
        <v>134</v>
      </c>
      <c r="E758" s="143">
        <v>152</v>
      </c>
      <c r="F758" s="144">
        <v>0</v>
      </c>
      <c r="G758" s="145">
        <v>0</v>
      </c>
      <c r="H758" s="145">
        <v>0</v>
      </c>
      <c r="I758" s="145">
        <v>0</v>
      </c>
      <c r="J758" s="145">
        <v>0</v>
      </c>
      <c r="K758" s="145">
        <v>0</v>
      </c>
      <c r="L758" s="145">
        <v>0</v>
      </c>
      <c r="M758" s="145">
        <v>0</v>
      </c>
      <c r="N758" s="145">
        <v>0</v>
      </c>
      <c r="O758" s="145">
        <v>0</v>
      </c>
      <c r="P758" s="145">
        <v>416.49581</v>
      </c>
      <c r="Q758" s="145">
        <v>0</v>
      </c>
      <c r="R758" s="146">
        <v>416.49581</v>
      </c>
    </row>
    <row r="759" spans="1:18" ht="13.5">
      <c r="A759" s="147"/>
      <c r="B759" s="147"/>
      <c r="C759" s="147"/>
      <c r="D759" s="143" t="s">
        <v>133</v>
      </c>
      <c r="E759" s="143">
        <v>2</v>
      </c>
      <c r="F759" s="144">
        <v>0</v>
      </c>
      <c r="G759" s="145">
        <v>0</v>
      </c>
      <c r="H759" s="145">
        <v>0</v>
      </c>
      <c r="I759" s="145">
        <v>0</v>
      </c>
      <c r="J759" s="145">
        <v>0</v>
      </c>
      <c r="K759" s="145">
        <v>0</v>
      </c>
      <c r="L759" s="145">
        <v>0</v>
      </c>
      <c r="M759" s="145">
        <v>0</v>
      </c>
      <c r="N759" s="145">
        <v>0</v>
      </c>
      <c r="O759" s="145">
        <v>0</v>
      </c>
      <c r="P759" s="145">
        <v>21209.41621</v>
      </c>
      <c r="Q759" s="145">
        <v>0</v>
      </c>
      <c r="R759" s="146">
        <v>21209.41621</v>
      </c>
    </row>
    <row r="760" spans="1:18" ht="13.5">
      <c r="A760" s="147"/>
      <c r="B760" s="147"/>
      <c r="C760" s="147"/>
      <c r="D760" s="147"/>
      <c r="E760" s="148">
        <v>52</v>
      </c>
      <c r="F760" s="149">
        <v>0</v>
      </c>
      <c r="G760" s="150">
        <v>0</v>
      </c>
      <c r="H760" s="150">
        <v>0</v>
      </c>
      <c r="I760" s="150">
        <v>0</v>
      </c>
      <c r="J760" s="150">
        <v>0</v>
      </c>
      <c r="K760" s="150">
        <v>0</v>
      </c>
      <c r="L760" s="150">
        <v>0</v>
      </c>
      <c r="M760" s="150">
        <v>0</v>
      </c>
      <c r="N760" s="150">
        <v>0</v>
      </c>
      <c r="O760" s="150">
        <v>0</v>
      </c>
      <c r="P760" s="150">
        <v>12586.16381</v>
      </c>
      <c r="Q760" s="150">
        <v>0</v>
      </c>
      <c r="R760" s="151">
        <v>12586.16381</v>
      </c>
    </row>
    <row r="761" spans="1:18" ht="13.5">
      <c r="A761" s="147"/>
      <c r="B761" s="143" t="s">
        <v>14</v>
      </c>
      <c r="C761" s="143" t="s">
        <v>139</v>
      </c>
      <c r="D761" s="143" t="s">
        <v>139</v>
      </c>
      <c r="E761" s="143">
        <v>3</v>
      </c>
      <c r="F761" s="144">
        <v>0</v>
      </c>
      <c r="G761" s="145">
        <v>0</v>
      </c>
      <c r="H761" s="145">
        <v>0</v>
      </c>
      <c r="I761" s="145">
        <v>0</v>
      </c>
      <c r="J761" s="145">
        <v>0</v>
      </c>
      <c r="K761" s="145">
        <v>0</v>
      </c>
      <c r="L761" s="145">
        <v>0</v>
      </c>
      <c r="M761" s="145">
        <v>0</v>
      </c>
      <c r="N761" s="145">
        <v>0</v>
      </c>
      <c r="O761" s="145">
        <v>0</v>
      </c>
      <c r="P761" s="145">
        <v>32481.65265</v>
      </c>
      <c r="Q761" s="145">
        <v>0</v>
      </c>
      <c r="R761" s="146">
        <v>32481.65265</v>
      </c>
    </row>
    <row r="762" spans="1:18" ht="13.5">
      <c r="A762" s="147"/>
      <c r="B762" s="147"/>
      <c r="C762" s="147"/>
      <c r="D762" s="147"/>
      <c r="E762" s="148">
        <v>30</v>
      </c>
      <c r="F762" s="149">
        <v>0</v>
      </c>
      <c r="G762" s="150">
        <v>0</v>
      </c>
      <c r="H762" s="150">
        <v>0</v>
      </c>
      <c r="I762" s="150">
        <v>0</v>
      </c>
      <c r="J762" s="150">
        <v>0</v>
      </c>
      <c r="K762" s="150">
        <v>0</v>
      </c>
      <c r="L762" s="150">
        <v>0</v>
      </c>
      <c r="M762" s="150">
        <v>0</v>
      </c>
      <c r="N762" s="150">
        <v>0</v>
      </c>
      <c r="O762" s="150">
        <v>0</v>
      </c>
      <c r="P762" s="150">
        <v>24710.50819</v>
      </c>
      <c r="Q762" s="150">
        <v>0</v>
      </c>
      <c r="R762" s="151">
        <v>24710.50819</v>
      </c>
    </row>
    <row r="763" spans="1:18" ht="13.5">
      <c r="A763" s="147"/>
      <c r="B763" s="147"/>
      <c r="C763" s="147"/>
      <c r="D763" s="147"/>
      <c r="E763" s="148">
        <v>108</v>
      </c>
      <c r="F763" s="149">
        <v>0</v>
      </c>
      <c r="G763" s="150">
        <v>0</v>
      </c>
      <c r="H763" s="150">
        <v>0</v>
      </c>
      <c r="I763" s="150">
        <v>0</v>
      </c>
      <c r="J763" s="150">
        <v>0</v>
      </c>
      <c r="K763" s="150">
        <v>0</v>
      </c>
      <c r="L763" s="150">
        <v>0</v>
      </c>
      <c r="M763" s="150">
        <v>0</v>
      </c>
      <c r="N763" s="150">
        <v>0</v>
      </c>
      <c r="O763" s="150">
        <v>0</v>
      </c>
      <c r="P763" s="150">
        <v>1863.66967</v>
      </c>
      <c r="Q763" s="150">
        <v>0</v>
      </c>
      <c r="R763" s="151">
        <v>1863.66967</v>
      </c>
    </row>
    <row r="764" spans="1:18" ht="13.5">
      <c r="A764" s="147"/>
      <c r="B764" s="147"/>
      <c r="C764" s="147"/>
      <c r="D764" s="147"/>
      <c r="E764" s="148">
        <v>148</v>
      </c>
      <c r="F764" s="149">
        <v>0</v>
      </c>
      <c r="G764" s="150">
        <v>0</v>
      </c>
      <c r="H764" s="150">
        <v>0</v>
      </c>
      <c r="I764" s="150">
        <v>0</v>
      </c>
      <c r="J764" s="150">
        <v>0</v>
      </c>
      <c r="K764" s="150">
        <v>0</v>
      </c>
      <c r="L764" s="150">
        <v>0</v>
      </c>
      <c r="M764" s="150">
        <v>0</v>
      </c>
      <c r="N764" s="150">
        <v>0</v>
      </c>
      <c r="O764" s="150">
        <v>0</v>
      </c>
      <c r="P764" s="150">
        <v>669.73927</v>
      </c>
      <c r="Q764" s="150">
        <v>0</v>
      </c>
      <c r="R764" s="151">
        <v>669.73927</v>
      </c>
    </row>
    <row r="765" spans="1:18" ht="13.5">
      <c r="A765" s="147"/>
      <c r="B765" s="147"/>
      <c r="C765" s="147"/>
      <c r="D765" s="143" t="s">
        <v>350</v>
      </c>
      <c r="E765" s="143">
        <v>155</v>
      </c>
      <c r="F765" s="144">
        <v>0</v>
      </c>
      <c r="G765" s="145">
        <v>0</v>
      </c>
      <c r="H765" s="145">
        <v>0</v>
      </c>
      <c r="I765" s="145">
        <v>0</v>
      </c>
      <c r="J765" s="145">
        <v>0</v>
      </c>
      <c r="K765" s="145">
        <v>0</v>
      </c>
      <c r="L765" s="145">
        <v>0</v>
      </c>
      <c r="M765" s="145">
        <v>0</v>
      </c>
      <c r="N765" s="145">
        <v>0</v>
      </c>
      <c r="O765" s="145">
        <v>0</v>
      </c>
      <c r="P765" s="145">
        <v>286.91063</v>
      </c>
      <c r="Q765" s="145">
        <v>0</v>
      </c>
      <c r="R765" s="146">
        <v>286.91063</v>
      </c>
    </row>
    <row r="766" spans="1:18" ht="13.5">
      <c r="A766" s="147"/>
      <c r="B766" s="143" t="s">
        <v>15</v>
      </c>
      <c r="C766" s="143" t="s">
        <v>143</v>
      </c>
      <c r="D766" s="143" t="s">
        <v>143</v>
      </c>
      <c r="E766" s="143">
        <v>34</v>
      </c>
      <c r="F766" s="144">
        <v>0</v>
      </c>
      <c r="G766" s="145">
        <v>0</v>
      </c>
      <c r="H766" s="145">
        <v>0</v>
      </c>
      <c r="I766" s="145">
        <v>0</v>
      </c>
      <c r="J766" s="145">
        <v>0</v>
      </c>
      <c r="K766" s="145">
        <v>0</v>
      </c>
      <c r="L766" s="145">
        <v>0</v>
      </c>
      <c r="M766" s="145">
        <v>0</v>
      </c>
      <c r="N766" s="145">
        <v>0</v>
      </c>
      <c r="O766" s="145">
        <v>0</v>
      </c>
      <c r="P766" s="145">
        <v>24516.564300000002</v>
      </c>
      <c r="Q766" s="145">
        <v>0</v>
      </c>
      <c r="R766" s="146">
        <v>24516.564300000002</v>
      </c>
    </row>
    <row r="767" spans="1:18" ht="13.5">
      <c r="A767" s="147"/>
      <c r="B767" s="147"/>
      <c r="C767" s="147"/>
      <c r="D767" s="147"/>
      <c r="E767" s="148">
        <v>77</v>
      </c>
      <c r="F767" s="149">
        <v>0</v>
      </c>
      <c r="G767" s="150">
        <v>0</v>
      </c>
      <c r="H767" s="150">
        <v>0</v>
      </c>
      <c r="I767" s="150">
        <v>0</v>
      </c>
      <c r="J767" s="150">
        <v>0</v>
      </c>
      <c r="K767" s="150">
        <v>0</v>
      </c>
      <c r="L767" s="150">
        <v>0</v>
      </c>
      <c r="M767" s="150">
        <v>0</v>
      </c>
      <c r="N767" s="150">
        <v>0</v>
      </c>
      <c r="O767" s="150">
        <v>0</v>
      </c>
      <c r="P767" s="150">
        <v>27297.66979</v>
      </c>
      <c r="Q767" s="150">
        <v>0</v>
      </c>
      <c r="R767" s="151">
        <v>27297.66979</v>
      </c>
    </row>
    <row r="768" spans="1:18" ht="13.5">
      <c r="A768" s="147"/>
      <c r="B768" s="147"/>
      <c r="C768" s="147"/>
      <c r="D768" s="147"/>
      <c r="E768" s="148">
        <v>147</v>
      </c>
      <c r="F768" s="149">
        <v>0</v>
      </c>
      <c r="G768" s="150">
        <v>0</v>
      </c>
      <c r="H768" s="150">
        <v>0</v>
      </c>
      <c r="I768" s="150">
        <v>0</v>
      </c>
      <c r="J768" s="150">
        <v>0</v>
      </c>
      <c r="K768" s="150">
        <v>0</v>
      </c>
      <c r="L768" s="150">
        <v>0</v>
      </c>
      <c r="M768" s="150">
        <v>0</v>
      </c>
      <c r="N768" s="150">
        <v>0</v>
      </c>
      <c r="O768" s="150">
        <v>0</v>
      </c>
      <c r="P768" s="150">
        <v>496.01372</v>
      </c>
      <c r="Q768" s="150">
        <v>0</v>
      </c>
      <c r="R768" s="151">
        <v>496.01372</v>
      </c>
    </row>
    <row r="769" spans="1:18" ht="13.5">
      <c r="A769" s="147"/>
      <c r="B769" s="143" t="s">
        <v>16</v>
      </c>
      <c r="C769" s="143" t="s">
        <v>147</v>
      </c>
      <c r="D769" s="143" t="s">
        <v>147</v>
      </c>
      <c r="E769" s="143">
        <v>79</v>
      </c>
      <c r="F769" s="144">
        <v>0</v>
      </c>
      <c r="G769" s="145">
        <v>0</v>
      </c>
      <c r="H769" s="145">
        <v>0</v>
      </c>
      <c r="I769" s="145">
        <v>0</v>
      </c>
      <c r="J769" s="145">
        <v>0</v>
      </c>
      <c r="K769" s="145">
        <v>0</v>
      </c>
      <c r="L769" s="145">
        <v>0</v>
      </c>
      <c r="M769" s="145">
        <v>0</v>
      </c>
      <c r="N769" s="145">
        <v>0</v>
      </c>
      <c r="O769" s="145">
        <v>0</v>
      </c>
      <c r="P769" s="145">
        <v>11448.97934</v>
      </c>
      <c r="Q769" s="145">
        <v>0</v>
      </c>
      <c r="R769" s="146">
        <v>11448.97934</v>
      </c>
    </row>
    <row r="770" spans="1:18" ht="13.5">
      <c r="A770" s="147"/>
      <c r="B770" s="147"/>
      <c r="C770" s="143" t="s">
        <v>150</v>
      </c>
      <c r="D770" s="143" t="s">
        <v>150</v>
      </c>
      <c r="E770" s="143">
        <v>112</v>
      </c>
      <c r="F770" s="144">
        <v>0</v>
      </c>
      <c r="G770" s="145">
        <v>0</v>
      </c>
      <c r="H770" s="145">
        <v>0</v>
      </c>
      <c r="I770" s="145">
        <v>0</v>
      </c>
      <c r="J770" s="145">
        <v>0</v>
      </c>
      <c r="K770" s="145">
        <v>0</v>
      </c>
      <c r="L770" s="145">
        <v>0</v>
      </c>
      <c r="M770" s="145">
        <v>0</v>
      </c>
      <c r="N770" s="145">
        <v>0</v>
      </c>
      <c r="O770" s="145">
        <v>0</v>
      </c>
      <c r="P770" s="145">
        <v>1763.64096</v>
      </c>
      <c r="Q770" s="145">
        <v>0</v>
      </c>
      <c r="R770" s="146">
        <v>1763.64096</v>
      </c>
    </row>
    <row r="771" spans="1:18" ht="13.5">
      <c r="A771" s="147"/>
      <c r="B771" s="147"/>
      <c r="C771" s="143" t="s">
        <v>151</v>
      </c>
      <c r="D771" s="143" t="s">
        <v>152</v>
      </c>
      <c r="E771" s="143">
        <v>49</v>
      </c>
      <c r="F771" s="144">
        <v>0</v>
      </c>
      <c r="G771" s="145">
        <v>0</v>
      </c>
      <c r="H771" s="145">
        <v>0</v>
      </c>
      <c r="I771" s="145">
        <v>0</v>
      </c>
      <c r="J771" s="145">
        <v>0</v>
      </c>
      <c r="K771" s="145">
        <v>0</v>
      </c>
      <c r="L771" s="145">
        <v>0</v>
      </c>
      <c r="M771" s="145">
        <v>0</v>
      </c>
      <c r="N771" s="145">
        <v>0</v>
      </c>
      <c r="O771" s="145">
        <v>0</v>
      </c>
      <c r="P771" s="145">
        <v>13008.43735</v>
      </c>
      <c r="Q771" s="145">
        <v>0</v>
      </c>
      <c r="R771" s="146">
        <v>13008.43735</v>
      </c>
    </row>
    <row r="772" spans="1:18" ht="13.5">
      <c r="A772" s="147"/>
      <c r="B772" s="147"/>
      <c r="C772" s="147"/>
      <c r="D772" s="143" t="s">
        <v>351</v>
      </c>
      <c r="E772" s="143">
        <v>156</v>
      </c>
      <c r="F772" s="144">
        <v>0</v>
      </c>
      <c r="G772" s="145">
        <v>0</v>
      </c>
      <c r="H772" s="145">
        <v>0</v>
      </c>
      <c r="I772" s="145">
        <v>0</v>
      </c>
      <c r="J772" s="145">
        <v>0</v>
      </c>
      <c r="K772" s="145">
        <v>0</v>
      </c>
      <c r="L772" s="145">
        <v>0</v>
      </c>
      <c r="M772" s="145">
        <v>0</v>
      </c>
      <c r="N772" s="145">
        <v>0</v>
      </c>
      <c r="O772" s="145">
        <v>0</v>
      </c>
      <c r="P772" s="145">
        <v>107.22669</v>
      </c>
      <c r="Q772" s="145">
        <v>0</v>
      </c>
      <c r="R772" s="146">
        <v>107.22669</v>
      </c>
    </row>
    <row r="773" spans="1:18" ht="13.5">
      <c r="A773" s="147"/>
      <c r="B773" s="147"/>
      <c r="C773" s="143" t="s">
        <v>16</v>
      </c>
      <c r="D773" s="143" t="s">
        <v>153</v>
      </c>
      <c r="E773" s="143">
        <v>24</v>
      </c>
      <c r="F773" s="144">
        <v>0</v>
      </c>
      <c r="G773" s="145">
        <v>0</v>
      </c>
      <c r="H773" s="145">
        <v>0</v>
      </c>
      <c r="I773" s="145">
        <v>0</v>
      </c>
      <c r="J773" s="145">
        <v>0</v>
      </c>
      <c r="K773" s="145">
        <v>0</v>
      </c>
      <c r="L773" s="145">
        <v>0</v>
      </c>
      <c r="M773" s="145">
        <v>0</v>
      </c>
      <c r="N773" s="145">
        <v>0</v>
      </c>
      <c r="O773" s="145">
        <v>0</v>
      </c>
      <c r="P773" s="145">
        <v>17035.35626</v>
      </c>
      <c r="Q773" s="145">
        <v>0</v>
      </c>
      <c r="R773" s="146">
        <v>17035.35626</v>
      </c>
    </row>
    <row r="774" spans="1:18" ht="13.5">
      <c r="A774" s="147"/>
      <c r="B774" s="147"/>
      <c r="C774" s="147"/>
      <c r="D774" s="147"/>
      <c r="E774" s="148">
        <v>25</v>
      </c>
      <c r="F774" s="149">
        <v>0</v>
      </c>
      <c r="G774" s="150">
        <v>0</v>
      </c>
      <c r="H774" s="150">
        <v>0</v>
      </c>
      <c r="I774" s="150">
        <v>0</v>
      </c>
      <c r="J774" s="150">
        <v>0</v>
      </c>
      <c r="K774" s="150">
        <v>0</v>
      </c>
      <c r="L774" s="150">
        <v>0</v>
      </c>
      <c r="M774" s="150">
        <v>0</v>
      </c>
      <c r="N774" s="150">
        <v>0</v>
      </c>
      <c r="O774" s="150">
        <v>0</v>
      </c>
      <c r="P774" s="150">
        <v>22629.480489999998</v>
      </c>
      <c r="Q774" s="150">
        <v>0</v>
      </c>
      <c r="R774" s="151">
        <v>22629.480489999998</v>
      </c>
    </row>
    <row r="775" spans="1:18" ht="13.5">
      <c r="A775" s="147"/>
      <c r="B775" s="147"/>
      <c r="C775" s="147"/>
      <c r="D775" s="147"/>
      <c r="E775" s="148">
        <v>90</v>
      </c>
      <c r="F775" s="149">
        <v>0</v>
      </c>
      <c r="G775" s="150">
        <v>0</v>
      </c>
      <c r="H775" s="150">
        <v>0</v>
      </c>
      <c r="I775" s="150">
        <v>0</v>
      </c>
      <c r="J775" s="150">
        <v>0</v>
      </c>
      <c r="K775" s="150">
        <v>0</v>
      </c>
      <c r="L775" s="150">
        <v>0</v>
      </c>
      <c r="M775" s="150">
        <v>0</v>
      </c>
      <c r="N775" s="150">
        <v>0</v>
      </c>
      <c r="O775" s="150">
        <v>0</v>
      </c>
      <c r="P775" s="150">
        <v>8290.75197</v>
      </c>
      <c r="Q775" s="150">
        <v>0</v>
      </c>
      <c r="R775" s="151">
        <v>8290.75197</v>
      </c>
    </row>
    <row r="776" spans="1:18" ht="13.5">
      <c r="A776" s="147"/>
      <c r="B776" s="147"/>
      <c r="C776" s="147"/>
      <c r="D776" s="147"/>
      <c r="E776" s="148">
        <v>95</v>
      </c>
      <c r="F776" s="149">
        <v>0</v>
      </c>
      <c r="G776" s="150">
        <v>0</v>
      </c>
      <c r="H776" s="150">
        <v>0</v>
      </c>
      <c r="I776" s="150">
        <v>0</v>
      </c>
      <c r="J776" s="150">
        <v>0</v>
      </c>
      <c r="K776" s="150">
        <v>0</v>
      </c>
      <c r="L776" s="150">
        <v>0</v>
      </c>
      <c r="M776" s="150">
        <v>0</v>
      </c>
      <c r="N776" s="150">
        <v>0</v>
      </c>
      <c r="O776" s="150">
        <v>0</v>
      </c>
      <c r="P776" s="150">
        <v>9624.69434</v>
      </c>
      <c r="Q776" s="150">
        <v>0</v>
      </c>
      <c r="R776" s="151">
        <v>9624.69434</v>
      </c>
    </row>
    <row r="777" spans="1:18" ht="13.5">
      <c r="A777" s="147"/>
      <c r="B777" s="147"/>
      <c r="C777" s="147"/>
      <c r="D777" s="147"/>
      <c r="E777" s="148">
        <v>140</v>
      </c>
      <c r="F777" s="149">
        <v>0</v>
      </c>
      <c r="G777" s="150">
        <v>0</v>
      </c>
      <c r="H777" s="150">
        <v>0</v>
      </c>
      <c r="I777" s="150">
        <v>0</v>
      </c>
      <c r="J777" s="150">
        <v>0</v>
      </c>
      <c r="K777" s="150">
        <v>0</v>
      </c>
      <c r="L777" s="150">
        <v>0</v>
      </c>
      <c r="M777" s="150">
        <v>0</v>
      </c>
      <c r="N777" s="150">
        <v>0</v>
      </c>
      <c r="O777" s="150">
        <v>0</v>
      </c>
      <c r="P777" s="150">
        <v>1857.2926599999998</v>
      </c>
      <c r="Q777" s="150">
        <v>0</v>
      </c>
      <c r="R777" s="151">
        <v>1857.2926599999998</v>
      </c>
    </row>
    <row r="778" spans="1:18" ht="13.5">
      <c r="A778" s="147"/>
      <c r="B778" s="147"/>
      <c r="C778" s="147"/>
      <c r="D778" s="143" t="s">
        <v>155</v>
      </c>
      <c r="E778" s="143">
        <v>46</v>
      </c>
      <c r="F778" s="144">
        <v>0</v>
      </c>
      <c r="G778" s="145">
        <v>0</v>
      </c>
      <c r="H778" s="145">
        <v>0</v>
      </c>
      <c r="I778" s="145">
        <v>0</v>
      </c>
      <c r="J778" s="145">
        <v>0</v>
      </c>
      <c r="K778" s="145">
        <v>0</v>
      </c>
      <c r="L778" s="145">
        <v>0</v>
      </c>
      <c r="M778" s="145">
        <v>0</v>
      </c>
      <c r="N778" s="145">
        <v>0</v>
      </c>
      <c r="O778" s="145">
        <v>0</v>
      </c>
      <c r="P778" s="145">
        <v>18914.62052</v>
      </c>
      <c r="Q778" s="145">
        <v>0</v>
      </c>
      <c r="R778" s="146">
        <v>18914.62052</v>
      </c>
    </row>
    <row r="779" spans="1:18" ht="13.5">
      <c r="A779" s="147"/>
      <c r="B779" s="147"/>
      <c r="C779" s="147"/>
      <c r="D779" s="147"/>
      <c r="E779" s="148">
        <v>160</v>
      </c>
      <c r="F779" s="149">
        <v>0</v>
      </c>
      <c r="G779" s="150">
        <v>0</v>
      </c>
      <c r="H779" s="150">
        <v>0</v>
      </c>
      <c r="I779" s="150">
        <v>0</v>
      </c>
      <c r="J779" s="150">
        <v>0</v>
      </c>
      <c r="K779" s="150">
        <v>0</v>
      </c>
      <c r="L779" s="150">
        <v>0</v>
      </c>
      <c r="M779" s="150">
        <v>0</v>
      </c>
      <c r="N779" s="150">
        <v>0</v>
      </c>
      <c r="O779" s="150">
        <v>0</v>
      </c>
      <c r="P779" s="150">
        <v>543.40814</v>
      </c>
      <c r="Q779" s="150">
        <v>0</v>
      </c>
      <c r="R779" s="151">
        <v>543.40814</v>
      </c>
    </row>
    <row r="780" spans="1:18" ht="13.5">
      <c r="A780" s="147"/>
      <c r="B780" s="147"/>
      <c r="C780" s="147"/>
      <c r="D780" s="143" t="s">
        <v>156</v>
      </c>
      <c r="E780" s="143">
        <v>84</v>
      </c>
      <c r="F780" s="144">
        <v>0</v>
      </c>
      <c r="G780" s="145">
        <v>0</v>
      </c>
      <c r="H780" s="145">
        <v>0</v>
      </c>
      <c r="I780" s="145">
        <v>0</v>
      </c>
      <c r="J780" s="145">
        <v>0</v>
      </c>
      <c r="K780" s="145">
        <v>0</v>
      </c>
      <c r="L780" s="145">
        <v>0</v>
      </c>
      <c r="M780" s="145">
        <v>0</v>
      </c>
      <c r="N780" s="145">
        <v>0</v>
      </c>
      <c r="O780" s="145">
        <v>0</v>
      </c>
      <c r="P780" s="145">
        <v>11877.081699999999</v>
      </c>
      <c r="Q780" s="145">
        <v>0</v>
      </c>
      <c r="R780" s="146">
        <v>11877.081699999999</v>
      </c>
    </row>
    <row r="781" spans="1:18" ht="13.5">
      <c r="A781" s="147"/>
      <c r="B781" s="147"/>
      <c r="C781" s="147"/>
      <c r="D781" s="147"/>
      <c r="E781" s="148">
        <v>86</v>
      </c>
      <c r="F781" s="149">
        <v>0</v>
      </c>
      <c r="G781" s="150">
        <v>0</v>
      </c>
      <c r="H781" s="150">
        <v>0</v>
      </c>
      <c r="I781" s="150">
        <v>0</v>
      </c>
      <c r="J781" s="150">
        <v>0</v>
      </c>
      <c r="K781" s="150">
        <v>0</v>
      </c>
      <c r="L781" s="150">
        <v>0</v>
      </c>
      <c r="M781" s="150">
        <v>0</v>
      </c>
      <c r="N781" s="150">
        <v>0</v>
      </c>
      <c r="O781" s="150">
        <v>0</v>
      </c>
      <c r="P781" s="150">
        <v>47901.67383</v>
      </c>
      <c r="Q781" s="150">
        <v>0</v>
      </c>
      <c r="R781" s="151">
        <v>47901.67383</v>
      </c>
    </row>
    <row r="782" spans="1:18" ht="13.5">
      <c r="A782" s="147"/>
      <c r="B782" s="147"/>
      <c r="C782" s="147"/>
      <c r="D782" s="147"/>
      <c r="E782" s="148">
        <v>116</v>
      </c>
      <c r="F782" s="149">
        <v>0</v>
      </c>
      <c r="G782" s="150">
        <v>0</v>
      </c>
      <c r="H782" s="150">
        <v>0</v>
      </c>
      <c r="I782" s="150">
        <v>0</v>
      </c>
      <c r="J782" s="150">
        <v>0</v>
      </c>
      <c r="K782" s="150">
        <v>0</v>
      </c>
      <c r="L782" s="150">
        <v>0</v>
      </c>
      <c r="M782" s="150">
        <v>0</v>
      </c>
      <c r="N782" s="150">
        <v>0</v>
      </c>
      <c r="O782" s="150">
        <v>0</v>
      </c>
      <c r="P782" s="150">
        <v>1454.2125</v>
      </c>
      <c r="Q782" s="150">
        <v>0</v>
      </c>
      <c r="R782" s="151">
        <v>1454.2125</v>
      </c>
    </row>
    <row r="783" spans="1:18" ht="13.5">
      <c r="A783" s="147"/>
      <c r="B783" s="147"/>
      <c r="C783" s="147"/>
      <c r="D783" s="143" t="s">
        <v>16</v>
      </c>
      <c r="E783" s="143">
        <v>4</v>
      </c>
      <c r="F783" s="144">
        <v>0</v>
      </c>
      <c r="G783" s="145">
        <v>0</v>
      </c>
      <c r="H783" s="145">
        <v>0</v>
      </c>
      <c r="I783" s="145">
        <v>0</v>
      </c>
      <c r="J783" s="145">
        <v>0</v>
      </c>
      <c r="K783" s="145">
        <v>0</v>
      </c>
      <c r="L783" s="145">
        <v>0</v>
      </c>
      <c r="M783" s="145">
        <v>0</v>
      </c>
      <c r="N783" s="145">
        <v>0</v>
      </c>
      <c r="O783" s="145">
        <v>0</v>
      </c>
      <c r="P783" s="145">
        <v>91878.23427</v>
      </c>
      <c r="Q783" s="145">
        <v>0</v>
      </c>
      <c r="R783" s="146">
        <v>91878.23427</v>
      </c>
    </row>
    <row r="784" spans="1:18" ht="13.5">
      <c r="A784" s="147"/>
      <c r="B784" s="147"/>
      <c r="C784" s="147"/>
      <c r="D784" s="147"/>
      <c r="E784" s="148">
        <v>7</v>
      </c>
      <c r="F784" s="149">
        <v>0</v>
      </c>
      <c r="G784" s="150">
        <v>0</v>
      </c>
      <c r="H784" s="150">
        <v>0</v>
      </c>
      <c r="I784" s="150">
        <v>0</v>
      </c>
      <c r="J784" s="150">
        <v>0</v>
      </c>
      <c r="K784" s="150">
        <v>0</v>
      </c>
      <c r="L784" s="150">
        <v>0</v>
      </c>
      <c r="M784" s="150">
        <v>0</v>
      </c>
      <c r="N784" s="150">
        <v>0</v>
      </c>
      <c r="O784" s="150">
        <v>0</v>
      </c>
      <c r="P784" s="150">
        <v>24894.874480000002</v>
      </c>
      <c r="Q784" s="150">
        <v>0</v>
      </c>
      <c r="R784" s="151">
        <v>24894.874480000002</v>
      </c>
    </row>
    <row r="785" spans="1:18" ht="13.5">
      <c r="A785" s="147"/>
      <c r="B785" s="147"/>
      <c r="C785" s="147"/>
      <c r="D785" s="147"/>
      <c r="E785" s="148">
        <v>21</v>
      </c>
      <c r="F785" s="149">
        <v>0</v>
      </c>
      <c r="G785" s="150">
        <v>0</v>
      </c>
      <c r="H785" s="150">
        <v>0</v>
      </c>
      <c r="I785" s="150">
        <v>0</v>
      </c>
      <c r="J785" s="150">
        <v>0</v>
      </c>
      <c r="K785" s="150">
        <v>0</v>
      </c>
      <c r="L785" s="150">
        <v>0</v>
      </c>
      <c r="M785" s="150">
        <v>0</v>
      </c>
      <c r="N785" s="150">
        <v>0</v>
      </c>
      <c r="O785" s="150">
        <v>0</v>
      </c>
      <c r="P785" s="150">
        <v>12954.45075</v>
      </c>
      <c r="Q785" s="150">
        <v>0</v>
      </c>
      <c r="R785" s="151">
        <v>12954.45075</v>
      </c>
    </row>
    <row r="786" spans="1:18" ht="13.5">
      <c r="A786" s="147"/>
      <c r="B786" s="147"/>
      <c r="C786" s="147"/>
      <c r="D786" s="147"/>
      <c r="E786" s="148">
        <v>41</v>
      </c>
      <c r="F786" s="149">
        <v>0</v>
      </c>
      <c r="G786" s="150">
        <v>0</v>
      </c>
      <c r="H786" s="150">
        <v>0</v>
      </c>
      <c r="I786" s="150">
        <v>0</v>
      </c>
      <c r="J786" s="150">
        <v>0</v>
      </c>
      <c r="K786" s="150">
        <v>0</v>
      </c>
      <c r="L786" s="150">
        <v>0</v>
      </c>
      <c r="M786" s="150">
        <v>0</v>
      </c>
      <c r="N786" s="150">
        <v>0</v>
      </c>
      <c r="O786" s="150">
        <v>0</v>
      </c>
      <c r="P786" s="150">
        <v>22612.27995</v>
      </c>
      <c r="Q786" s="150">
        <v>0</v>
      </c>
      <c r="R786" s="151">
        <v>22612.27995</v>
      </c>
    </row>
    <row r="787" spans="1:18" ht="13.5">
      <c r="A787" s="147"/>
      <c r="B787" s="147"/>
      <c r="C787" s="147"/>
      <c r="D787" s="143" t="s">
        <v>158</v>
      </c>
      <c r="E787" s="143">
        <v>56</v>
      </c>
      <c r="F787" s="144">
        <v>0</v>
      </c>
      <c r="G787" s="145">
        <v>0</v>
      </c>
      <c r="H787" s="145">
        <v>0</v>
      </c>
      <c r="I787" s="145">
        <v>0</v>
      </c>
      <c r="J787" s="145">
        <v>0</v>
      </c>
      <c r="K787" s="145">
        <v>0</v>
      </c>
      <c r="L787" s="145">
        <v>0</v>
      </c>
      <c r="M787" s="145">
        <v>0</v>
      </c>
      <c r="N787" s="145">
        <v>0</v>
      </c>
      <c r="O787" s="145">
        <v>0</v>
      </c>
      <c r="P787" s="145">
        <v>13798.92808</v>
      </c>
      <c r="Q787" s="145">
        <v>0</v>
      </c>
      <c r="R787" s="146">
        <v>13798.92808</v>
      </c>
    </row>
    <row r="788" spans="1:18" ht="13.5">
      <c r="A788" s="147"/>
      <c r="B788" s="147"/>
      <c r="C788" s="147"/>
      <c r="D788" s="147"/>
      <c r="E788" s="148">
        <v>92</v>
      </c>
      <c r="F788" s="149">
        <v>0</v>
      </c>
      <c r="G788" s="150">
        <v>0</v>
      </c>
      <c r="H788" s="150">
        <v>0</v>
      </c>
      <c r="I788" s="150">
        <v>0</v>
      </c>
      <c r="J788" s="150">
        <v>0</v>
      </c>
      <c r="K788" s="150">
        <v>0</v>
      </c>
      <c r="L788" s="150">
        <v>0</v>
      </c>
      <c r="M788" s="150">
        <v>0</v>
      </c>
      <c r="N788" s="150">
        <v>0</v>
      </c>
      <c r="O788" s="150">
        <v>0</v>
      </c>
      <c r="P788" s="150">
        <v>8807.78759</v>
      </c>
      <c r="Q788" s="150">
        <v>0</v>
      </c>
      <c r="R788" s="151">
        <v>8807.78759</v>
      </c>
    </row>
    <row r="789" spans="1:18" ht="13.5">
      <c r="A789" s="147"/>
      <c r="B789" s="147"/>
      <c r="C789" s="147"/>
      <c r="D789" s="143" t="s">
        <v>159</v>
      </c>
      <c r="E789" s="143">
        <v>53</v>
      </c>
      <c r="F789" s="144">
        <v>0</v>
      </c>
      <c r="G789" s="145">
        <v>0</v>
      </c>
      <c r="H789" s="145">
        <v>0</v>
      </c>
      <c r="I789" s="145">
        <v>0</v>
      </c>
      <c r="J789" s="145">
        <v>0</v>
      </c>
      <c r="K789" s="145">
        <v>0</v>
      </c>
      <c r="L789" s="145">
        <v>0</v>
      </c>
      <c r="M789" s="145">
        <v>0</v>
      </c>
      <c r="N789" s="145">
        <v>0</v>
      </c>
      <c r="O789" s="145">
        <v>0</v>
      </c>
      <c r="P789" s="145">
        <v>8609.43386</v>
      </c>
      <c r="Q789" s="145">
        <v>0</v>
      </c>
      <c r="R789" s="146">
        <v>8609.43386</v>
      </c>
    </row>
    <row r="790" spans="1:18" ht="13.5">
      <c r="A790" s="147"/>
      <c r="B790" s="147"/>
      <c r="C790" s="147"/>
      <c r="D790" s="143" t="s">
        <v>160</v>
      </c>
      <c r="E790" s="143">
        <v>101</v>
      </c>
      <c r="F790" s="144">
        <v>0</v>
      </c>
      <c r="G790" s="145">
        <v>0</v>
      </c>
      <c r="H790" s="145">
        <v>0</v>
      </c>
      <c r="I790" s="145">
        <v>0</v>
      </c>
      <c r="J790" s="145">
        <v>0</v>
      </c>
      <c r="K790" s="145">
        <v>0</v>
      </c>
      <c r="L790" s="145">
        <v>0</v>
      </c>
      <c r="M790" s="145">
        <v>0</v>
      </c>
      <c r="N790" s="145">
        <v>0</v>
      </c>
      <c r="O790" s="145">
        <v>0</v>
      </c>
      <c r="P790" s="145">
        <v>9186.21124</v>
      </c>
      <c r="Q790" s="145">
        <v>0</v>
      </c>
      <c r="R790" s="146">
        <v>9186.21124</v>
      </c>
    </row>
    <row r="791" spans="1:18" ht="13.5">
      <c r="A791" s="147"/>
      <c r="B791" s="147"/>
      <c r="C791" s="147"/>
      <c r="D791" s="143" t="s">
        <v>162</v>
      </c>
      <c r="E791" s="143">
        <v>29</v>
      </c>
      <c r="F791" s="144">
        <v>0</v>
      </c>
      <c r="G791" s="145">
        <v>0</v>
      </c>
      <c r="H791" s="145">
        <v>0</v>
      </c>
      <c r="I791" s="145">
        <v>0</v>
      </c>
      <c r="J791" s="145">
        <v>0</v>
      </c>
      <c r="K791" s="145">
        <v>0</v>
      </c>
      <c r="L791" s="145">
        <v>0</v>
      </c>
      <c r="M791" s="145">
        <v>0</v>
      </c>
      <c r="N791" s="145">
        <v>0</v>
      </c>
      <c r="O791" s="145">
        <v>0</v>
      </c>
      <c r="P791" s="145">
        <v>14411.50066</v>
      </c>
      <c r="Q791" s="145">
        <v>0</v>
      </c>
      <c r="R791" s="146">
        <v>14411.50066</v>
      </c>
    </row>
    <row r="792" spans="1:18" ht="13.5">
      <c r="A792" s="147"/>
      <c r="B792" s="147"/>
      <c r="C792" s="147"/>
      <c r="D792" s="143" t="s">
        <v>163</v>
      </c>
      <c r="E792" s="143">
        <v>1</v>
      </c>
      <c r="F792" s="144">
        <v>0</v>
      </c>
      <c r="G792" s="145">
        <v>0</v>
      </c>
      <c r="H792" s="145">
        <v>0</v>
      </c>
      <c r="I792" s="145">
        <v>0</v>
      </c>
      <c r="J792" s="145">
        <v>0</v>
      </c>
      <c r="K792" s="145">
        <v>0</v>
      </c>
      <c r="L792" s="145">
        <v>438402.13916</v>
      </c>
      <c r="M792" s="145">
        <v>0</v>
      </c>
      <c r="N792" s="145">
        <v>438402.13916</v>
      </c>
      <c r="O792" s="145">
        <v>438402.13916</v>
      </c>
      <c r="P792" s="145">
        <v>59197.701380000006</v>
      </c>
      <c r="Q792" s="145">
        <v>0</v>
      </c>
      <c r="R792" s="146">
        <v>59197.701380000006</v>
      </c>
    </row>
    <row r="793" spans="1:18" ht="13.5">
      <c r="A793" s="147"/>
      <c r="B793" s="147"/>
      <c r="C793" s="147"/>
      <c r="D793" s="147"/>
      <c r="E793" s="148">
        <v>8</v>
      </c>
      <c r="F793" s="149">
        <v>0</v>
      </c>
      <c r="G793" s="150">
        <v>0</v>
      </c>
      <c r="H793" s="150">
        <v>0</v>
      </c>
      <c r="I793" s="150">
        <v>0</v>
      </c>
      <c r="J793" s="150">
        <v>0</v>
      </c>
      <c r="K793" s="150">
        <v>0</v>
      </c>
      <c r="L793" s="150">
        <v>0</v>
      </c>
      <c r="M793" s="150">
        <v>0</v>
      </c>
      <c r="N793" s="150">
        <v>0</v>
      </c>
      <c r="O793" s="150">
        <v>0</v>
      </c>
      <c r="P793" s="150">
        <v>19549.57373</v>
      </c>
      <c r="Q793" s="150">
        <v>0</v>
      </c>
      <c r="R793" s="151">
        <v>19549.57373</v>
      </c>
    </row>
    <row r="794" spans="1:18" ht="13.5">
      <c r="A794" s="147"/>
      <c r="B794" s="147"/>
      <c r="C794" s="147"/>
      <c r="D794" s="147"/>
      <c r="E794" s="148">
        <v>17</v>
      </c>
      <c r="F794" s="149">
        <v>0</v>
      </c>
      <c r="G794" s="150">
        <v>0</v>
      </c>
      <c r="H794" s="150">
        <v>0</v>
      </c>
      <c r="I794" s="150">
        <v>0</v>
      </c>
      <c r="J794" s="150">
        <v>0</v>
      </c>
      <c r="K794" s="150">
        <v>0</v>
      </c>
      <c r="L794" s="150">
        <v>0</v>
      </c>
      <c r="M794" s="150">
        <v>0</v>
      </c>
      <c r="N794" s="150">
        <v>0</v>
      </c>
      <c r="O794" s="150">
        <v>0</v>
      </c>
      <c r="P794" s="150">
        <v>12513.83757</v>
      </c>
      <c r="Q794" s="150">
        <v>0</v>
      </c>
      <c r="R794" s="151">
        <v>12513.83757</v>
      </c>
    </row>
    <row r="795" spans="1:18" ht="13.5">
      <c r="A795" s="147"/>
      <c r="B795" s="147"/>
      <c r="C795" s="147"/>
      <c r="D795" s="147"/>
      <c r="E795" s="148">
        <v>22</v>
      </c>
      <c r="F795" s="149">
        <v>0</v>
      </c>
      <c r="G795" s="150">
        <v>0</v>
      </c>
      <c r="H795" s="150">
        <v>0</v>
      </c>
      <c r="I795" s="150">
        <v>0</v>
      </c>
      <c r="J795" s="150">
        <v>0</v>
      </c>
      <c r="K795" s="150">
        <v>0</v>
      </c>
      <c r="L795" s="150">
        <v>0</v>
      </c>
      <c r="M795" s="150">
        <v>0</v>
      </c>
      <c r="N795" s="150">
        <v>0</v>
      </c>
      <c r="O795" s="150">
        <v>0</v>
      </c>
      <c r="P795" s="150">
        <v>6809.808639999999</v>
      </c>
      <c r="Q795" s="150">
        <v>0</v>
      </c>
      <c r="R795" s="151">
        <v>6809.808639999999</v>
      </c>
    </row>
    <row r="796" spans="1:18" ht="13.5">
      <c r="A796" s="147"/>
      <c r="B796" s="147"/>
      <c r="C796" s="147"/>
      <c r="D796" s="147"/>
      <c r="E796" s="148">
        <v>93</v>
      </c>
      <c r="F796" s="149">
        <v>0</v>
      </c>
      <c r="G796" s="150">
        <v>0</v>
      </c>
      <c r="H796" s="150">
        <v>0</v>
      </c>
      <c r="I796" s="150">
        <v>0</v>
      </c>
      <c r="J796" s="150">
        <v>0</v>
      </c>
      <c r="K796" s="150">
        <v>0</v>
      </c>
      <c r="L796" s="150">
        <v>0</v>
      </c>
      <c r="M796" s="150">
        <v>0</v>
      </c>
      <c r="N796" s="150">
        <v>0</v>
      </c>
      <c r="O796" s="150">
        <v>0</v>
      </c>
      <c r="P796" s="150">
        <v>24794.10153</v>
      </c>
      <c r="Q796" s="150">
        <v>0</v>
      </c>
      <c r="R796" s="151">
        <v>24794.10153</v>
      </c>
    </row>
    <row r="797" spans="1:18" ht="13.5">
      <c r="A797" s="147"/>
      <c r="B797" s="147"/>
      <c r="C797" s="147"/>
      <c r="D797" s="143" t="s">
        <v>165</v>
      </c>
      <c r="E797" s="143">
        <v>48</v>
      </c>
      <c r="F797" s="144">
        <v>0</v>
      </c>
      <c r="G797" s="145">
        <v>0</v>
      </c>
      <c r="H797" s="145">
        <v>0</v>
      </c>
      <c r="I797" s="145">
        <v>0</v>
      </c>
      <c r="J797" s="145">
        <v>0</v>
      </c>
      <c r="K797" s="145">
        <v>0</v>
      </c>
      <c r="L797" s="145">
        <v>0</v>
      </c>
      <c r="M797" s="145">
        <v>0</v>
      </c>
      <c r="N797" s="145">
        <v>0</v>
      </c>
      <c r="O797" s="145">
        <v>0</v>
      </c>
      <c r="P797" s="145">
        <v>14533.62223</v>
      </c>
      <c r="Q797" s="145">
        <v>0</v>
      </c>
      <c r="R797" s="146">
        <v>14533.62223</v>
      </c>
    </row>
    <row r="798" spans="1:18" ht="13.5">
      <c r="A798" s="147"/>
      <c r="B798" s="147"/>
      <c r="C798" s="147"/>
      <c r="D798" s="147"/>
      <c r="E798" s="148">
        <v>124</v>
      </c>
      <c r="F798" s="149">
        <v>0</v>
      </c>
      <c r="G798" s="150">
        <v>0</v>
      </c>
      <c r="H798" s="150">
        <v>0</v>
      </c>
      <c r="I798" s="150">
        <v>0</v>
      </c>
      <c r="J798" s="150">
        <v>0</v>
      </c>
      <c r="K798" s="150">
        <v>0</v>
      </c>
      <c r="L798" s="150">
        <v>0</v>
      </c>
      <c r="M798" s="150">
        <v>0</v>
      </c>
      <c r="N798" s="150">
        <v>0</v>
      </c>
      <c r="O798" s="150">
        <v>0</v>
      </c>
      <c r="P798" s="150">
        <v>381.63826</v>
      </c>
      <c r="Q798" s="150">
        <v>0</v>
      </c>
      <c r="R798" s="151">
        <v>381.63826</v>
      </c>
    </row>
    <row r="799" spans="1:18" ht="13.5">
      <c r="A799" s="147"/>
      <c r="B799" s="147"/>
      <c r="C799" s="147"/>
      <c r="D799" s="147"/>
      <c r="E799" s="148">
        <v>146</v>
      </c>
      <c r="F799" s="149">
        <v>0</v>
      </c>
      <c r="G799" s="150">
        <v>0</v>
      </c>
      <c r="H799" s="150">
        <v>0</v>
      </c>
      <c r="I799" s="150">
        <v>0</v>
      </c>
      <c r="J799" s="150">
        <v>0</v>
      </c>
      <c r="K799" s="150">
        <v>0</v>
      </c>
      <c r="L799" s="150">
        <v>0</v>
      </c>
      <c r="M799" s="150">
        <v>0</v>
      </c>
      <c r="N799" s="150">
        <v>0</v>
      </c>
      <c r="O799" s="150">
        <v>0</v>
      </c>
      <c r="P799" s="150">
        <v>855.3971300000001</v>
      </c>
      <c r="Q799" s="150">
        <v>0</v>
      </c>
      <c r="R799" s="151">
        <v>855.3971300000001</v>
      </c>
    </row>
    <row r="800" spans="1:18" ht="13.5">
      <c r="A800" s="147"/>
      <c r="B800" s="147"/>
      <c r="C800" s="147"/>
      <c r="D800" s="143" t="s">
        <v>166</v>
      </c>
      <c r="E800" s="143">
        <v>99</v>
      </c>
      <c r="F800" s="144">
        <v>0</v>
      </c>
      <c r="G800" s="145">
        <v>0</v>
      </c>
      <c r="H800" s="145">
        <v>0</v>
      </c>
      <c r="I800" s="145">
        <v>0</v>
      </c>
      <c r="J800" s="145">
        <v>0</v>
      </c>
      <c r="K800" s="145">
        <v>0</v>
      </c>
      <c r="L800" s="145">
        <v>0</v>
      </c>
      <c r="M800" s="145">
        <v>0</v>
      </c>
      <c r="N800" s="145">
        <v>0</v>
      </c>
      <c r="O800" s="145">
        <v>0</v>
      </c>
      <c r="P800" s="145">
        <v>14297.52964</v>
      </c>
      <c r="Q800" s="145">
        <v>0</v>
      </c>
      <c r="R800" s="146">
        <v>14297.52964</v>
      </c>
    </row>
    <row r="801" spans="1:18" ht="13.5">
      <c r="A801" s="147"/>
      <c r="B801" s="147"/>
      <c r="C801" s="147"/>
      <c r="D801" s="143" t="s">
        <v>167</v>
      </c>
      <c r="E801" s="143">
        <v>27</v>
      </c>
      <c r="F801" s="144">
        <v>0</v>
      </c>
      <c r="G801" s="145">
        <v>0</v>
      </c>
      <c r="H801" s="145">
        <v>0</v>
      </c>
      <c r="I801" s="145">
        <v>0</v>
      </c>
      <c r="J801" s="145">
        <v>0</v>
      </c>
      <c r="K801" s="145">
        <v>0</v>
      </c>
      <c r="L801" s="145">
        <v>0</v>
      </c>
      <c r="M801" s="145">
        <v>0</v>
      </c>
      <c r="N801" s="145">
        <v>0</v>
      </c>
      <c r="O801" s="145">
        <v>0</v>
      </c>
      <c r="P801" s="145">
        <v>29993.48973</v>
      </c>
      <c r="Q801" s="145">
        <v>0</v>
      </c>
      <c r="R801" s="146">
        <v>29993.48973</v>
      </c>
    </row>
    <row r="802" spans="1:18" ht="13.5">
      <c r="A802" s="147"/>
      <c r="B802" s="147"/>
      <c r="C802" s="147"/>
      <c r="D802" s="143" t="s">
        <v>169</v>
      </c>
      <c r="E802" s="143">
        <v>154</v>
      </c>
      <c r="F802" s="144">
        <v>0</v>
      </c>
      <c r="G802" s="145">
        <v>0</v>
      </c>
      <c r="H802" s="145">
        <v>0</v>
      </c>
      <c r="I802" s="145">
        <v>0</v>
      </c>
      <c r="J802" s="145">
        <v>0</v>
      </c>
      <c r="K802" s="145">
        <v>0</v>
      </c>
      <c r="L802" s="145">
        <v>0</v>
      </c>
      <c r="M802" s="145">
        <v>0</v>
      </c>
      <c r="N802" s="145">
        <v>0</v>
      </c>
      <c r="O802" s="145">
        <v>0</v>
      </c>
      <c r="P802" s="145">
        <v>1464.70392</v>
      </c>
      <c r="Q802" s="145">
        <v>0</v>
      </c>
      <c r="R802" s="146">
        <v>1464.70392</v>
      </c>
    </row>
    <row r="803" spans="1:18" ht="13.5">
      <c r="A803" s="147"/>
      <c r="B803" s="147"/>
      <c r="C803" s="147"/>
      <c r="D803" s="143" t="s">
        <v>170</v>
      </c>
      <c r="E803" s="143">
        <v>23</v>
      </c>
      <c r="F803" s="144">
        <v>0</v>
      </c>
      <c r="G803" s="145">
        <v>0</v>
      </c>
      <c r="H803" s="145">
        <v>0</v>
      </c>
      <c r="I803" s="145">
        <v>0</v>
      </c>
      <c r="J803" s="145">
        <v>0</v>
      </c>
      <c r="K803" s="145">
        <v>0</v>
      </c>
      <c r="L803" s="145">
        <v>0</v>
      </c>
      <c r="M803" s="145">
        <v>0</v>
      </c>
      <c r="N803" s="145">
        <v>0</v>
      </c>
      <c r="O803" s="145">
        <v>0</v>
      </c>
      <c r="P803" s="145">
        <v>10635.36802</v>
      </c>
      <c r="Q803" s="145">
        <v>0</v>
      </c>
      <c r="R803" s="146">
        <v>10635.36802</v>
      </c>
    </row>
    <row r="804" spans="1:18" ht="13.5">
      <c r="A804" s="147"/>
      <c r="B804" s="147"/>
      <c r="C804" s="147"/>
      <c r="D804" s="147"/>
      <c r="E804" s="148">
        <v>42</v>
      </c>
      <c r="F804" s="149">
        <v>0</v>
      </c>
      <c r="G804" s="150">
        <v>0</v>
      </c>
      <c r="H804" s="150">
        <v>0</v>
      </c>
      <c r="I804" s="150">
        <v>0</v>
      </c>
      <c r="J804" s="150">
        <v>0</v>
      </c>
      <c r="K804" s="150">
        <v>0</v>
      </c>
      <c r="L804" s="150">
        <v>0</v>
      </c>
      <c r="M804" s="150">
        <v>0</v>
      </c>
      <c r="N804" s="150">
        <v>0</v>
      </c>
      <c r="O804" s="150">
        <v>0</v>
      </c>
      <c r="P804" s="150">
        <v>17605.51286</v>
      </c>
      <c r="Q804" s="150">
        <v>0</v>
      </c>
      <c r="R804" s="151">
        <v>17605.51286</v>
      </c>
    </row>
    <row r="805" spans="1:18" ht="13.5">
      <c r="A805" s="147"/>
      <c r="B805" s="147"/>
      <c r="C805" s="147"/>
      <c r="D805" s="147"/>
      <c r="E805" s="148">
        <v>91</v>
      </c>
      <c r="F805" s="149">
        <v>0</v>
      </c>
      <c r="G805" s="150">
        <v>0</v>
      </c>
      <c r="H805" s="150">
        <v>0</v>
      </c>
      <c r="I805" s="150">
        <v>0</v>
      </c>
      <c r="J805" s="150">
        <v>0</v>
      </c>
      <c r="K805" s="150">
        <v>0</v>
      </c>
      <c r="L805" s="150">
        <v>0</v>
      </c>
      <c r="M805" s="150">
        <v>0</v>
      </c>
      <c r="N805" s="150">
        <v>0</v>
      </c>
      <c r="O805" s="150">
        <v>0</v>
      </c>
      <c r="P805" s="150">
        <v>14163.17759</v>
      </c>
      <c r="Q805" s="150">
        <v>0</v>
      </c>
      <c r="R805" s="151">
        <v>14163.17759</v>
      </c>
    </row>
    <row r="806" spans="1:18" ht="13.5">
      <c r="A806" s="147"/>
      <c r="B806" s="147"/>
      <c r="C806" s="147"/>
      <c r="D806" s="147"/>
      <c r="E806" s="148">
        <v>74</v>
      </c>
      <c r="F806" s="149">
        <v>0</v>
      </c>
      <c r="G806" s="150">
        <v>0</v>
      </c>
      <c r="H806" s="150">
        <v>0</v>
      </c>
      <c r="I806" s="150">
        <v>0</v>
      </c>
      <c r="J806" s="150">
        <v>0</v>
      </c>
      <c r="K806" s="150">
        <v>0</v>
      </c>
      <c r="L806" s="150">
        <v>0</v>
      </c>
      <c r="M806" s="150">
        <v>0</v>
      </c>
      <c r="N806" s="150">
        <v>0</v>
      </c>
      <c r="O806" s="150">
        <v>0</v>
      </c>
      <c r="P806" s="150">
        <v>14422.950130000001</v>
      </c>
      <c r="Q806" s="150">
        <v>0</v>
      </c>
      <c r="R806" s="151">
        <v>14422.950130000001</v>
      </c>
    </row>
    <row r="807" spans="1:18" ht="13.5">
      <c r="A807" s="147"/>
      <c r="B807" s="147"/>
      <c r="C807" s="147"/>
      <c r="D807" s="147"/>
      <c r="E807" s="148">
        <v>145</v>
      </c>
      <c r="F807" s="149">
        <v>0</v>
      </c>
      <c r="G807" s="150">
        <v>0</v>
      </c>
      <c r="H807" s="150">
        <v>0</v>
      </c>
      <c r="I807" s="150">
        <v>0</v>
      </c>
      <c r="J807" s="150">
        <v>0</v>
      </c>
      <c r="K807" s="150">
        <v>0</v>
      </c>
      <c r="L807" s="150">
        <v>0</v>
      </c>
      <c r="M807" s="150">
        <v>0</v>
      </c>
      <c r="N807" s="150">
        <v>0</v>
      </c>
      <c r="O807" s="150">
        <v>0</v>
      </c>
      <c r="P807" s="150">
        <v>1065.16668</v>
      </c>
      <c r="Q807" s="150">
        <v>0</v>
      </c>
      <c r="R807" s="151">
        <v>1065.16668</v>
      </c>
    </row>
    <row r="808" spans="1:18" ht="13.5">
      <c r="A808" s="147"/>
      <c r="B808" s="147"/>
      <c r="C808" s="147"/>
      <c r="D808" s="143" t="s">
        <v>171</v>
      </c>
      <c r="E808" s="143">
        <v>102</v>
      </c>
      <c r="F808" s="144">
        <v>0</v>
      </c>
      <c r="G808" s="145">
        <v>0</v>
      </c>
      <c r="H808" s="145">
        <v>0</v>
      </c>
      <c r="I808" s="145">
        <v>0</v>
      </c>
      <c r="J808" s="145">
        <v>0</v>
      </c>
      <c r="K808" s="145">
        <v>0</v>
      </c>
      <c r="L808" s="145">
        <v>0</v>
      </c>
      <c r="M808" s="145">
        <v>0</v>
      </c>
      <c r="N808" s="145">
        <v>0</v>
      </c>
      <c r="O808" s="145">
        <v>0</v>
      </c>
      <c r="P808" s="145">
        <v>7909.74168</v>
      </c>
      <c r="Q808" s="145">
        <v>0</v>
      </c>
      <c r="R808" s="146">
        <v>7909.74168</v>
      </c>
    </row>
    <row r="809" spans="1:18" ht="13.5">
      <c r="A809" s="147"/>
      <c r="B809" s="147"/>
      <c r="C809" s="147"/>
      <c r="D809" s="147"/>
      <c r="E809" s="148">
        <v>153</v>
      </c>
      <c r="F809" s="149">
        <v>0</v>
      </c>
      <c r="G809" s="150">
        <v>0</v>
      </c>
      <c r="H809" s="150">
        <v>0</v>
      </c>
      <c r="I809" s="150">
        <v>0</v>
      </c>
      <c r="J809" s="150">
        <v>0</v>
      </c>
      <c r="K809" s="150">
        <v>0</v>
      </c>
      <c r="L809" s="150">
        <v>0</v>
      </c>
      <c r="M809" s="150">
        <v>0</v>
      </c>
      <c r="N809" s="150">
        <v>0</v>
      </c>
      <c r="O809" s="150">
        <v>0</v>
      </c>
      <c r="P809" s="150">
        <v>649.77651</v>
      </c>
      <c r="Q809" s="150">
        <v>0</v>
      </c>
      <c r="R809" s="151">
        <v>649.77651</v>
      </c>
    </row>
    <row r="810" spans="1:18" ht="13.5">
      <c r="A810" s="147"/>
      <c r="B810" s="147"/>
      <c r="C810" s="147"/>
      <c r="D810" s="143" t="s">
        <v>172</v>
      </c>
      <c r="E810" s="143">
        <v>100</v>
      </c>
      <c r="F810" s="144">
        <v>0</v>
      </c>
      <c r="G810" s="145">
        <v>0</v>
      </c>
      <c r="H810" s="145">
        <v>0</v>
      </c>
      <c r="I810" s="145">
        <v>0</v>
      </c>
      <c r="J810" s="145">
        <v>0</v>
      </c>
      <c r="K810" s="145">
        <v>0</v>
      </c>
      <c r="L810" s="145">
        <v>0</v>
      </c>
      <c r="M810" s="145">
        <v>0</v>
      </c>
      <c r="N810" s="145">
        <v>0</v>
      </c>
      <c r="O810" s="145">
        <v>0</v>
      </c>
      <c r="P810" s="145">
        <v>13393.28866</v>
      </c>
      <c r="Q810" s="145">
        <v>0</v>
      </c>
      <c r="R810" s="146">
        <v>13393.28866</v>
      </c>
    </row>
    <row r="811" spans="1:18" ht="13.5">
      <c r="A811" s="147"/>
      <c r="B811" s="147"/>
      <c r="C811" s="147"/>
      <c r="D811" s="143" t="s">
        <v>173</v>
      </c>
      <c r="E811" s="143">
        <v>12</v>
      </c>
      <c r="F811" s="144">
        <v>0</v>
      </c>
      <c r="G811" s="145">
        <v>0</v>
      </c>
      <c r="H811" s="145">
        <v>0</v>
      </c>
      <c r="I811" s="145">
        <v>0</v>
      </c>
      <c r="J811" s="145">
        <v>0</v>
      </c>
      <c r="K811" s="145">
        <v>0</v>
      </c>
      <c r="L811" s="145">
        <v>0</v>
      </c>
      <c r="M811" s="145">
        <v>0</v>
      </c>
      <c r="N811" s="145">
        <v>0</v>
      </c>
      <c r="O811" s="145">
        <v>0</v>
      </c>
      <c r="P811" s="145">
        <v>21742.87955</v>
      </c>
      <c r="Q811" s="145">
        <v>0</v>
      </c>
      <c r="R811" s="146">
        <v>21742.87955</v>
      </c>
    </row>
    <row r="812" spans="1:18" ht="13.5">
      <c r="A812" s="147"/>
      <c r="B812" s="147"/>
      <c r="C812" s="147"/>
      <c r="D812" s="147"/>
      <c r="E812" s="148">
        <v>28</v>
      </c>
      <c r="F812" s="149">
        <v>0</v>
      </c>
      <c r="G812" s="150">
        <v>0</v>
      </c>
      <c r="H812" s="150">
        <v>0</v>
      </c>
      <c r="I812" s="150">
        <v>0</v>
      </c>
      <c r="J812" s="150">
        <v>0</v>
      </c>
      <c r="K812" s="150">
        <v>0</v>
      </c>
      <c r="L812" s="150">
        <v>0</v>
      </c>
      <c r="M812" s="150">
        <v>0</v>
      </c>
      <c r="N812" s="150">
        <v>0</v>
      </c>
      <c r="O812" s="150">
        <v>0</v>
      </c>
      <c r="P812" s="150">
        <v>18147.754760000003</v>
      </c>
      <c r="Q812" s="150">
        <v>0</v>
      </c>
      <c r="R812" s="151">
        <v>18147.754760000003</v>
      </c>
    </row>
    <row r="813" spans="1:18" ht="13.5">
      <c r="A813" s="147"/>
      <c r="B813" s="147"/>
      <c r="C813" s="147"/>
      <c r="D813" s="147"/>
      <c r="E813" s="148">
        <v>159</v>
      </c>
      <c r="F813" s="149">
        <v>0</v>
      </c>
      <c r="G813" s="150">
        <v>0</v>
      </c>
      <c r="H813" s="150">
        <v>0</v>
      </c>
      <c r="I813" s="150">
        <v>0</v>
      </c>
      <c r="J813" s="150">
        <v>0</v>
      </c>
      <c r="K813" s="150">
        <v>0</v>
      </c>
      <c r="L813" s="150">
        <v>0</v>
      </c>
      <c r="M813" s="150">
        <v>0</v>
      </c>
      <c r="N813" s="150">
        <v>0</v>
      </c>
      <c r="O813" s="150">
        <v>0</v>
      </c>
      <c r="P813" s="150">
        <v>965.70044</v>
      </c>
      <c r="Q813" s="150">
        <v>0</v>
      </c>
      <c r="R813" s="151">
        <v>965.70044</v>
      </c>
    </row>
    <row r="814" spans="1:18" ht="13.5">
      <c r="A814" s="147"/>
      <c r="B814" s="147"/>
      <c r="C814" s="147"/>
      <c r="D814" s="143" t="s">
        <v>352</v>
      </c>
      <c r="E814" s="143">
        <v>83</v>
      </c>
      <c r="F814" s="144">
        <v>0</v>
      </c>
      <c r="G814" s="145">
        <v>0</v>
      </c>
      <c r="H814" s="145">
        <v>0</v>
      </c>
      <c r="I814" s="145">
        <v>0</v>
      </c>
      <c r="J814" s="145">
        <v>0</v>
      </c>
      <c r="K814" s="145">
        <v>0</v>
      </c>
      <c r="L814" s="145">
        <v>0</v>
      </c>
      <c r="M814" s="145">
        <v>0</v>
      </c>
      <c r="N814" s="145">
        <v>0</v>
      </c>
      <c r="O814" s="145">
        <v>0</v>
      </c>
      <c r="P814" s="145">
        <v>14969.34501</v>
      </c>
      <c r="Q814" s="145">
        <v>0</v>
      </c>
      <c r="R814" s="146">
        <v>14969.34501</v>
      </c>
    </row>
    <row r="815" spans="1:18" ht="13.5">
      <c r="A815" s="147"/>
      <c r="B815" s="147"/>
      <c r="C815" s="147"/>
      <c r="D815" s="143" t="s">
        <v>174</v>
      </c>
      <c r="E815" s="143">
        <v>64</v>
      </c>
      <c r="F815" s="144">
        <v>0</v>
      </c>
      <c r="G815" s="145">
        <v>0</v>
      </c>
      <c r="H815" s="145">
        <v>0</v>
      </c>
      <c r="I815" s="145">
        <v>0</v>
      </c>
      <c r="J815" s="145">
        <v>0</v>
      </c>
      <c r="K815" s="145">
        <v>0</v>
      </c>
      <c r="L815" s="145">
        <v>0</v>
      </c>
      <c r="M815" s="145">
        <v>0</v>
      </c>
      <c r="N815" s="145">
        <v>0</v>
      </c>
      <c r="O815" s="145">
        <v>0</v>
      </c>
      <c r="P815" s="145">
        <v>13235.93717</v>
      </c>
      <c r="Q815" s="145">
        <v>0</v>
      </c>
      <c r="R815" s="146">
        <v>13235.93717</v>
      </c>
    </row>
    <row r="816" spans="1:18" ht="13.5">
      <c r="A816" s="147"/>
      <c r="B816" s="147"/>
      <c r="C816" s="147"/>
      <c r="D816" s="143" t="s">
        <v>353</v>
      </c>
      <c r="E816" s="143">
        <v>114</v>
      </c>
      <c r="F816" s="144">
        <v>0</v>
      </c>
      <c r="G816" s="145">
        <v>0</v>
      </c>
      <c r="H816" s="145">
        <v>0</v>
      </c>
      <c r="I816" s="145">
        <v>0</v>
      </c>
      <c r="J816" s="145">
        <v>0</v>
      </c>
      <c r="K816" s="145">
        <v>0</v>
      </c>
      <c r="L816" s="145">
        <v>0</v>
      </c>
      <c r="M816" s="145">
        <v>0</v>
      </c>
      <c r="N816" s="145">
        <v>0</v>
      </c>
      <c r="O816" s="145">
        <v>0</v>
      </c>
      <c r="P816" s="145">
        <v>1787.7490400000002</v>
      </c>
      <c r="Q816" s="145">
        <v>0</v>
      </c>
      <c r="R816" s="146">
        <v>1787.7490400000002</v>
      </c>
    </row>
    <row r="817" spans="1:18" ht="13.5">
      <c r="A817" s="147"/>
      <c r="B817" s="143" t="s">
        <v>19</v>
      </c>
      <c r="C817" s="143" t="s">
        <v>183</v>
      </c>
      <c r="D817" s="143" t="s">
        <v>183</v>
      </c>
      <c r="E817" s="143">
        <v>131</v>
      </c>
      <c r="F817" s="144">
        <v>0</v>
      </c>
      <c r="G817" s="145">
        <v>0</v>
      </c>
      <c r="H817" s="145">
        <v>0</v>
      </c>
      <c r="I817" s="145">
        <v>0</v>
      </c>
      <c r="J817" s="145">
        <v>0</v>
      </c>
      <c r="K817" s="145">
        <v>0</v>
      </c>
      <c r="L817" s="145">
        <v>0</v>
      </c>
      <c r="M817" s="145">
        <v>0</v>
      </c>
      <c r="N817" s="145">
        <v>0</v>
      </c>
      <c r="O817" s="145">
        <v>0</v>
      </c>
      <c r="P817" s="145">
        <v>1238.50178</v>
      </c>
      <c r="Q817" s="145">
        <v>0</v>
      </c>
      <c r="R817" s="146">
        <v>1238.50178</v>
      </c>
    </row>
    <row r="818" spans="1:18" ht="13.5">
      <c r="A818" s="147"/>
      <c r="B818" s="147"/>
      <c r="C818" s="143" t="s">
        <v>184</v>
      </c>
      <c r="D818" s="143" t="s">
        <v>19</v>
      </c>
      <c r="E818" s="143">
        <v>97</v>
      </c>
      <c r="F818" s="144">
        <v>0</v>
      </c>
      <c r="G818" s="145">
        <v>0</v>
      </c>
      <c r="H818" s="145">
        <v>0</v>
      </c>
      <c r="I818" s="145">
        <v>0</v>
      </c>
      <c r="J818" s="145">
        <v>0</v>
      </c>
      <c r="K818" s="145">
        <v>0</v>
      </c>
      <c r="L818" s="145">
        <v>0</v>
      </c>
      <c r="M818" s="145">
        <v>0</v>
      </c>
      <c r="N818" s="145">
        <v>0</v>
      </c>
      <c r="O818" s="145">
        <v>0</v>
      </c>
      <c r="P818" s="145">
        <v>7796.7287400000005</v>
      </c>
      <c r="Q818" s="145">
        <v>0</v>
      </c>
      <c r="R818" s="146">
        <v>7796.7287400000005</v>
      </c>
    </row>
    <row r="819" spans="1:18" ht="13.5">
      <c r="A819" s="147"/>
      <c r="B819" s="143" t="s">
        <v>21</v>
      </c>
      <c r="C819" s="143" t="s">
        <v>188</v>
      </c>
      <c r="D819" s="143" t="s">
        <v>188</v>
      </c>
      <c r="E819" s="143">
        <v>82</v>
      </c>
      <c r="F819" s="144">
        <v>0</v>
      </c>
      <c r="G819" s="145">
        <v>0</v>
      </c>
      <c r="H819" s="145">
        <v>0</v>
      </c>
      <c r="I819" s="145">
        <v>0</v>
      </c>
      <c r="J819" s="145">
        <v>0</v>
      </c>
      <c r="K819" s="145">
        <v>0</v>
      </c>
      <c r="L819" s="145">
        <v>0</v>
      </c>
      <c r="M819" s="145">
        <v>0</v>
      </c>
      <c r="N819" s="145">
        <v>0</v>
      </c>
      <c r="O819" s="145">
        <v>0</v>
      </c>
      <c r="P819" s="145">
        <v>5767.57888</v>
      </c>
      <c r="Q819" s="145">
        <v>0</v>
      </c>
      <c r="R819" s="146">
        <v>5767.57888</v>
      </c>
    </row>
    <row r="820" spans="1:18" ht="13.5">
      <c r="A820" s="147"/>
      <c r="B820" s="147"/>
      <c r="C820" s="143" t="s">
        <v>21</v>
      </c>
      <c r="D820" s="143" t="s">
        <v>21</v>
      </c>
      <c r="E820" s="143">
        <v>20</v>
      </c>
      <c r="F820" s="144">
        <v>0</v>
      </c>
      <c r="G820" s="145">
        <v>0</v>
      </c>
      <c r="H820" s="145">
        <v>0</v>
      </c>
      <c r="I820" s="145">
        <v>0</v>
      </c>
      <c r="J820" s="145">
        <v>0</v>
      </c>
      <c r="K820" s="145">
        <v>0</v>
      </c>
      <c r="L820" s="145">
        <v>0</v>
      </c>
      <c r="M820" s="145">
        <v>0</v>
      </c>
      <c r="N820" s="145">
        <v>0</v>
      </c>
      <c r="O820" s="145">
        <v>0</v>
      </c>
      <c r="P820" s="145">
        <v>28018.71976</v>
      </c>
      <c r="Q820" s="145">
        <v>0</v>
      </c>
      <c r="R820" s="146">
        <v>28018.71976</v>
      </c>
    </row>
    <row r="821" spans="1:18" ht="13.5">
      <c r="A821" s="147"/>
      <c r="B821" s="147"/>
      <c r="C821" s="147"/>
      <c r="D821" s="147"/>
      <c r="E821" s="148">
        <v>40</v>
      </c>
      <c r="F821" s="149">
        <v>0</v>
      </c>
      <c r="G821" s="150">
        <v>0</v>
      </c>
      <c r="H821" s="150">
        <v>0</v>
      </c>
      <c r="I821" s="150">
        <v>0</v>
      </c>
      <c r="J821" s="150">
        <v>0</v>
      </c>
      <c r="K821" s="150">
        <v>0</v>
      </c>
      <c r="L821" s="150">
        <v>0</v>
      </c>
      <c r="M821" s="150">
        <v>0</v>
      </c>
      <c r="N821" s="150">
        <v>0</v>
      </c>
      <c r="O821" s="150">
        <v>0</v>
      </c>
      <c r="P821" s="150">
        <v>26157.3572</v>
      </c>
      <c r="Q821" s="150">
        <v>0</v>
      </c>
      <c r="R821" s="151">
        <v>26157.3572</v>
      </c>
    </row>
    <row r="822" spans="1:18" ht="13.5">
      <c r="A822" s="147"/>
      <c r="B822" s="147"/>
      <c r="C822" s="147"/>
      <c r="D822" s="147"/>
      <c r="E822" s="148">
        <v>115</v>
      </c>
      <c r="F822" s="149">
        <v>0</v>
      </c>
      <c r="G822" s="150">
        <v>0</v>
      </c>
      <c r="H822" s="150">
        <v>0</v>
      </c>
      <c r="I822" s="150">
        <v>0</v>
      </c>
      <c r="J822" s="150">
        <v>0</v>
      </c>
      <c r="K822" s="150">
        <v>0</v>
      </c>
      <c r="L822" s="150">
        <v>0</v>
      </c>
      <c r="M822" s="150">
        <v>0</v>
      </c>
      <c r="N822" s="150">
        <v>0</v>
      </c>
      <c r="O822" s="150">
        <v>0</v>
      </c>
      <c r="P822" s="150">
        <v>752.9022199999999</v>
      </c>
      <c r="Q822" s="150">
        <v>0</v>
      </c>
      <c r="R822" s="151">
        <v>752.9022199999999</v>
      </c>
    </row>
    <row r="823" spans="1:18" ht="13.5">
      <c r="A823" s="147"/>
      <c r="B823" s="147"/>
      <c r="C823" s="147"/>
      <c r="D823" s="143" t="s">
        <v>354</v>
      </c>
      <c r="E823" s="143">
        <v>128</v>
      </c>
      <c r="F823" s="144">
        <v>0</v>
      </c>
      <c r="G823" s="145">
        <v>0</v>
      </c>
      <c r="H823" s="145">
        <v>0</v>
      </c>
      <c r="I823" s="145">
        <v>0</v>
      </c>
      <c r="J823" s="145">
        <v>0</v>
      </c>
      <c r="K823" s="145">
        <v>0</v>
      </c>
      <c r="L823" s="145">
        <v>0</v>
      </c>
      <c r="M823" s="145">
        <v>0</v>
      </c>
      <c r="N823" s="145">
        <v>0</v>
      </c>
      <c r="O823" s="145">
        <v>0</v>
      </c>
      <c r="P823" s="145">
        <v>514.65984</v>
      </c>
      <c r="Q823" s="145">
        <v>0</v>
      </c>
      <c r="R823" s="146">
        <v>514.65984</v>
      </c>
    </row>
    <row r="824" spans="1:18" ht="13.5">
      <c r="A824" s="147"/>
      <c r="B824" s="147"/>
      <c r="C824" s="147"/>
      <c r="D824" s="147"/>
      <c r="E824" s="148">
        <v>151</v>
      </c>
      <c r="F824" s="149">
        <v>0</v>
      </c>
      <c r="G824" s="150">
        <v>0</v>
      </c>
      <c r="H824" s="150">
        <v>0</v>
      </c>
      <c r="I824" s="150">
        <v>0</v>
      </c>
      <c r="J824" s="150">
        <v>0</v>
      </c>
      <c r="K824" s="150">
        <v>0</v>
      </c>
      <c r="L824" s="150">
        <v>0</v>
      </c>
      <c r="M824" s="150">
        <v>0</v>
      </c>
      <c r="N824" s="150">
        <v>0</v>
      </c>
      <c r="O824" s="150">
        <v>0</v>
      </c>
      <c r="P824" s="150">
        <v>392.84996</v>
      </c>
      <c r="Q824" s="150">
        <v>0</v>
      </c>
      <c r="R824" s="151">
        <v>392.84996</v>
      </c>
    </row>
    <row r="825" spans="1:18" ht="13.5">
      <c r="A825" s="147"/>
      <c r="B825" s="147"/>
      <c r="C825" s="143" t="s">
        <v>191</v>
      </c>
      <c r="D825" s="143" t="s">
        <v>191</v>
      </c>
      <c r="E825" s="143">
        <v>126</v>
      </c>
      <c r="F825" s="144">
        <v>0</v>
      </c>
      <c r="G825" s="145">
        <v>0</v>
      </c>
      <c r="H825" s="145">
        <v>0</v>
      </c>
      <c r="I825" s="145">
        <v>0</v>
      </c>
      <c r="J825" s="145">
        <v>0</v>
      </c>
      <c r="K825" s="145">
        <v>0</v>
      </c>
      <c r="L825" s="145">
        <v>0</v>
      </c>
      <c r="M825" s="145">
        <v>0</v>
      </c>
      <c r="N825" s="145">
        <v>0</v>
      </c>
      <c r="O825" s="145">
        <v>0</v>
      </c>
      <c r="P825" s="145">
        <v>882.6275400000001</v>
      </c>
      <c r="Q825" s="145">
        <v>0</v>
      </c>
      <c r="R825" s="146">
        <v>882.6275400000001</v>
      </c>
    </row>
    <row r="826" spans="1:18" ht="13.5">
      <c r="A826" s="147"/>
      <c r="B826" s="147"/>
      <c r="C826" s="147"/>
      <c r="D826" s="147"/>
      <c r="E826" s="148">
        <v>139</v>
      </c>
      <c r="F826" s="149">
        <v>0</v>
      </c>
      <c r="G826" s="150">
        <v>0</v>
      </c>
      <c r="H826" s="150">
        <v>0</v>
      </c>
      <c r="I826" s="150">
        <v>0</v>
      </c>
      <c r="J826" s="150">
        <v>0</v>
      </c>
      <c r="K826" s="150">
        <v>0</v>
      </c>
      <c r="L826" s="150">
        <v>0</v>
      </c>
      <c r="M826" s="150">
        <v>0</v>
      </c>
      <c r="N826" s="150">
        <v>0</v>
      </c>
      <c r="O826" s="150">
        <v>0</v>
      </c>
      <c r="P826" s="150">
        <v>391.86339000000004</v>
      </c>
      <c r="Q826" s="150">
        <v>0</v>
      </c>
      <c r="R826" s="151">
        <v>391.86339000000004</v>
      </c>
    </row>
    <row r="827" spans="1:18" ht="13.5">
      <c r="A827" s="147"/>
      <c r="B827" s="147"/>
      <c r="C827" s="143" t="s">
        <v>192</v>
      </c>
      <c r="D827" s="143" t="s">
        <v>193</v>
      </c>
      <c r="E827" s="143">
        <v>98</v>
      </c>
      <c r="F827" s="144">
        <v>0</v>
      </c>
      <c r="G827" s="145">
        <v>0</v>
      </c>
      <c r="H827" s="145">
        <v>0</v>
      </c>
      <c r="I827" s="145">
        <v>0</v>
      </c>
      <c r="J827" s="145">
        <v>0</v>
      </c>
      <c r="K827" s="145">
        <v>0</v>
      </c>
      <c r="L827" s="145">
        <v>0</v>
      </c>
      <c r="M827" s="145">
        <v>0</v>
      </c>
      <c r="N827" s="145">
        <v>0</v>
      </c>
      <c r="O827" s="145">
        <v>0</v>
      </c>
      <c r="P827" s="145">
        <v>12337.8511</v>
      </c>
      <c r="Q827" s="145">
        <v>0</v>
      </c>
      <c r="R827" s="146">
        <v>12337.8511</v>
      </c>
    </row>
    <row r="828" spans="1:18" ht="13.5">
      <c r="A828" s="147"/>
      <c r="B828" s="143" t="s">
        <v>22</v>
      </c>
      <c r="C828" s="143" t="s">
        <v>22</v>
      </c>
      <c r="D828" s="143" t="s">
        <v>22</v>
      </c>
      <c r="E828" s="143">
        <v>35</v>
      </c>
      <c r="F828" s="144">
        <v>0</v>
      </c>
      <c r="G828" s="145">
        <v>0</v>
      </c>
      <c r="H828" s="145">
        <v>0</v>
      </c>
      <c r="I828" s="145">
        <v>0</v>
      </c>
      <c r="J828" s="145">
        <v>0</v>
      </c>
      <c r="K828" s="145">
        <v>0</v>
      </c>
      <c r="L828" s="145">
        <v>0</v>
      </c>
      <c r="M828" s="145">
        <v>0</v>
      </c>
      <c r="N828" s="145">
        <v>0</v>
      </c>
      <c r="O828" s="145">
        <v>0</v>
      </c>
      <c r="P828" s="145">
        <v>6935.95423</v>
      </c>
      <c r="Q828" s="145">
        <v>0</v>
      </c>
      <c r="R828" s="146">
        <v>6935.95423</v>
      </c>
    </row>
    <row r="829" spans="1:18" ht="13.5">
      <c r="A829" s="147"/>
      <c r="B829" s="147"/>
      <c r="C829" s="143" t="s">
        <v>196</v>
      </c>
      <c r="D829" s="143" t="s">
        <v>197</v>
      </c>
      <c r="E829" s="143">
        <v>15</v>
      </c>
      <c r="F829" s="144">
        <v>0</v>
      </c>
      <c r="G829" s="145">
        <v>0</v>
      </c>
      <c r="H829" s="145">
        <v>0</v>
      </c>
      <c r="I829" s="145">
        <v>0</v>
      </c>
      <c r="J829" s="145">
        <v>0</v>
      </c>
      <c r="K829" s="145">
        <v>0</v>
      </c>
      <c r="L829" s="145">
        <v>0</v>
      </c>
      <c r="M829" s="145">
        <v>0</v>
      </c>
      <c r="N829" s="145">
        <v>0</v>
      </c>
      <c r="O829" s="145">
        <v>0</v>
      </c>
      <c r="P829" s="145">
        <v>12433.344210000001</v>
      </c>
      <c r="Q829" s="145">
        <v>0</v>
      </c>
      <c r="R829" s="146">
        <v>12433.344210000001</v>
      </c>
    </row>
    <row r="830" spans="1:18" ht="13.5">
      <c r="A830" s="147"/>
      <c r="B830" s="143" t="s">
        <v>198</v>
      </c>
      <c r="C830" s="143" t="s">
        <v>198</v>
      </c>
      <c r="D830" s="143" t="s">
        <v>355</v>
      </c>
      <c r="E830" s="143">
        <v>130</v>
      </c>
      <c r="F830" s="144">
        <v>0</v>
      </c>
      <c r="G830" s="145">
        <v>0</v>
      </c>
      <c r="H830" s="145">
        <v>0</v>
      </c>
      <c r="I830" s="145">
        <v>0</v>
      </c>
      <c r="J830" s="145">
        <v>0</v>
      </c>
      <c r="K830" s="145">
        <v>0</v>
      </c>
      <c r="L830" s="145">
        <v>0</v>
      </c>
      <c r="M830" s="145">
        <v>0</v>
      </c>
      <c r="N830" s="145">
        <v>0</v>
      </c>
      <c r="O830" s="145">
        <v>0</v>
      </c>
      <c r="P830" s="145">
        <v>2702.13195</v>
      </c>
      <c r="Q830" s="145">
        <v>0</v>
      </c>
      <c r="R830" s="146">
        <v>2702.13195</v>
      </c>
    </row>
    <row r="831" spans="1:18" ht="13.5">
      <c r="A831" s="147"/>
      <c r="B831" s="147"/>
      <c r="C831" s="147"/>
      <c r="D831" s="147"/>
      <c r="E831" s="148">
        <v>133</v>
      </c>
      <c r="F831" s="149">
        <v>0</v>
      </c>
      <c r="G831" s="150">
        <v>0</v>
      </c>
      <c r="H831" s="150">
        <v>0</v>
      </c>
      <c r="I831" s="150">
        <v>0</v>
      </c>
      <c r="J831" s="150">
        <v>0</v>
      </c>
      <c r="K831" s="150">
        <v>0</v>
      </c>
      <c r="L831" s="150">
        <v>0</v>
      </c>
      <c r="M831" s="150">
        <v>0</v>
      </c>
      <c r="N831" s="150">
        <v>0</v>
      </c>
      <c r="O831" s="150">
        <v>0</v>
      </c>
      <c r="P831" s="150">
        <v>842.0843299999999</v>
      </c>
      <c r="Q831" s="150">
        <v>0</v>
      </c>
      <c r="R831" s="151">
        <v>842.0843299999999</v>
      </c>
    </row>
    <row r="832" spans="1:18" ht="13.5">
      <c r="A832" s="147"/>
      <c r="B832" s="143" t="s">
        <v>24</v>
      </c>
      <c r="C832" s="143" t="s">
        <v>24</v>
      </c>
      <c r="D832" s="143" t="s">
        <v>24</v>
      </c>
      <c r="E832" s="143">
        <v>51</v>
      </c>
      <c r="F832" s="144">
        <v>0</v>
      </c>
      <c r="G832" s="145">
        <v>0</v>
      </c>
      <c r="H832" s="145">
        <v>0</v>
      </c>
      <c r="I832" s="145">
        <v>0</v>
      </c>
      <c r="J832" s="145">
        <v>0</v>
      </c>
      <c r="K832" s="145">
        <v>0</v>
      </c>
      <c r="L832" s="145">
        <v>0</v>
      </c>
      <c r="M832" s="145">
        <v>0</v>
      </c>
      <c r="N832" s="145">
        <v>0</v>
      </c>
      <c r="O832" s="145">
        <v>0</v>
      </c>
      <c r="P832" s="145">
        <v>12661.93427</v>
      </c>
      <c r="Q832" s="145">
        <v>0</v>
      </c>
      <c r="R832" s="146">
        <v>12661.93427</v>
      </c>
    </row>
    <row r="833" spans="1:18" ht="13.5">
      <c r="A833" s="147"/>
      <c r="B833" s="143" t="s">
        <v>25</v>
      </c>
      <c r="C833" s="143" t="s">
        <v>25</v>
      </c>
      <c r="D833" s="143" t="s">
        <v>25</v>
      </c>
      <c r="E833" s="143">
        <v>143</v>
      </c>
      <c r="F833" s="144">
        <v>0</v>
      </c>
      <c r="G833" s="145">
        <v>0</v>
      </c>
      <c r="H833" s="145">
        <v>0</v>
      </c>
      <c r="I833" s="145">
        <v>0</v>
      </c>
      <c r="J833" s="145">
        <v>0</v>
      </c>
      <c r="K833" s="145">
        <v>0</v>
      </c>
      <c r="L833" s="145">
        <v>0</v>
      </c>
      <c r="M833" s="145">
        <v>0</v>
      </c>
      <c r="N833" s="145">
        <v>0</v>
      </c>
      <c r="O833" s="145">
        <v>0</v>
      </c>
      <c r="P833" s="145">
        <v>1061.31316</v>
      </c>
      <c r="Q833" s="145">
        <v>0</v>
      </c>
      <c r="R833" s="146">
        <v>1061.31316</v>
      </c>
    </row>
    <row r="834" spans="1:28" ht="13.5">
      <c r="A834" s="147"/>
      <c r="B834" s="143" t="s">
        <v>26</v>
      </c>
      <c r="C834" s="143" t="s">
        <v>203</v>
      </c>
      <c r="D834" s="143" t="s">
        <v>356</v>
      </c>
      <c r="E834" s="143">
        <v>88</v>
      </c>
      <c r="F834" s="144">
        <v>0</v>
      </c>
      <c r="G834" s="145">
        <v>0</v>
      </c>
      <c r="H834" s="145">
        <v>0</v>
      </c>
      <c r="I834" s="145">
        <v>0</v>
      </c>
      <c r="J834" s="145">
        <v>0</v>
      </c>
      <c r="K834" s="145">
        <v>0</v>
      </c>
      <c r="L834" s="145">
        <v>0</v>
      </c>
      <c r="M834" s="145">
        <v>0</v>
      </c>
      <c r="N834" s="145">
        <v>0</v>
      </c>
      <c r="O834" s="145">
        <v>0</v>
      </c>
      <c r="P834" s="145">
        <v>16984.86603</v>
      </c>
      <c r="Q834" s="145">
        <v>0</v>
      </c>
      <c r="R834" s="146">
        <v>16984.86603</v>
      </c>
      <c r="S834" s="5"/>
      <c r="T834" s="5"/>
      <c r="U834" s="5"/>
      <c r="V834" s="5"/>
      <c r="W834" s="5"/>
      <c r="X834" s="5"/>
      <c r="Y834" s="5"/>
      <c r="Z834" s="5"/>
      <c r="AA834" s="5"/>
      <c r="AB834" s="5"/>
    </row>
    <row r="835" spans="1:28" ht="13.5">
      <c r="A835" s="152" t="s">
        <v>357</v>
      </c>
      <c r="B835" s="153"/>
      <c r="C835" s="153"/>
      <c r="D835" s="153"/>
      <c r="E835" s="153"/>
      <c r="F835" s="154">
        <v>6199.622349999999</v>
      </c>
      <c r="G835" s="155">
        <v>2507.0760699999996</v>
      </c>
      <c r="H835" s="155">
        <v>8706.698420000013</v>
      </c>
      <c r="I835" s="155">
        <v>1082742.35422</v>
      </c>
      <c r="J835" s="155">
        <v>65010.17496999998</v>
      </c>
      <c r="K835" s="155">
        <v>1147752.5291899997</v>
      </c>
      <c r="L835" s="155">
        <v>6044613.598379997</v>
      </c>
      <c r="M835" s="155">
        <v>123547.71233000004</v>
      </c>
      <c r="N835" s="155">
        <v>6168161.310709996</v>
      </c>
      <c r="O835" s="155">
        <v>7324620.538319999</v>
      </c>
      <c r="P835" s="155">
        <v>11561201.807889996</v>
      </c>
      <c r="Q835" s="155">
        <v>477029.86168000003</v>
      </c>
      <c r="R835" s="156">
        <v>12038231.66956999</v>
      </c>
      <c r="S835" s="5"/>
      <c r="T835" s="5"/>
      <c r="U835" s="5"/>
      <c r="V835" s="5"/>
      <c r="W835" s="5"/>
      <c r="X835" s="5"/>
      <c r="Y835" s="5"/>
      <c r="Z835" s="5"/>
      <c r="AA835" s="5"/>
      <c r="AB835" s="5"/>
    </row>
    <row r="836" spans="1:28" ht="13.5">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c r="AA836" s="5"/>
      <c r="AB836" s="5"/>
    </row>
    <row r="837" spans="1:28" ht="13.5">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c r="AA837" s="5"/>
      <c r="AB837" s="5"/>
    </row>
    <row r="838" spans="1:28" ht="13.5">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c r="AA838" s="5"/>
      <c r="AB838" s="5"/>
    </row>
    <row r="839" spans="1:28" ht="13.5">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c r="AA839" s="5"/>
      <c r="AB839" s="5"/>
    </row>
    <row r="840" spans="1:28" ht="13.5">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c r="AA840" s="5"/>
      <c r="AB840" s="5"/>
    </row>
    <row r="841" spans="1:28" ht="13.5">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c r="AA841" s="5"/>
      <c r="AB841" s="5"/>
    </row>
    <row r="842" spans="1:28" ht="13.5">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c r="AA842" s="5"/>
      <c r="AB842" s="5"/>
    </row>
    <row r="843" spans="1:28" ht="13.5">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c r="AA843" s="5"/>
      <c r="AB843" s="5"/>
    </row>
    <row r="844" spans="1:28" ht="13.5">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c r="AA844" s="5"/>
      <c r="AB844" s="5"/>
    </row>
    <row r="845" spans="1:28" ht="13.5">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c r="AA845" s="5"/>
      <c r="AB845" s="5"/>
    </row>
    <row r="846" spans="1:28" ht="13.5">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c r="AA846" s="5"/>
      <c r="AB846" s="5"/>
    </row>
    <row r="847" spans="1:28" ht="13.5">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c r="AA847" s="5"/>
      <c r="AB847" s="5"/>
    </row>
    <row r="848" spans="1:28" ht="13.5">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c r="AA848" s="5"/>
      <c r="AB848" s="5"/>
    </row>
    <row r="849" spans="1:28" ht="13.5">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c r="AA849" s="5"/>
      <c r="AB849" s="5"/>
    </row>
    <row r="850" spans="1:28" ht="13.5">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c r="AA850" s="5"/>
      <c r="AB850" s="5"/>
    </row>
    <row r="851" spans="1:28" ht="13.5">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c r="AA851" s="5"/>
      <c r="AB851" s="5"/>
    </row>
    <row r="852" spans="1:28" ht="13.5">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c r="AA852" s="5"/>
      <c r="AB852" s="5"/>
    </row>
    <row r="853" spans="1:28" ht="13.5">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c r="AA853" s="5"/>
      <c r="AB853" s="5"/>
    </row>
    <row r="854" spans="1:28" ht="13.5">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c r="AA854" s="5"/>
      <c r="AB854" s="5"/>
    </row>
    <row r="855" spans="1:28" ht="13.5">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c r="AA855" s="5"/>
      <c r="AB855" s="5"/>
    </row>
    <row r="856" spans="1:28" ht="13.5">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c r="AA856" s="5"/>
      <c r="AB856" s="5"/>
    </row>
    <row r="857" spans="1:28" ht="13.5">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c r="AA857" s="5"/>
      <c r="AB857" s="5"/>
    </row>
    <row r="858" spans="1:28" ht="13.5">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c r="AA858" s="5"/>
      <c r="AB858" s="5"/>
    </row>
    <row r="859" spans="1:28" ht="13.5">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c r="AA859" s="5"/>
      <c r="AB859" s="5"/>
    </row>
    <row r="860" spans="1:28" ht="13.5">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c r="AA860" s="5"/>
      <c r="AB860" s="5"/>
    </row>
    <row r="861" spans="1:28" ht="13.5">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c r="AA861" s="5"/>
      <c r="AB861" s="5"/>
    </row>
    <row r="862" spans="1:28" ht="13.5">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c r="AA862" s="5"/>
      <c r="AB862" s="5"/>
    </row>
    <row r="863" spans="1:28" ht="13.5">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c r="AA863" s="5"/>
      <c r="AB863" s="5"/>
    </row>
    <row r="864" spans="1:28" ht="13.5">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c r="AA864" s="5"/>
      <c r="AB864" s="5"/>
    </row>
    <row r="865" spans="1:28" ht="13.5">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c r="AA865" s="5"/>
      <c r="AB865" s="5"/>
    </row>
    <row r="866" spans="1:28" ht="13.5">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c r="AA866" s="5"/>
      <c r="AB866" s="5"/>
    </row>
    <row r="867" spans="1:28" ht="13.5">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c r="AA867" s="5"/>
      <c r="AB867" s="5"/>
    </row>
    <row r="868" spans="1:28" ht="13.5">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c r="AA868" s="5"/>
      <c r="AB868" s="5"/>
    </row>
    <row r="869" spans="1:28" ht="13.5">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c r="AA869" s="5"/>
      <c r="AB869" s="5"/>
    </row>
    <row r="870" spans="1:28" ht="13.5">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c r="AA870" s="5"/>
      <c r="AB870" s="5"/>
    </row>
    <row r="871" spans="1:28" ht="13.5">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c r="AA871" s="5"/>
      <c r="AB871" s="5"/>
    </row>
    <row r="872" spans="1:28" ht="13.5">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c r="AA872" s="5"/>
      <c r="AB872" s="5"/>
    </row>
    <row r="873" spans="1:28" ht="13.5">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c r="AA873" s="5"/>
      <c r="AB873" s="5"/>
    </row>
    <row r="874" spans="1:28" ht="13.5">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c r="AA874" s="5"/>
      <c r="AB874" s="5"/>
    </row>
    <row r="875" spans="1:28" ht="13.5">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c r="AA875" s="5"/>
      <c r="AB875" s="5"/>
    </row>
    <row r="876" spans="1:28" ht="13.5">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c r="AA876" s="5"/>
      <c r="AB876" s="5"/>
    </row>
    <row r="877" spans="1:28" ht="13.5">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c r="AA877" s="5"/>
      <c r="AB877" s="5"/>
    </row>
    <row r="878" spans="1:28" ht="13.5">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c r="AA878" s="5"/>
      <c r="AB878" s="5"/>
    </row>
    <row r="879" spans="1:28" ht="13.5">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c r="AA879" s="5"/>
      <c r="AB879" s="5"/>
    </row>
    <row r="880" spans="1:28" ht="13.5">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c r="AA880" s="5"/>
      <c r="AB880" s="5"/>
    </row>
    <row r="881" spans="1:28" ht="13.5">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c r="AA881" s="5"/>
      <c r="AB881" s="5"/>
    </row>
    <row r="882" spans="1:28" ht="13.5">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c r="AA882" s="5"/>
      <c r="AB882" s="5"/>
    </row>
    <row r="883" spans="1:28" ht="13.5">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c r="AA883" s="5"/>
      <c r="AB883" s="5"/>
    </row>
    <row r="884" spans="1:28" ht="13.5">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c r="AA884" s="5"/>
      <c r="AB884" s="5"/>
    </row>
    <row r="885" spans="1:28" ht="13.5">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c r="AA885" s="5"/>
      <c r="AB885" s="5"/>
    </row>
    <row r="886" spans="1:28" ht="13.5">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c r="AA886" s="5"/>
      <c r="AB886" s="5"/>
    </row>
    <row r="887" spans="1:28" ht="13.5">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c r="AA887" s="5"/>
      <c r="AB887" s="5"/>
    </row>
    <row r="888" spans="1:28" ht="13.5">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c r="AA888" s="5"/>
      <c r="AB888" s="5"/>
    </row>
    <row r="889" spans="1:28" ht="13.5">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c r="AA889" s="5"/>
      <c r="AB889" s="5"/>
    </row>
    <row r="890" spans="1:28" ht="13.5">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c r="AA890" s="5"/>
      <c r="AB890" s="5"/>
    </row>
    <row r="891" spans="1:28" ht="13.5">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c r="AA891" s="5"/>
      <c r="AB891" s="5"/>
    </row>
    <row r="892" spans="1:28" ht="13.5">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c r="AA892" s="5"/>
      <c r="AB892" s="5"/>
    </row>
    <row r="893" spans="1:28" ht="13.5">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c r="AA893" s="5"/>
      <c r="AB893" s="5"/>
    </row>
    <row r="894" spans="1:28" ht="13.5">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c r="AA894" s="5"/>
      <c r="AB894" s="5"/>
    </row>
    <row r="895" spans="1:28" ht="13.5">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c r="AA895" s="5"/>
      <c r="AB895" s="5"/>
    </row>
    <row r="896" spans="1:28" ht="13.5">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c r="AA896" s="5"/>
      <c r="AB896" s="5"/>
    </row>
    <row r="897" spans="1:28" ht="13.5">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c r="AA897" s="5"/>
      <c r="AB897" s="5"/>
    </row>
    <row r="898" spans="1:28" ht="13.5">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c r="AA898" s="5"/>
      <c r="AB898" s="5"/>
    </row>
    <row r="899" spans="1:28" ht="13.5">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c r="AA899" s="5"/>
      <c r="AB899" s="5"/>
    </row>
    <row r="900" spans="1:28" ht="13.5">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c r="AA900" s="5"/>
      <c r="AB900" s="5"/>
    </row>
    <row r="901" spans="1:28" ht="13.5">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c r="AA901" s="5"/>
      <c r="AB901" s="5"/>
    </row>
    <row r="902" spans="1:28" ht="13.5">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c r="AA902" s="5"/>
      <c r="AB902" s="5"/>
    </row>
    <row r="903" spans="1:28" ht="13.5">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c r="AA903" s="5"/>
      <c r="AB903" s="5"/>
    </row>
    <row r="904" spans="1:28" ht="13.5">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c r="AA904" s="5"/>
      <c r="AB904" s="5"/>
    </row>
    <row r="905" spans="1:28" ht="13.5">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c r="AA905" s="5"/>
      <c r="AB905" s="5"/>
    </row>
    <row r="906" spans="1:28" ht="13.5">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c r="AA906" s="5"/>
      <c r="AB906" s="5"/>
    </row>
    <row r="907" spans="1:28" ht="13.5">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c r="AA907" s="5"/>
      <c r="AB907" s="5"/>
    </row>
    <row r="908" spans="1:28" ht="13.5">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c r="AA908" s="5"/>
      <c r="AB908" s="5"/>
    </row>
    <row r="909" spans="1:28" ht="13.5">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c r="AA909" s="5"/>
      <c r="AB909" s="5"/>
    </row>
    <row r="910" spans="1:28" ht="13.5">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c r="AA910" s="5"/>
      <c r="AB910" s="5"/>
    </row>
    <row r="911" spans="1:28" ht="13.5">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c r="AA911" s="5"/>
      <c r="AB911" s="5"/>
    </row>
    <row r="912" spans="1:28" ht="13.5">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c r="AA912" s="5"/>
      <c r="AB912" s="5"/>
    </row>
    <row r="913" spans="1:28" ht="13.5">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c r="AA913" s="5"/>
      <c r="AB913" s="5"/>
    </row>
    <row r="914" spans="1:28" ht="13.5">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c r="AA914" s="5"/>
      <c r="AB914" s="5"/>
    </row>
    <row r="915" spans="1:28" ht="13.5">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c r="AA915" s="5"/>
      <c r="AB915" s="5"/>
    </row>
    <row r="916" spans="1:28" ht="13.5">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c r="AA916" s="5"/>
      <c r="AB916" s="5"/>
    </row>
    <row r="917" spans="1:28" ht="13.5">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c r="AA917" s="5"/>
      <c r="AB917" s="5"/>
    </row>
    <row r="918" spans="1:28" ht="13.5">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c r="AA918" s="5"/>
      <c r="AB918" s="5"/>
    </row>
    <row r="919" spans="1:28" ht="13.5">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c r="AA919" s="5"/>
      <c r="AB919" s="5"/>
    </row>
    <row r="920" spans="1:28" ht="13.5">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c r="AA920" s="5"/>
      <c r="AB920" s="5"/>
    </row>
    <row r="921" spans="1:28" ht="13.5">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c r="AA921" s="5"/>
      <c r="AB921" s="5"/>
    </row>
    <row r="922" spans="1:28" ht="13.5">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c r="AA922" s="5"/>
      <c r="AB922" s="5"/>
    </row>
    <row r="923" spans="1:28" ht="13.5">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c r="AA923" s="5"/>
      <c r="AB923" s="5"/>
    </row>
    <row r="924" spans="1:28" ht="13.5">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c r="AA924" s="5"/>
      <c r="AB924" s="5"/>
    </row>
    <row r="925" spans="1:28" ht="13.5">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c r="AA925" s="5"/>
      <c r="AB925" s="5"/>
    </row>
    <row r="926" spans="1:28" ht="13.5">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c r="AA926" s="5"/>
      <c r="AB926" s="5"/>
    </row>
    <row r="927" spans="1:28" ht="13.5">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c r="AA927" s="5"/>
      <c r="AB927" s="5"/>
    </row>
    <row r="928" spans="1:28" ht="13.5">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c r="AA928" s="5"/>
      <c r="AB928" s="5"/>
    </row>
    <row r="929" spans="1:28" ht="13.5">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c r="AA929" s="5"/>
      <c r="AB929" s="5"/>
    </row>
    <row r="930" spans="1:28" ht="13.5">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c r="AA930" s="5"/>
      <c r="AB930" s="5"/>
    </row>
    <row r="931" spans="1:28" ht="13.5">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c r="AA931" s="5"/>
      <c r="AB931" s="5"/>
    </row>
    <row r="932" spans="1:28" ht="13.5">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c r="AA932" s="5"/>
      <c r="AB932" s="5"/>
    </row>
    <row r="933" spans="1:28" ht="13.5">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c r="AA933" s="5"/>
      <c r="AB933" s="5"/>
    </row>
    <row r="934" spans="1:28" ht="13.5">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c r="AA934" s="5"/>
      <c r="AB934" s="5"/>
    </row>
    <row r="935" spans="1:28" ht="13.5">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c r="AA935" s="5"/>
      <c r="AB935" s="5"/>
    </row>
    <row r="936" spans="1:28" ht="13.5">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c r="AA936" s="5"/>
      <c r="AB936" s="5"/>
    </row>
    <row r="937" spans="1:28" ht="13.5">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c r="AA937" s="5"/>
      <c r="AB937" s="5"/>
    </row>
    <row r="938" spans="1:28" ht="13.5">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c r="AA938" s="5"/>
      <c r="AB938" s="5"/>
    </row>
    <row r="939" spans="1:28" ht="13.5">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c r="AA939" s="5"/>
      <c r="AB939" s="5"/>
    </row>
    <row r="940" spans="1:28" ht="13.5">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c r="AA940" s="5"/>
      <c r="AB940" s="5"/>
    </row>
    <row r="941" spans="1:28" ht="13.5">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c r="AA941" s="5"/>
      <c r="AB941" s="5"/>
    </row>
    <row r="942" spans="1:28" ht="13.5">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c r="AA942" s="5"/>
      <c r="AB942" s="5"/>
    </row>
    <row r="943" spans="1:28" ht="13.5">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c r="AA943" s="5"/>
      <c r="AB943" s="5"/>
    </row>
    <row r="944" spans="1:28" ht="13.5">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c r="AA944" s="5"/>
      <c r="AB944" s="5"/>
    </row>
    <row r="945" spans="1:28" ht="13.5">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c r="AA945" s="5"/>
      <c r="AB945" s="5"/>
    </row>
    <row r="946" spans="1:28" ht="13.5">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c r="AA946" s="5"/>
      <c r="AB946" s="5"/>
    </row>
    <row r="947" spans="1:28" ht="13.5">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c r="AA947" s="5"/>
      <c r="AB947" s="5"/>
    </row>
    <row r="948" spans="1:28" ht="13.5">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c r="AA948" s="5"/>
      <c r="AB948" s="5"/>
    </row>
    <row r="949" spans="1:28" ht="13.5">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c r="AA949" s="5"/>
      <c r="AB949" s="5"/>
    </row>
    <row r="950" spans="1:28" ht="13.5">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c r="AA950" s="5"/>
      <c r="AB950" s="5"/>
    </row>
    <row r="951" spans="1:28" ht="13.5">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c r="AA951" s="5"/>
      <c r="AB951" s="5"/>
    </row>
    <row r="952" spans="1:28" ht="13.5">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c r="AA952" s="5"/>
      <c r="AB952" s="5"/>
    </row>
    <row r="953" spans="1:28" ht="13.5">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c r="AA953" s="5"/>
      <c r="AB953" s="5"/>
    </row>
    <row r="954" spans="1:28" ht="13.5">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c r="AA954" s="5"/>
      <c r="AB954" s="5"/>
    </row>
    <row r="955" spans="1:28" ht="13.5">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c r="AA955" s="5"/>
      <c r="AB955" s="5"/>
    </row>
    <row r="956" spans="1:28" ht="13.5">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c r="AA956" s="5"/>
      <c r="AB956" s="5"/>
    </row>
    <row r="957" spans="1:28" ht="13.5">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c r="AA957" s="5"/>
      <c r="AB957" s="5"/>
    </row>
    <row r="958" spans="1:28" ht="13.5">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c r="AA958" s="5"/>
      <c r="AB958" s="5"/>
    </row>
    <row r="959" spans="1:28" ht="13.5">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c r="AA959" s="5"/>
      <c r="AB959" s="5"/>
    </row>
    <row r="960" spans="1:28" ht="13.5">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c r="AA960" s="5"/>
      <c r="AB960" s="5"/>
    </row>
    <row r="961" spans="1:28" ht="13.5">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c r="AA961" s="5"/>
      <c r="AB961" s="5"/>
    </row>
    <row r="962" spans="1:28" ht="13.5">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c r="AA962" s="5"/>
      <c r="AB962" s="5"/>
    </row>
    <row r="963" spans="1:28" ht="13.5">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c r="AA963" s="5"/>
      <c r="AB963" s="5"/>
    </row>
    <row r="964" spans="1:28" ht="13.5">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c r="AA964" s="5"/>
      <c r="AB964" s="5"/>
    </row>
    <row r="965" spans="1:28" ht="13.5">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c r="AA965" s="5"/>
      <c r="AB965" s="5"/>
    </row>
    <row r="966" spans="1:28" ht="13.5">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c r="AA966" s="5"/>
      <c r="AB966" s="5"/>
    </row>
    <row r="967" spans="1:28" ht="13.5">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c r="AA967" s="5"/>
      <c r="AB967" s="5"/>
    </row>
    <row r="968" spans="1:28" ht="13.5">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c r="AA968" s="5"/>
      <c r="AB968" s="5"/>
    </row>
    <row r="969" spans="1:28" ht="13.5">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c r="AA969" s="5"/>
      <c r="AB969" s="5"/>
    </row>
    <row r="970" spans="1:28" ht="13.5">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c r="AA970" s="5"/>
      <c r="AB970" s="5"/>
    </row>
    <row r="971" spans="1:28" ht="13.5">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c r="AA971" s="5"/>
      <c r="AB971" s="5"/>
    </row>
    <row r="972" spans="1:28" ht="13.5">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c r="AA972" s="5"/>
      <c r="AB972" s="5"/>
    </row>
    <row r="973" spans="1:28" ht="13.5">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c r="AA973" s="5"/>
      <c r="AB973" s="5"/>
    </row>
    <row r="974" spans="1:28" ht="13.5">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c r="AA974" s="5"/>
      <c r="AB974" s="5"/>
    </row>
    <row r="975" spans="1:28" ht="13.5">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c r="AA975" s="5"/>
      <c r="AB975" s="5"/>
    </row>
    <row r="976" spans="1:28" ht="13.5">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c r="AA976" s="5"/>
      <c r="AB976" s="5"/>
    </row>
    <row r="977" spans="1:28" ht="13.5">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c r="AA977" s="5"/>
      <c r="AB977" s="5"/>
    </row>
    <row r="978" spans="1:28" ht="13.5">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c r="AA978" s="5"/>
      <c r="AB978" s="5"/>
    </row>
    <row r="979" spans="1:28" ht="13.5">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c r="AA979" s="5"/>
      <c r="AB979" s="5"/>
    </row>
    <row r="980" spans="1:28" ht="13.5">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c r="AA980" s="5"/>
      <c r="AB980" s="5"/>
    </row>
    <row r="981" spans="1:28" ht="13.5">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c r="AA981" s="5"/>
      <c r="AB981" s="5"/>
    </row>
    <row r="982" spans="1:28" ht="13.5">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c r="AA982" s="5"/>
      <c r="AB982" s="5"/>
    </row>
    <row r="983" spans="1:28" ht="13.5">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c r="AA983" s="5"/>
      <c r="AB983" s="5"/>
    </row>
    <row r="984" spans="1:28" ht="13.5">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c r="AA984" s="5"/>
      <c r="AB984" s="5"/>
    </row>
    <row r="985" spans="1:28" ht="13.5">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c r="AA985" s="5"/>
      <c r="AB985" s="5"/>
    </row>
    <row r="986" spans="1:28" ht="13.5">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c r="AA986" s="5"/>
      <c r="AB986" s="5"/>
    </row>
    <row r="987" spans="1:28" ht="13.5">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c r="AA987" s="5"/>
      <c r="AB987" s="5"/>
    </row>
    <row r="988" spans="1:28" ht="13.5">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c r="AA988" s="5"/>
      <c r="AB988" s="5"/>
    </row>
    <row r="989" spans="1:28" ht="13.5">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c r="AA989" s="5"/>
      <c r="AB989" s="5"/>
    </row>
    <row r="990" spans="1:28" ht="13.5">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c r="AA990" s="5"/>
      <c r="AB990" s="5"/>
    </row>
    <row r="991" spans="1:28" ht="13.5">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c r="AA991" s="5"/>
      <c r="AB991" s="5"/>
    </row>
    <row r="992" spans="1:28" ht="13.5">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c r="AA992" s="5"/>
      <c r="AB992" s="5"/>
    </row>
    <row r="993" spans="1:28" ht="13.5">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c r="AA993" s="5"/>
      <c r="AB993" s="5"/>
    </row>
    <row r="994" spans="1:28" ht="13.5">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c r="AA994" s="5"/>
      <c r="AB994" s="5"/>
    </row>
    <row r="995" spans="1:28" ht="13.5">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c r="AA995" s="5"/>
      <c r="AB995" s="5"/>
    </row>
    <row r="996" spans="1:28" ht="13.5">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c r="AA996" s="5"/>
      <c r="AB996" s="5"/>
    </row>
    <row r="997" spans="1:28" ht="13.5">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c r="AA997" s="5"/>
      <c r="AB997" s="5"/>
    </row>
    <row r="998" spans="1:28" ht="13.5">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c r="AA998" s="5"/>
      <c r="AB998" s="5"/>
    </row>
    <row r="999" spans="1:28" ht="13.5">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c r="AA999" s="5"/>
      <c r="AB999" s="5"/>
    </row>
    <row r="1000" spans="1:28" ht="13.5">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c r="AA1000" s="5"/>
      <c r="AB1000" s="5"/>
    </row>
    <row r="1001" spans="1:28" ht="13.5">
      <c r="A1001" s="5"/>
      <c r="B1001" s="5"/>
      <c r="C1001" s="5"/>
      <c r="D1001" s="5"/>
      <c r="E1001" s="5"/>
      <c r="F1001" s="5"/>
      <c r="G1001" s="5"/>
      <c r="H1001" s="5"/>
      <c r="I1001" s="5"/>
      <c r="J1001" s="5"/>
      <c r="K1001" s="5"/>
      <c r="L1001" s="5"/>
      <c r="M1001" s="5"/>
      <c r="N1001" s="5"/>
      <c r="O1001" s="5"/>
      <c r="P1001" s="5"/>
      <c r="Q1001" s="5"/>
      <c r="R1001" s="5"/>
      <c r="S1001" s="5"/>
      <c r="T1001" s="5"/>
      <c r="U1001" s="5"/>
      <c r="V1001" s="5"/>
      <c r="W1001" s="5"/>
      <c r="X1001" s="5"/>
      <c r="Y1001" s="5"/>
      <c r="Z1001" s="5"/>
      <c r="AA1001" s="5"/>
      <c r="AB1001" s="5"/>
    </row>
    <row r="1002" spans="1:28" ht="13.5">
      <c r="A1002" s="5"/>
      <c r="B1002" s="5"/>
      <c r="C1002" s="5"/>
      <c r="D1002" s="5"/>
      <c r="E1002" s="5"/>
      <c r="F1002" s="5"/>
      <c r="G1002" s="5"/>
      <c r="H1002" s="5"/>
      <c r="I1002" s="5"/>
      <c r="J1002" s="5"/>
      <c r="K1002" s="5"/>
      <c r="L1002" s="5"/>
      <c r="M1002" s="5"/>
      <c r="N1002" s="5"/>
      <c r="O1002" s="5"/>
      <c r="P1002" s="5"/>
      <c r="Q1002" s="5"/>
      <c r="R1002" s="5"/>
      <c r="S1002" s="5"/>
      <c r="T1002" s="5"/>
      <c r="U1002" s="5"/>
      <c r="V1002" s="5"/>
      <c r="W1002" s="5"/>
      <c r="X1002" s="5"/>
      <c r="Y1002" s="5"/>
      <c r="Z1002" s="5"/>
      <c r="AA1002" s="5"/>
      <c r="AB1002" s="5"/>
    </row>
    <row r="1003" spans="1:28" ht="13.5">
      <c r="A1003" s="5"/>
      <c r="B1003" s="5"/>
      <c r="C1003" s="5"/>
      <c r="D1003" s="5"/>
      <c r="E1003" s="5"/>
      <c r="F1003" s="5"/>
      <c r="G1003" s="5"/>
      <c r="H1003" s="5"/>
      <c r="I1003" s="5"/>
      <c r="J1003" s="5"/>
      <c r="K1003" s="5"/>
      <c r="L1003" s="5"/>
      <c r="M1003" s="5"/>
      <c r="N1003" s="5"/>
      <c r="O1003" s="5"/>
      <c r="P1003" s="5"/>
      <c r="Q1003" s="5"/>
      <c r="R1003" s="5"/>
      <c r="S1003" s="5"/>
      <c r="T1003" s="5"/>
      <c r="U1003" s="5"/>
      <c r="V1003" s="5"/>
      <c r="W1003" s="5"/>
      <c r="X1003" s="5"/>
      <c r="Y1003" s="5"/>
      <c r="Z1003" s="5"/>
      <c r="AA1003" s="5"/>
      <c r="AB1003" s="5"/>
    </row>
    <row r="1004" spans="1:28" ht="13.5">
      <c r="A1004" s="5"/>
      <c r="B1004" s="5"/>
      <c r="C1004" s="5"/>
      <c r="D1004" s="5"/>
      <c r="E1004" s="5"/>
      <c r="F1004" s="5"/>
      <c r="G1004" s="5"/>
      <c r="H1004" s="5"/>
      <c r="I1004" s="5"/>
      <c r="J1004" s="5"/>
      <c r="K1004" s="5"/>
      <c r="L1004" s="5"/>
      <c r="M1004" s="5"/>
      <c r="N1004" s="5"/>
      <c r="O1004" s="5"/>
      <c r="P1004" s="5"/>
      <c r="Q1004" s="5"/>
      <c r="R1004" s="5"/>
      <c r="S1004" s="5"/>
      <c r="T1004" s="5"/>
      <c r="U1004" s="5"/>
      <c r="V1004" s="5"/>
      <c r="W1004" s="5"/>
      <c r="X1004" s="5"/>
      <c r="Y1004" s="5"/>
      <c r="Z1004" s="5"/>
      <c r="AA1004" s="5"/>
      <c r="AB1004" s="5"/>
    </row>
    <row r="1005" spans="1:28" ht="13.5">
      <c r="A1005" s="5"/>
      <c r="B1005" s="5"/>
      <c r="C1005" s="5"/>
      <c r="D1005" s="5"/>
      <c r="E1005" s="5"/>
      <c r="F1005" s="5"/>
      <c r="G1005" s="5"/>
      <c r="H1005" s="5"/>
      <c r="I1005" s="5"/>
      <c r="J1005" s="5"/>
      <c r="K1005" s="5"/>
      <c r="L1005" s="5"/>
      <c r="M1005" s="5"/>
      <c r="N1005" s="5"/>
      <c r="O1005" s="5"/>
      <c r="P1005" s="5"/>
      <c r="Q1005" s="5"/>
      <c r="R1005" s="5"/>
      <c r="S1005" s="5"/>
      <c r="T1005" s="5"/>
      <c r="U1005" s="5"/>
      <c r="V1005" s="5"/>
      <c r="W1005" s="5"/>
      <c r="X1005" s="5"/>
      <c r="Y1005" s="5"/>
      <c r="Z1005" s="5"/>
      <c r="AA1005" s="5"/>
      <c r="AB1005" s="5"/>
    </row>
    <row r="1006" spans="1:28" ht="13.5">
      <c r="A1006" s="5"/>
      <c r="B1006" s="5"/>
      <c r="C1006" s="5"/>
      <c r="D1006" s="5"/>
      <c r="E1006" s="5"/>
      <c r="F1006" s="5"/>
      <c r="G1006" s="5"/>
      <c r="H1006" s="5"/>
      <c r="I1006" s="5"/>
      <c r="J1006" s="5"/>
      <c r="K1006" s="5"/>
      <c r="L1006" s="5"/>
      <c r="M1006" s="5"/>
      <c r="N1006" s="5"/>
      <c r="O1006" s="5"/>
      <c r="P1006" s="5"/>
      <c r="Q1006" s="5"/>
      <c r="R1006" s="5"/>
      <c r="S1006" s="5"/>
      <c r="T1006" s="5"/>
      <c r="U1006" s="5"/>
      <c r="V1006" s="5"/>
      <c r="W1006" s="5"/>
      <c r="X1006" s="5"/>
      <c r="Y1006" s="5"/>
      <c r="Z1006" s="5"/>
      <c r="AA1006" s="5"/>
      <c r="AB1006" s="5"/>
    </row>
    <row r="1007" spans="1:28" ht="13.5">
      <c r="A1007" s="5"/>
      <c r="B1007" s="5"/>
      <c r="C1007" s="5"/>
      <c r="D1007" s="5"/>
      <c r="E1007" s="5"/>
      <c r="F1007" s="5"/>
      <c r="G1007" s="5"/>
      <c r="H1007" s="5"/>
      <c r="I1007" s="5"/>
      <c r="J1007" s="5"/>
      <c r="K1007" s="5"/>
      <c r="L1007" s="5"/>
      <c r="M1007" s="5"/>
      <c r="N1007" s="5"/>
      <c r="O1007" s="5"/>
      <c r="P1007" s="5"/>
      <c r="Q1007" s="5"/>
      <c r="R1007" s="5"/>
      <c r="S1007" s="5"/>
      <c r="T1007" s="5"/>
      <c r="U1007" s="5"/>
      <c r="V1007" s="5"/>
      <c r="W1007" s="5"/>
      <c r="X1007" s="5"/>
      <c r="Y1007" s="5"/>
      <c r="Z1007" s="5"/>
      <c r="AA1007" s="5"/>
      <c r="AB1007" s="5"/>
    </row>
    <row r="1008" spans="1:28" ht="13.5">
      <c r="A1008" s="5"/>
      <c r="B1008" s="5"/>
      <c r="C1008" s="5"/>
      <c r="D1008" s="5"/>
      <c r="E1008" s="5"/>
      <c r="F1008" s="5"/>
      <c r="G1008" s="5"/>
      <c r="H1008" s="5"/>
      <c r="I1008" s="5"/>
      <c r="J1008" s="5"/>
      <c r="K1008" s="5"/>
      <c r="L1008" s="5"/>
      <c r="M1008" s="5"/>
      <c r="N1008" s="5"/>
      <c r="O1008" s="5"/>
      <c r="P1008" s="5"/>
      <c r="Q1008" s="5"/>
      <c r="R1008" s="5"/>
      <c r="S1008" s="5"/>
      <c r="T1008" s="5"/>
      <c r="U1008" s="5"/>
      <c r="V1008" s="5"/>
      <c r="W1008" s="5"/>
      <c r="X1008" s="5"/>
      <c r="Y1008" s="5"/>
      <c r="Z1008" s="5"/>
      <c r="AA1008" s="5"/>
      <c r="AB1008" s="5"/>
    </row>
    <row r="1009" spans="1:28" ht="13.5">
      <c r="A1009" s="5"/>
      <c r="B1009" s="5"/>
      <c r="C1009" s="5"/>
      <c r="D1009" s="5"/>
      <c r="E1009" s="5"/>
      <c r="F1009" s="5"/>
      <c r="G1009" s="5"/>
      <c r="H1009" s="5"/>
      <c r="I1009" s="5"/>
      <c r="J1009" s="5"/>
      <c r="K1009" s="5"/>
      <c r="L1009" s="5"/>
      <c r="M1009" s="5"/>
      <c r="N1009" s="5"/>
      <c r="O1009" s="5"/>
      <c r="P1009" s="5"/>
      <c r="Q1009" s="5"/>
      <c r="R1009" s="5"/>
      <c r="S1009" s="5"/>
      <c r="T1009" s="5"/>
      <c r="U1009" s="5"/>
      <c r="V1009" s="5"/>
      <c r="W1009" s="5"/>
      <c r="X1009" s="5"/>
      <c r="Y1009" s="5"/>
      <c r="Z1009" s="5"/>
      <c r="AA1009" s="5"/>
      <c r="AB1009" s="5"/>
    </row>
    <row r="1010" spans="1:28" ht="13.5">
      <c r="A1010" s="5"/>
      <c r="B1010" s="5"/>
      <c r="C1010" s="5"/>
      <c r="D1010" s="5"/>
      <c r="E1010" s="5"/>
      <c r="F1010" s="5"/>
      <c r="G1010" s="5"/>
      <c r="H1010" s="5"/>
      <c r="I1010" s="5"/>
      <c r="J1010" s="5"/>
      <c r="K1010" s="5"/>
      <c r="L1010" s="5"/>
      <c r="M1010" s="5"/>
      <c r="N1010" s="5"/>
      <c r="O1010" s="5"/>
      <c r="P1010" s="5"/>
      <c r="Q1010" s="5"/>
      <c r="R1010" s="5"/>
      <c r="S1010" s="5"/>
      <c r="T1010" s="5"/>
      <c r="U1010" s="5"/>
      <c r="V1010" s="5"/>
      <c r="W1010" s="5"/>
      <c r="X1010" s="5"/>
      <c r="Y1010" s="5"/>
      <c r="Z1010" s="5"/>
      <c r="AA1010" s="5"/>
      <c r="AB1010" s="5"/>
    </row>
    <row r="1011" spans="1:28" ht="13.5">
      <c r="A1011" s="5"/>
      <c r="B1011" s="5"/>
      <c r="C1011" s="5"/>
      <c r="D1011" s="5"/>
      <c r="E1011" s="5"/>
      <c r="F1011" s="5"/>
      <c r="G1011" s="5"/>
      <c r="H1011" s="5"/>
      <c r="I1011" s="5"/>
      <c r="J1011" s="5"/>
      <c r="K1011" s="5"/>
      <c r="L1011" s="5"/>
      <c r="M1011" s="5"/>
      <c r="N1011" s="5"/>
      <c r="O1011" s="5"/>
      <c r="P1011" s="5"/>
      <c r="Q1011" s="5"/>
      <c r="R1011" s="5"/>
      <c r="S1011" s="5"/>
      <c r="T1011" s="5"/>
      <c r="U1011" s="5"/>
      <c r="V1011" s="5"/>
      <c r="W1011" s="5"/>
      <c r="X1011" s="5"/>
      <c r="Y1011" s="5"/>
      <c r="Z1011" s="5"/>
      <c r="AA1011" s="5"/>
      <c r="AB1011" s="5"/>
    </row>
    <row r="1012" spans="1:28" ht="13.5">
      <c r="A1012" s="5"/>
      <c r="B1012" s="5"/>
      <c r="C1012" s="5"/>
      <c r="D1012" s="5"/>
      <c r="E1012" s="5"/>
      <c r="F1012" s="5"/>
      <c r="G1012" s="5"/>
      <c r="H1012" s="5"/>
      <c r="I1012" s="5"/>
      <c r="J1012" s="5"/>
      <c r="K1012" s="5"/>
      <c r="L1012" s="5"/>
      <c r="M1012" s="5"/>
      <c r="N1012" s="5"/>
      <c r="O1012" s="5"/>
      <c r="P1012" s="5"/>
      <c r="Q1012" s="5"/>
      <c r="R1012" s="5"/>
      <c r="S1012" s="5"/>
      <c r="T1012" s="5"/>
      <c r="U1012" s="5"/>
      <c r="V1012" s="5"/>
      <c r="W1012" s="5"/>
      <c r="X1012" s="5"/>
      <c r="Y1012" s="5"/>
      <c r="Z1012" s="5"/>
      <c r="AA1012" s="5"/>
      <c r="AB1012" s="5"/>
    </row>
    <row r="1013" spans="1:28" ht="13.5">
      <c r="A1013" s="5"/>
      <c r="B1013" s="5"/>
      <c r="C1013" s="5"/>
      <c r="D1013" s="5"/>
      <c r="E1013" s="5"/>
      <c r="F1013" s="5"/>
      <c r="G1013" s="5"/>
      <c r="H1013" s="5"/>
      <c r="I1013" s="5"/>
      <c r="J1013" s="5"/>
      <c r="K1013" s="5"/>
      <c r="L1013" s="5"/>
      <c r="M1013" s="5"/>
      <c r="N1013" s="5"/>
      <c r="O1013" s="5"/>
      <c r="P1013" s="5"/>
      <c r="Q1013" s="5"/>
      <c r="R1013" s="5"/>
      <c r="S1013" s="5"/>
      <c r="T1013" s="5"/>
      <c r="U1013" s="5"/>
      <c r="V1013" s="5"/>
      <c r="W1013" s="5"/>
      <c r="X1013" s="5"/>
      <c r="Y1013" s="5"/>
      <c r="Z1013" s="5"/>
      <c r="AA1013" s="5"/>
      <c r="AB1013" s="5"/>
    </row>
    <row r="1014" spans="1:28" ht="13.5">
      <c r="A1014" s="5"/>
      <c r="B1014" s="5"/>
      <c r="C1014" s="5"/>
      <c r="D1014" s="5"/>
      <c r="E1014" s="5"/>
      <c r="F1014" s="5"/>
      <c r="G1014" s="5"/>
      <c r="H1014" s="5"/>
      <c r="I1014" s="5"/>
      <c r="J1014" s="5"/>
      <c r="K1014" s="5"/>
      <c r="L1014" s="5"/>
      <c r="M1014" s="5"/>
      <c r="N1014" s="5"/>
      <c r="O1014" s="5"/>
      <c r="P1014" s="5"/>
      <c r="Q1014" s="5"/>
      <c r="R1014" s="5"/>
      <c r="S1014" s="5"/>
      <c r="T1014" s="5"/>
      <c r="U1014" s="5"/>
      <c r="V1014" s="5"/>
      <c r="W1014" s="5"/>
      <c r="X1014" s="5"/>
      <c r="Y1014" s="5"/>
      <c r="Z1014" s="5"/>
      <c r="AA1014" s="5"/>
      <c r="AB1014" s="5"/>
    </row>
    <row r="1015" spans="1:28" ht="13.5">
      <c r="A1015" s="5"/>
      <c r="B1015" s="5"/>
      <c r="C1015" s="5"/>
      <c r="D1015" s="5"/>
      <c r="E1015" s="5"/>
      <c r="F1015" s="5"/>
      <c r="G1015" s="5"/>
      <c r="H1015" s="5"/>
      <c r="I1015" s="5"/>
      <c r="J1015" s="5"/>
      <c r="K1015" s="5"/>
      <c r="L1015" s="5"/>
      <c r="M1015" s="5"/>
      <c r="N1015" s="5"/>
      <c r="O1015" s="5"/>
      <c r="P1015" s="5"/>
      <c r="Q1015" s="5"/>
      <c r="R1015" s="5"/>
      <c r="S1015" s="5"/>
      <c r="T1015" s="5"/>
      <c r="U1015" s="5"/>
      <c r="V1015" s="5"/>
      <c r="W1015" s="5"/>
      <c r="X1015" s="5"/>
      <c r="Y1015" s="5"/>
      <c r="Z1015" s="5"/>
      <c r="AA1015" s="5"/>
      <c r="AB1015" s="5"/>
    </row>
    <row r="1016" spans="1:28" ht="13.5">
      <c r="A1016" s="5"/>
      <c r="B1016" s="5"/>
      <c r="C1016" s="5"/>
      <c r="D1016" s="5"/>
      <c r="E1016" s="5"/>
      <c r="F1016" s="5"/>
      <c r="G1016" s="5"/>
      <c r="H1016" s="5"/>
      <c r="I1016" s="5"/>
      <c r="J1016" s="5"/>
      <c r="K1016" s="5"/>
      <c r="L1016" s="5"/>
      <c r="M1016" s="5"/>
      <c r="N1016" s="5"/>
      <c r="O1016" s="5"/>
      <c r="P1016" s="5"/>
      <c r="Q1016" s="5"/>
      <c r="R1016" s="5"/>
      <c r="S1016" s="5"/>
      <c r="T1016" s="5"/>
      <c r="U1016" s="5"/>
      <c r="V1016" s="5"/>
      <c r="W1016" s="5"/>
      <c r="X1016" s="5"/>
      <c r="Y1016" s="5"/>
      <c r="Z1016" s="5"/>
      <c r="AA1016" s="5"/>
      <c r="AB1016" s="5"/>
    </row>
    <row r="1017" spans="1:28" ht="13.5">
      <c r="A1017" s="5"/>
      <c r="B1017" s="5"/>
      <c r="C1017" s="5"/>
      <c r="D1017" s="5"/>
      <c r="E1017" s="5"/>
      <c r="F1017" s="5"/>
      <c r="G1017" s="5"/>
      <c r="H1017" s="5"/>
      <c r="I1017" s="5"/>
      <c r="J1017" s="5"/>
      <c r="K1017" s="5"/>
      <c r="L1017" s="5"/>
      <c r="M1017" s="5"/>
      <c r="N1017" s="5"/>
      <c r="O1017" s="5"/>
      <c r="P1017" s="5"/>
      <c r="Q1017" s="5"/>
      <c r="R1017" s="5"/>
      <c r="S1017" s="5"/>
      <c r="T1017" s="5"/>
      <c r="U1017" s="5"/>
      <c r="V1017" s="5"/>
      <c r="W1017" s="5"/>
      <c r="X1017" s="5"/>
      <c r="Y1017" s="5"/>
      <c r="Z1017" s="5"/>
      <c r="AA1017" s="5"/>
      <c r="AB1017" s="5"/>
    </row>
    <row r="1018" spans="1:28" ht="13.5">
      <c r="A1018" s="5"/>
      <c r="B1018" s="5"/>
      <c r="C1018" s="5"/>
      <c r="D1018" s="5"/>
      <c r="E1018" s="5"/>
      <c r="F1018" s="5"/>
      <c r="G1018" s="5"/>
      <c r="H1018" s="5"/>
      <c r="I1018" s="5"/>
      <c r="J1018" s="5"/>
      <c r="K1018" s="5"/>
      <c r="L1018" s="5"/>
      <c r="M1018" s="5"/>
      <c r="N1018" s="5"/>
      <c r="O1018" s="5"/>
      <c r="P1018" s="5"/>
      <c r="Q1018" s="5"/>
      <c r="R1018" s="5"/>
      <c r="S1018" s="5"/>
      <c r="T1018" s="5"/>
      <c r="U1018" s="5"/>
      <c r="V1018" s="5"/>
      <c r="W1018" s="5"/>
      <c r="X1018" s="5"/>
      <c r="Y1018" s="5"/>
      <c r="Z1018" s="5"/>
      <c r="AA1018" s="5"/>
      <c r="AB1018" s="5"/>
    </row>
    <row r="1019" spans="1:28" ht="13.5">
      <c r="A1019" s="5"/>
      <c r="B1019" s="5"/>
      <c r="C1019" s="5"/>
      <c r="D1019" s="5"/>
      <c r="E1019" s="5"/>
      <c r="F1019" s="5"/>
      <c r="G1019" s="5"/>
      <c r="H1019" s="5"/>
      <c r="I1019" s="5"/>
      <c r="J1019" s="5"/>
      <c r="K1019" s="5"/>
      <c r="L1019" s="5"/>
      <c r="M1019" s="5"/>
      <c r="N1019" s="5"/>
      <c r="O1019" s="5"/>
      <c r="P1019" s="5"/>
      <c r="Q1019" s="5"/>
      <c r="R1019" s="5"/>
      <c r="S1019" s="5"/>
      <c r="T1019" s="5"/>
      <c r="U1019" s="5"/>
      <c r="V1019" s="5"/>
      <c r="W1019" s="5"/>
      <c r="X1019" s="5"/>
      <c r="Y1019" s="5"/>
      <c r="Z1019" s="5"/>
      <c r="AA1019" s="5"/>
      <c r="AB1019" s="5"/>
    </row>
    <row r="1020" spans="1:28" ht="13.5">
      <c r="A1020" s="5"/>
      <c r="B1020" s="5"/>
      <c r="C1020" s="5"/>
      <c r="D1020" s="5"/>
      <c r="E1020" s="5"/>
      <c r="F1020" s="5"/>
      <c r="G1020" s="5"/>
      <c r="H1020" s="5"/>
      <c r="I1020" s="5"/>
      <c r="J1020" s="5"/>
      <c r="K1020" s="5"/>
      <c r="L1020" s="5"/>
      <c r="M1020" s="5"/>
      <c r="N1020" s="5"/>
      <c r="O1020" s="5"/>
      <c r="P1020" s="5"/>
      <c r="Q1020" s="5"/>
      <c r="R1020" s="5"/>
      <c r="S1020" s="5"/>
      <c r="T1020" s="5"/>
      <c r="U1020" s="5"/>
      <c r="V1020" s="5"/>
      <c r="W1020" s="5"/>
      <c r="X1020" s="5"/>
      <c r="Y1020" s="5"/>
      <c r="Z1020" s="5"/>
      <c r="AA1020" s="5"/>
      <c r="AB1020" s="5"/>
    </row>
    <row r="1021" spans="1:28" ht="13.5">
      <c r="A1021" s="5"/>
      <c r="B1021" s="5"/>
      <c r="C1021" s="5"/>
      <c r="D1021" s="5"/>
      <c r="E1021" s="5"/>
      <c r="F1021" s="5"/>
      <c r="G1021" s="5"/>
      <c r="H1021" s="5"/>
      <c r="I1021" s="5"/>
      <c r="J1021" s="5"/>
      <c r="K1021" s="5"/>
      <c r="L1021" s="5"/>
      <c r="M1021" s="5"/>
      <c r="N1021" s="5"/>
      <c r="O1021" s="5"/>
      <c r="P1021" s="5"/>
      <c r="Q1021" s="5"/>
      <c r="R1021" s="5"/>
      <c r="S1021" s="5"/>
      <c r="T1021" s="5"/>
      <c r="U1021" s="5"/>
      <c r="V1021" s="5"/>
      <c r="W1021" s="5"/>
      <c r="X1021" s="5"/>
      <c r="Y1021" s="5"/>
      <c r="Z1021" s="5"/>
      <c r="AA1021" s="5"/>
      <c r="AB1021" s="5"/>
    </row>
    <row r="1022" spans="1:28" ht="13.5">
      <c r="A1022" s="5"/>
      <c r="B1022" s="5"/>
      <c r="C1022" s="5"/>
      <c r="D1022" s="5"/>
      <c r="E1022" s="5"/>
      <c r="F1022" s="5"/>
      <c r="G1022" s="5"/>
      <c r="H1022" s="5"/>
      <c r="I1022" s="5"/>
      <c r="J1022" s="5"/>
      <c r="K1022" s="5"/>
      <c r="L1022" s="5"/>
      <c r="M1022" s="5"/>
      <c r="N1022" s="5"/>
      <c r="O1022" s="5"/>
      <c r="P1022" s="5"/>
      <c r="Q1022" s="5"/>
      <c r="R1022" s="5"/>
      <c r="S1022" s="5"/>
      <c r="T1022" s="5"/>
      <c r="U1022" s="5"/>
      <c r="V1022" s="5"/>
      <c r="W1022" s="5"/>
      <c r="X1022" s="5"/>
      <c r="Y1022" s="5"/>
      <c r="Z1022" s="5"/>
      <c r="AA1022" s="5"/>
      <c r="AB1022" s="5"/>
    </row>
    <row r="1023" spans="1:28" ht="13.5">
      <c r="A1023" s="5"/>
      <c r="B1023" s="5"/>
      <c r="C1023" s="5"/>
      <c r="D1023" s="5"/>
      <c r="E1023" s="5"/>
      <c r="F1023" s="5"/>
      <c r="G1023" s="5"/>
      <c r="H1023" s="5"/>
      <c r="I1023" s="5"/>
      <c r="J1023" s="5"/>
      <c r="K1023" s="5"/>
      <c r="L1023" s="5"/>
      <c r="M1023" s="5"/>
      <c r="N1023" s="5"/>
      <c r="O1023" s="5"/>
      <c r="P1023" s="5"/>
      <c r="Q1023" s="5"/>
      <c r="R1023" s="5"/>
      <c r="S1023" s="5"/>
      <c r="T1023" s="5"/>
      <c r="U1023" s="5"/>
      <c r="V1023" s="5"/>
      <c r="W1023" s="5"/>
      <c r="X1023" s="5"/>
      <c r="Y1023" s="5"/>
      <c r="Z1023" s="5"/>
      <c r="AA1023" s="5"/>
      <c r="AB1023" s="5"/>
    </row>
    <row r="1024" spans="1:28" ht="13.5">
      <c r="A1024" s="5"/>
      <c r="B1024" s="5"/>
      <c r="C1024" s="5"/>
      <c r="D1024" s="5"/>
      <c r="E1024" s="5"/>
      <c r="F1024" s="5"/>
      <c r="G1024" s="5"/>
      <c r="H1024" s="5"/>
      <c r="I1024" s="5"/>
      <c r="J1024" s="5"/>
      <c r="K1024" s="5"/>
      <c r="L1024" s="5"/>
      <c r="M1024" s="5"/>
      <c r="N1024" s="5"/>
      <c r="O1024" s="5"/>
      <c r="P1024" s="5"/>
      <c r="Q1024" s="5"/>
      <c r="R1024" s="5"/>
      <c r="S1024" s="5"/>
      <c r="T1024" s="5"/>
      <c r="U1024" s="5"/>
      <c r="V1024" s="5"/>
      <c r="W1024" s="5"/>
      <c r="X1024" s="5"/>
      <c r="Y1024" s="5"/>
      <c r="Z1024" s="5"/>
      <c r="AA1024" s="5"/>
      <c r="AB1024" s="5"/>
    </row>
    <row r="1025" spans="1:28" ht="13.5">
      <c r="A1025" s="5"/>
      <c r="B1025" s="5"/>
      <c r="C1025" s="5"/>
      <c r="D1025" s="5"/>
      <c r="E1025" s="5"/>
      <c r="F1025" s="5"/>
      <c r="G1025" s="5"/>
      <c r="H1025" s="5"/>
      <c r="I1025" s="5"/>
      <c r="J1025" s="5"/>
      <c r="K1025" s="5"/>
      <c r="L1025" s="5"/>
      <c r="M1025" s="5"/>
      <c r="N1025" s="5"/>
      <c r="O1025" s="5"/>
      <c r="P1025" s="5"/>
      <c r="Q1025" s="5"/>
      <c r="R1025" s="5"/>
      <c r="S1025" s="5"/>
      <c r="T1025" s="5"/>
      <c r="U1025" s="5"/>
      <c r="V1025" s="5"/>
      <c r="W1025" s="5"/>
      <c r="X1025" s="5"/>
      <c r="Y1025" s="5"/>
      <c r="Z1025" s="5"/>
      <c r="AA1025" s="5"/>
      <c r="AB1025" s="5"/>
    </row>
    <row r="1026" spans="1:28" ht="13.5">
      <c r="A1026" s="5"/>
      <c r="B1026" s="5"/>
      <c r="C1026" s="5"/>
      <c r="D1026" s="5"/>
      <c r="E1026" s="5"/>
      <c r="F1026" s="5"/>
      <c r="G1026" s="5"/>
      <c r="H1026" s="5"/>
      <c r="I1026" s="5"/>
      <c r="J1026" s="5"/>
      <c r="K1026" s="5"/>
      <c r="L1026" s="5"/>
      <c r="M1026" s="5"/>
      <c r="N1026" s="5"/>
      <c r="O1026" s="5"/>
      <c r="P1026" s="5"/>
      <c r="Q1026" s="5"/>
      <c r="R1026" s="5"/>
      <c r="S1026" s="5"/>
      <c r="T1026" s="5"/>
      <c r="U1026" s="5"/>
      <c r="V1026" s="5"/>
      <c r="W1026" s="5"/>
      <c r="X1026" s="5"/>
      <c r="Y1026" s="5"/>
      <c r="Z1026" s="5"/>
      <c r="AA1026" s="5"/>
      <c r="AB1026" s="5"/>
    </row>
    <row r="1027" spans="1:28" ht="13.5">
      <c r="A1027" s="5"/>
      <c r="B1027" s="5"/>
      <c r="C1027" s="5"/>
      <c r="D1027" s="5"/>
      <c r="E1027" s="5"/>
      <c r="F1027" s="5"/>
      <c r="G1027" s="5"/>
      <c r="H1027" s="5"/>
      <c r="I1027" s="5"/>
      <c r="J1027" s="5"/>
      <c r="K1027" s="5"/>
      <c r="L1027" s="5"/>
      <c r="M1027" s="5"/>
      <c r="N1027" s="5"/>
      <c r="O1027" s="5"/>
      <c r="P1027" s="5"/>
      <c r="Q1027" s="5"/>
      <c r="R1027" s="5"/>
      <c r="S1027" s="5"/>
      <c r="T1027" s="5"/>
      <c r="U1027" s="5"/>
      <c r="V1027" s="5"/>
      <c r="W1027" s="5"/>
      <c r="X1027" s="5"/>
      <c r="Y1027" s="5"/>
      <c r="Z1027" s="5"/>
      <c r="AA1027" s="5"/>
      <c r="AB1027" s="5"/>
    </row>
    <row r="1028" spans="1:28" ht="13.5">
      <c r="A1028" s="5"/>
      <c r="B1028" s="5"/>
      <c r="C1028" s="5"/>
      <c r="D1028" s="5"/>
      <c r="E1028" s="5"/>
      <c r="F1028" s="5"/>
      <c r="G1028" s="5"/>
      <c r="H1028" s="5"/>
      <c r="I1028" s="5"/>
      <c r="J1028" s="5"/>
      <c r="K1028" s="5"/>
      <c r="L1028" s="5"/>
      <c r="M1028" s="5"/>
      <c r="N1028" s="5"/>
      <c r="O1028" s="5"/>
      <c r="P1028" s="5"/>
      <c r="Q1028" s="5"/>
      <c r="R1028" s="5"/>
      <c r="S1028" s="5"/>
      <c r="T1028" s="5"/>
      <c r="U1028" s="5"/>
      <c r="V1028" s="5"/>
      <c r="W1028" s="5"/>
      <c r="X1028" s="5"/>
      <c r="Y1028" s="5"/>
      <c r="Z1028" s="5"/>
      <c r="AA1028" s="5"/>
      <c r="AB1028" s="5"/>
    </row>
    <row r="1029" spans="1:28" ht="13.5">
      <c r="A1029" s="5"/>
      <c r="B1029" s="5"/>
      <c r="C1029" s="5"/>
      <c r="D1029" s="5"/>
      <c r="E1029" s="5"/>
      <c r="F1029" s="5"/>
      <c r="G1029" s="5"/>
      <c r="H1029" s="5"/>
      <c r="I1029" s="5"/>
      <c r="J1029" s="5"/>
      <c r="K1029" s="5"/>
      <c r="L1029" s="5"/>
      <c r="M1029" s="5"/>
      <c r="N1029" s="5"/>
      <c r="O1029" s="5"/>
      <c r="P1029" s="5"/>
      <c r="Q1029" s="5"/>
      <c r="R1029" s="5"/>
      <c r="S1029" s="5"/>
      <c r="T1029" s="5"/>
      <c r="U1029" s="5"/>
      <c r="V1029" s="5"/>
      <c r="W1029" s="5"/>
      <c r="X1029" s="5"/>
      <c r="Y1029" s="5"/>
      <c r="Z1029" s="5"/>
      <c r="AA1029" s="5"/>
      <c r="AB1029" s="5"/>
    </row>
    <row r="1030" spans="1:28" ht="13.5">
      <c r="A1030" s="5"/>
      <c r="B1030" s="5"/>
      <c r="C1030" s="5"/>
      <c r="D1030" s="5"/>
      <c r="E1030" s="5"/>
      <c r="F1030" s="5"/>
      <c r="G1030" s="5"/>
      <c r="H1030" s="5"/>
      <c r="I1030" s="5"/>
      <c r="J1030" s="5"/>
      <c r="K1030" s="5"/>
      <c r="L1030" s="5"/>
      <c r="M1030" s="5"/>
      <c r="N1030" s="5"/>
      <c r="O1030" s="5"/>
      <c r="P1030" s="5"/>
      <c r="Q1030" s="5"/>
      <c r="R1030" s="5"/>
      <c r="S1030" s="5"/>
      <c r="T1030" s="5"/>
      <c r="U1030" s="5"/>
      <c r="V1030" s="5"/>
      <c r="W1030" s="5"/>
      <c r="X1030" s="5"/>
      <c r="Y1030" s="5"/>
      <c r="Z1030" s="5"/>
      <c r="AA1030" s="5"/>
      <c r="AB1030" s="5"/>
    </row>
    <row r="1031" spans="1:28" ht="13.5">
      <c r="A1031" s="5"/>
      <c r="B1031" s="5"/>
      <c r="C1031" s="5"/>
      <c r="D1031" s="5"/>
      <c r="E1031" s="5"/>
      <c r="F1031" s="5"/>
      <c r="G1031" s="5"/>
      <c r="H1031" s="5"/>
      <c r="I1031" s="5"/>
      <c r="J1031" s="5"/>
      <c r="K1031" s="5"/>
      <c r="L1031" s="5"/>
      <c r="M1031" s="5"/>
      <c r="N1031" s="5"/>
      <c r="O1031" s="5"/>
      <c r="P1031" s="5"/>
      <c r="Q1031" s="5"/>
      <c r="R1031" s="5"/>
      <c r="S1031" s="5"/>
      <c r="T1031" s="5"/>
      <c r="U1031" s="5"/>
      <c r="V1031" s="5"/>
      <c r="W1031" s="5"/>
      <c r="X1031" s="5"/>
      <c r="Y1031" s="5"/>
      <c r="Z1031" s="5"/>
      <c r="AA1031" s="5"/>
      <c r="AB1031" s="5"/>
    </row>
    <row r="1032" spans="1:28" ht="13.5">
      <c r="A1032" s="5"/>
      <c r="B1032" s="5"/>
      <c r="C1032" s="5"/>
      <c r="D1032" s="5"/>
      <c r="E1032" s="5"/>
      <c r="F1032" s="5"/>
      <c r="G1032" s="5"/>
      <c r="H1032" s="5"/>
      <c r="I1032" s="5"/>
      <c r="J1032" s="5"/>
      <c r="K1032" s="5"/>
      <c r="L1032" s="5"/>
      <c r="M1032" s="5"/>
      <c r="N1032" s="5"/>
      <c r="O1032" s="5"/>
      <c r="P1032" s="5"/>
      <c r="Q1032" s="5"/>
      <c r="R1032" s="5"/>
      <c r="S1032" s="5"/>
      <c r="T1032" s="5"/>
      <c r="U1032" s="5"/>
      <c r="V1032" s="5"/>
      <c r="W1032" s="5"/>
      <c r="X1032" s="5"/>
      <c r="Y1032" s="5"/>
      <c r="Z1032" s="5"/>
      <c r="AA1032" s="5"/>
      <c r="AB1032" s="5"/>
    </row>
    <row r="1033" spans="1:28" ht="13.5">
      <c r="A1033" s="5"/>
      <c r="B1033" s="5"/>
      <c r="C1033" s="5"/>
      <c r="D1033" s="5"/>
      <c r="E1033" s="5"/>
      <c r="F1033" s="5"/>
      <c r="G1033" s="5"/>
      <c r="H1033" s="5"/>
      <c r="I1033" s="5"/>
      <c r="J1033" s="5"/>
      <c r="K1033" s="5"/>
      <c r="L1033" s="5"/>
      <c r="M1033" s="5"/>
      <c r="N1033" s="5"/>
      <c r="O1033" s="5"/>
      <c r="P1033" s="5"/>
      <c r="Q1033" s="5"/>
      <c r="R1033" s="5"/>
      <c r="S1033" s="5"/>
      <c r="T1033" s="5"/>
      <c r="U1033" s="5"/>
      <c r="V1033" s="5"/>
      <c r="W1033" s="5"/>
      <c r="X1033" s="5"/>
      <c r="Y1033" s="5"/>
      <c r="Z1033" s="5"/>
      <c r="AA1033" s="5"/>
      <c r="AB1033" s="5"/>
    </row>
    <row r="1034" spans="1:28" ht="13.5">
      <c r="A1034" s="5"/>
      <c r="B1034" s="5"/>
      <c r="C1034" s="5"/>
      <c r="D1034" s="5"/>
      <c r="E1034" s="5"/>
      <c r="F1034" s="5"/>
      <c r="G1034" s="5"/>
      <c r="H1034" s="5"/>
      <c r="I1034" s="5"/>
      <c r="J1034" s="5"/>
      <c r="K1034" s="5"/>
      <c r="L1034" s="5"/>
      <c r="M1034" s="5"/>
      <c r="N1034" s="5"/>
      <c r="O1034" s="5"/>
      <c r="P1034" s="5"/>
      <c r="Q1034" s="5"/>
      <c r="R1034" s="5"/>
      <c r="S1034" s="5"/>
      <c r="T1034" s="5"/>
      <c r="U1034" s="5"/>
      <c r="V1034" s="5"/>
      <c r="W1034" s="5"/>
      <c r="X1034" s="5"/>
      <c r="Y1034" s="5"/>
      <c r="Z1034" s="5"/>
      <c r="AA1034" s="5"/>
      <c r="AB1034" s="5"/>
    </row>
    <row r="1035" spans="1:28" ht="13.5">
      <c r="A1035" s="5"/>
      <c r="B1035" s="5"/>
      <c r="C1035" s="5"/>
      <c r="D1035" s="5"/>
      <c r="E1035" s="5"/>
      <c r="F1035" s="5"/>
      <c r="G1035" s="5"/>
      <c r="H1035" s="5"/>
      <c r="I1035" s="5"/>
      <c r="J1035" s="5"/>
      <c r="K1035" s="5"/>
      <c r="L1035" s="5"/>
      <c r="M1035" s="5"/>
      <c r="N1035" s="5"/>
      <c r="O1035" s="5"/>
      <c r="P1035" s="5"/>
      <c r="Q1035" s="5"/>
      <c r="R1035" s="5"/>
      <c r="S1035" s="5"/>
      <c r="T1035" s="5"/>
      <c r="U1035" s="5"/>
      <c r="V1035" s="5"/>
      <c r="W1035" s="5"/>
      <c r="X1035" s="5"/>
      <c r="Y1035" s="5"/>
      <c r="Z1035" s="5"/>
      <c r="AA1035" s="5"/>
      <c r="AB1035" s="5"/>
    </row>
    <row r="1036" spans="1:28" ht="13.5">
      <c r="A1036" s="5"/>
      <c r="B1036" s="5"/>
      <c r="C1036" s="5"/>
      <c r="D1036" s="5"/>
      <c r="E1036" s="5"/>
      <c r="F1036" s="5"/>
      <c r="G1036" s="5"/>
      <c r="H1036" s="5"/>
      <c r="I1036" s="5"/>
      <c r="J1036" s="5"/>
      <c r="K1036" s="5"/>
      <c r="L1036" s="5"/>
      <c r="M1036" s="5"/>
      <c r="N1036" s="5"/>
      <c r="O1036" s="5"/>
      <c r="P1036" s="5"/>
      <c r="Q1036" s="5"/>
      <c r="R1036" s="5"/>
      <c r="S1036" s="5"/>
      <c r="T1036" s="5"/>
      <c r="U1036" s="5"/>
      <c r="V1036" s="5"/>
      <c r="W1036" s="5"/>
      <c r="X1036" s="5"/>
      <c r="Y1036" s="5"/>
      <c r="Z1036" s="5"/>
      <c r="AA1036" s="5"/>
      <c r="AB1036" s="5"/>
    </row>
    <row r="1037" spans="1:28" ht="13.5">
      <c r="A1037" s="5"/>
      <c r="B1037" s="5"/>
      <c r="C1037" s="5"/>
      <c r="D1037" s="5"/>
      <c r="E1037" s="5"/>
      <c r="F1037" s="5"/>
      <c r="G1037" s="5"/>
      <c r="H1037" s="5"/>
      <c r="I1037" s="5"/>
      <c r="J1037" s="5"/>
      <c r="K1037" s="5"/>
      <c r="L1037" s="5"/>
      <c r="M1037" s="5"/>
      <c r="N1037" s="5"/>
      <c r="O1037" s="5"/>
      <c r="P1037" s="5"/>
      <c r="Q1037" s="5"/>
      <c r="R1037" s="5"/>
      <c r="S1037" s="5"/>
      <c r="T1037" s="5"/>
      <c r="U1037" s="5"/>
      <c r="V1037" s="5"/>
      <c r="W1037" s="5"/>
      <c r="X1037" s="5"/>
      <c r="Y1037" s="5"/>
      <c r="Z1037" s="5"/>
      <c r="AA1037" s="5"/>
      <c r="AB1037" s="5"/>
    </row>
    <row r="1038" spans="1:28" ht="13.5">
      <c r="A1038" s="5"/>
      <c r="B1038" s="5"/>
      <c r="C1038" s="5"/>
      <c r="D1038" s="5"/>
      <c r="E1038" s="5"/>
      <c r="F1038" s="5"/>
      <c r="G1038" s="5"/>
      <c r="H1038" s="5"/>
      <c r="I1038" s="5"/>
      <c r="J1038" s="5"/>
      <c r="K1038" s="5"/>
      <c r="L1038" s="5"/>
      <c r="M1038" s="5"/>
      <c r="N1038" s="5"/>
      <c r="O1038" s="5"/>
      <c r="P1038" s="5"/>
      <c r="Q1038" s="5"/>
      <c r="R1038" s="5"/>
      <c r="S1038" s="5"/>
      <c r="T1038" s="5"/>
      <c r="U1038" s="5"/>
      <c r="V1038" s="5"/>
      <c r="W1038" s="5"/>
      <c r="X1038" s="5"/>
      <c r="Y1038" s="5"/>
      <c r="Z1038" s="5"/>
      <c r="AA1038" s="5"/>
      <c r="AB1038" s="5"/>
    </row>
    <row r="1039" spans="1:28" ht="13.5">
      <c r="A1039" s="5"/>
      <c r="B1039" s="5"/>
      <c r="C1039" s="5"/>
      <c r="D1039" s="5"/>
      <c r="E1039" s="5"/>
      <c r="F1039" s="5"/>
      <c r="G1039" s="5"/>
      <c r="H1039" s="5"/>
      <c r="I1039" s="5"/>
      <c r="J1039" s="5"/>
      <c r="K1039" s="5"/>
      <c r="L1039" s="5"/>
      <c r="M1039" s="5"/>
      <c r="N1039" s="5"/>
      <c r="O1039" s="5"/>
      <c r="P1039" s="5"/>
      <c r="Q1039" s="5"/>
      <c r="R1039" s="5"/>
      <c r="S1039" s="5"/>
      <c r="T1039" s="5"/>
      <c r="U1039" s="5"/>
      <c r="V1039" s="5"/>
      <c r="W1039" s="5"/>
      <c r="X1039" s="5"/>
      <c r="Y1039" s="5"/>
      <c r="Z1039" s="5"/>
      <c r="AA1039" s="5"/>
      <c r="AB1039" s="5"/>
    </row>
    <row r="1040" spans="1:28" ht="13.5">
      <c r="A1040" s="5"/>
      <c r="B1040" s="5"/>
      <c r="C1040" s="5"/>
      <c r="D1040" s="5"/>
      <c r="E1040" s="5"/>
      <c r="F1040" s="5"/>
      <c r="G1040" s="5"/>
      <c r="H1040" s="5"/>
      <c r="I1040" s="5"/>
      <c r="J1040" s="5"/>
      <c r="K1040" s="5"/>
      <c r="L1040" s="5"/>
      <c r="M1040" s="5"/>
      <c r="N1040" s="5"/>
      <c r="O1040" s="5"/>
      <c r="P1040" s="5"/>
      <c r="Q1040" s="5"/>
      <c r="R1040" s="5"/>
      <c r="S1040" s="5"/>
      <c r="T1040" s="5"/>
      <c r="U1040" s="5"/>
      <c r="V1040" s="5"/>
      <c r="W1040" s="5"/>
      <c r="X1040" s="5"/>
      <c r="Y1040" s="5"/>
      <c r="Z1040" s="5"/>
      <c r="AA1040" s="5"/>
      <c r="AB1040" s="5"/>
    </row>
    <row r="1041" spans="1:28" ht="13.5">
      <c r="A1041" s="5"/>
      <c r="B1041" s="5"/>
      <c r="C1041" s="5"/>
      <c r="D1041" s="5"/>
      <c r="E1041" s="5"/>
      <c r="F1041" s="5"/>
      <c r="G1041" s="5"/>
      <c r="H1041" s="5"/>
      <c r="I1041" s="5"/>
      <c r="J1041" s="5"/>
      <c r="K1041" s="5"/>
      <c r="L1041" s="5"/>
      <c r="M1041" s="5"/>
      <c r="N1041" s="5"/>
      <c r="O1041" s="5"/>
      <c r="P1041" s="5"/>
      <c r="Q1041" s="5"/>
      <c r="R1041" s="5"/>
      <c r="S1041" s="5"/>
      <c r="T1041" s="5"/>
      <c r="U1041" s="5"/>
      <c r="V1041" s="5"/>
      <c r="W1041" s="5"/>
      <c r="X1041" s="5"/>
      <c r="Y1041" s="5"/>
      <c r="Z1041" s="5"/>
      <c r="AA1041" s="5"/>
      <c r="AB1041" s="5"/>
    </row>
    <row r="1042" spans="1:28" ht="13.5">
      <c r="A1042" s="5"/>
      <c r="B1042" s="5"/>
      <c r="C1042" s="5"/>
      <c r="D1042" s="5"/>
      <c r="E1042" s="5"/>
      <c r="F1042" s="5"/>
      <c r="G1042" s="5"/>
      <c r="H1042" s="5"/>
      <c r="I1042" s="5"/>
      <c r="J1042" s="5"/>
      <c r="K1042" s="5"/>
      <c r="L1042" s="5"/>
      <c r="M1042" s="5"/>
      <c r="N1042" s="5"/>
      <c r="O1042" s="5"/>
      <c r="P1042" s="5"/>
      <c r="Q1042" s="5"/>
      <c r="R1042" s="5"/>
      <c r="S1042" s="5"/>
      <c r="T1042" s="5"/>
      <c r="U1042" s="5"/>
      <c r="V1042" s="5"/>
      <c r="W1042" s="5"/>
      <c r="X1042" s="5"/>
      <c r="Y1042" s="5"/>
      <c r="Z1042" s="5"/>
      <c r="AA1042" s="5"/>
      <c r="AB1042" s="5"/>
    </row>
    <row r="1043" spans="1:28" ht="13.5">
      <c r="A1043" s="5"/>
      <c r="B1043" s="5"/>
      <c r="C1043" s="5"/>
      <c r="D1043" s="5"/>
      <c r="E1043" s="5"/>
      <c r="F1043" s="5"/>
      <c r="G1043" s="5"/>
      <c r="H1043" s="5"/>
      <c r="I1043" s="5"/>
      <c r="J1043" s="5"/>
      <c r="K1043" s="5"/>
      <c r="L1043" s="5"/>
      <c r="M1043" s="5"/>
      <c r="N1043" s="5"/>
      <c r="O1043" s="5"/>
      <c r="P1043" s="5"/>
      <c r="Q1043" s="5"/>
      <c r="R1043" s="5"/>
      <c r="S1043" s="5"/>
      <c r="T1043" s="5"/>
      <c r="U1043" s="5"/>
      <c r="V1043" s="5"/>
      <c r="W1043" s="5"/>
      <c r="X1043" s="5"/>
      <c r="Y1043" s="5"/>
      <c r="Z1043" s="5"/>
      <c r="AA1043" s="5"/>
      <c r="AB1043" s="5"/>
    </row>
    <row r="1044" spans="1:28" ht="13.5">
      <c r="A1044" s="5"/>
      <c r="B1044" s="5"/>
      <c r="C1044" s="5"/>
      <c r="D1044" s="5"/>
      <c r="E1044" s="5"/>
      <c r="F1044" s="5"/>
      <c r="G1044" s="5"/>
      <c r="H1044" s="5"/>
      <c r="I1044" s="5"/>
      <c r="J1044" s="5"/>
      <c r="K1044" s="5"/>
      <c r="L1044" s="5"/>
      <c r="M1044" s="5"/>
      <c r="N1044" s="5"/>
      <c r="O1044" s="5"/>
      <c r="P1044" s="5"/>
      <c r="Q1044" s="5"/>
      <c r="R1044" s="5"/>
      <c r="S1044" s="5"/>
      <c r="T1044" s="5"/>
      <c r="U1044" s="5"/>
      <c r="V1044" s="5"/>
      <c r="W1044" s="5"/>
      <c r="X1044" s="5"/>
      <c r="Y1044" s="5"/>
      <c r="Z1044" s="5"/>
      <c r="AA1044" s="5"/>
      <c r="AB1044" s="5"/>
    </row>
    <row r="1045" spans="1:28" ht="13.5">
      <c r="A1045" s="5"/>
      <c r="B1045" s="5"/>
      <c r="C1045" s="5"/>
      <c r="D1045" s="5"/>
      <c r="E1045" s="5"/>
      <c r="F1045" s="5"/>
      <c r="G1045" s="5"/>
      <c r="H1045" s="5"/>
      <c r="I1045" s="5"/>
      <c r="J1045" s="5"/>
      <c r="K1045" s="5"/>
      <c r="L1045" s="5"/>
      <c r="M1045" s="5"/>
      <c r="N1045" s="5"/>
      <c r="O1045" s="5"/>
      <c r="P1045" s="5"/>
      <c r="Q1045" s="5"/>
      <c r="R1045" s="5"/>
      <c r="S1045" s="5"/>
      <c r="T1045" s="5"/>
      <c r="U1045" s="5"/>
      <c r="V1045" s="5"/>
      <c r="W1045" s="5"/>
      <c r="X1045" s="5"/>
      <c r="Y1045" s="5"/>
      <c r="Z1045" s="5"/>
      <c r="AA1045" s="5"/>
      <c r="AB1045" s="5"/>
    </row>
    <row r="1046" spans="1:28" ht="13.5">
      <c r="A1046" s="5"/>
      <c r="B1046" s="5"/>
      <c r="C1046" s="5"/>
      <c r="D1046" s="5"/>
      <c r="E1046" s="5"/>
      <c r="F1046" s="5"/>
      <c r="G1046" s="5"/>
      <c r="H1046" s="5"/>
      <c r="I1046" s="5"/>
      <c r="J1046" s="5"/>
      <c r="K1046" s="5"/>
      <c r="L1046" s="5"/>
      <c r="M1046" s="5"/>
      <c r="N1046" s="5"/>
      <c r="O1046" s="5"/>
      <c r="P1046" s="5"/>
      <c r="Q1046" s="5"/>
      <c r="R1046" s="5"/>
      <c r="S1046" s="5"/>
      <c r="T1046" s="5"/>
      <c r="U1046" s="5"/>
      <c r="V1046" s="5"/>
      <c r="W1046" s="5"/>
      <c r="X1046" s="5"/>
      <c r="Y1046" s="5"/>
      <c r="Z1046" s="5"/>
      <c r="AA1046" s="5"/>
      <c r="AB1046" s="5"/>
    </row>
    <row r="1047" spans="1:28" ht="13.5">
      <c r="A1047" s="5"/>
      <c r="B1047" s="5"/>
      <c r="C1047" s="5"/>
      <c r="D1047" s="5"/>
      <c r="E1047" s="5"/>
      <c r="F1047" s="5"/>
      <c r="G1047" s="5"/>
      <c r="H1047" s="5"/>
      <c r="I1047" s="5"/>
      <c r="J1047" s="5"/>
      <c r="K1047" s="5"/>
      <c r="L1047" s="5"/>
      <c r="M1047" s="5"/>
      <c r="N1047" s="5"/>
      <c r="O1047" s="5"/>
      <c r="P1047" s="5"/>
      <c r="Q1047" s="5"/>
      <c r="R1047" s="5"/>
      <c r="S1047" s="5"/>
      <c r="T1047" s="5"/>
      <c r="U1047" s="5"/>
      <c r="V1047" s="5"/>
      <c r="W1047" s="5"/>
      <c r="X1047" s="5"/>
      <c r="Y1047" s="5"/>
      <c r="Z1047" s="5"/>
      <c r="AA1047" s="5"/>
      <c r="AB1047" s="5"/>
    </row>
    <row r="1048" spans="1:28" ht="13.5">
      <c r="A1048" s="5"/>
      <c r="B1048" s="5"/>
      <c r="C1048" s="5"/>
      <c r="D1048" s="5"/>
      <c r="E1048" s="5"/>
      <c r="F1048" s="5"/>
      <c r="G1048" s="5"/>
      <c r="H1048" s="5"/>
      <c r="I1048" s="5"/>
      <c r="J1048" s="5"/>
      <c r="K1048" s="5"/>
      <c r="L1048" s="5"/>
      <c r="M1048" s="5"/>
      <c r="N1048" s="5"/>
      <c r="O1048" s="5"/>
      <c r="P1048" s="5"/>
      <c r="Q1048" s="5"/>
      <c r="R1048" s="5"/>
      <c r="S1048" s="5"/>
      <c r="T1048" s="5"/>
      <c r="U1048" s="5"/>
      <c r="V1048" s="5"/>
      <c r="W1048" s="5"/>
      <c r="X1048" s="5"/>
      <c r="Y1048" s="5"/>
      <c r="Z1048" s="5"/>
      <c r="AA1048" s="5"/>
      <c r="AB1048" s="5"/>
    </row>
    <row r="1049" spans="1:28" ht="13.5">
      <c r="A1049" s="5"/>
      <c r="B1049" s="5"/>
      <c r="C1049" s="5"/>
      <c r="D1049" s="5"/>
      <c r="E1049" s="5"/>
      <c r="F1049" s="5"/>
      <c r="G1049" s="5"/>
      <c r="H1049" s="5"/>
      <c r="I1049" s="5"/>
      <c r="J1049" s="5"/>
      <c r="K1049" s="5"/>
      <c r="L1049" s="5"/>
      <c r="M1049" s="5"/>
      <c r="N1049" s="5"/>
      <c r="O1049" s="5"/>
      <c r="P1049" s="5"/>
      <c r="Q1049" s="5"/>
      <c r="R1049" s="5"/>
      <c r="S1049" s="5"/>
      <c r="T1049" s="5"/>
      <c r="U1049" s="5"/>
      <c r="V1049" s="5"/>
      <c r="W1049" s="5"/>
      <c r="X1049" s="5"/>
      <c r="Y1049" s="5"/>
      <c r="Z1049" s="5"/>
      <c r="AA1049" s="5"/>
      <c r="AB1049" s="5"/>
    </row>
    <row r="1050" spans="1:28" ht="13.5">
      <c r="A1050" s="5"/>
      <c r="B1050" s="5"/>
      <c r="C1050" s="5"/>
      <c r="D1050" s="5"/>
      <c r="E1050" s="5"/>
      <c r="F1050" s="5"/>
      <c r="G1050" s="5"/>
      <c r="H1050" s="5"/>
      <c r="I1050" s="5"/>
      <c r="J1050" s="5"/>
      <c r="K1050" s="5"/>
      <c r="L1050" s="5"/>
      <c r="M1050" s="5"/>
      <c r="N1050" s="5"/>
      <c r="O1050" s="5"/>
      <c r="P1050" s="5"/>
      <c r="Q1050" s="5"/>
      <c r="R1050" s="5"/>
      <c r="S1050" s="5"/>
      <c r="T1050" s="5"/>
      <c r="U1050" s="5"/>
      <c r="V1050" s="5"/>
      <c r="W1050" s="5"/>
      <c r="X1050" s="5"/>
      <c r="Y1050" s="5"/>
      <c r="Z1050" s="5"/>
      <c r="AA1050" s="5"/>
      <c r="AB1050" s="5"/>
    </row>
    <row r="1051" spans="1:28" ht="13.5">
      <c r="A1051" s="5"/>
      <c r="B1051" s="5"/>
      <c r="C1051" s="5"/>
      <c r="D1051" s="5"/>
      <c r="E1051" s="5"/>
      <c r="F1051" s="5"/>
      <c r="G1051" s="5"/>
      <c r="H1051" s="5"/>
      <c r="I1051" s="5"/>
      <c r="J1051" s="5"/>
      <c r="K1051" s="5"/>
      <c r="L1051" s="5"/>
      <c r="M1051" s="5"/>
      <c r="N1051" s="5"/>
      <c r="O1051" s="5"/>
      <c r="P1051" s="5"/>
      <c r="Q1051" s="5"/>
      <c r="R1051" s="5"/>
      <c r="S1051" s="5"/>
      <c r="T1051" s="5"/>
      <c r="U1051" s="5"/>
      <c r="V1051" s="5"/>
      <c r="W1051" s="5"/>
      <c r="X1051" s="5"/>
      <c r="Y1051" s="5"/>
      <c r="Z1051" s="5"/>
      <c r="AA1051" s="5"/>
      <c r="AB1051" s="5"/>
    </row>
    <row r="1052" spans="1:28" ht="13.5">
      <c r="A1052" s="5"/>
      <c r="B1052" s="5"/>
      <c r="C1052" s="5"/>
      <c r="D1052" s="5"/>
      <c r="E1052" s="5"/>
      <c r="F1052" s="5"/>
      <c r="G1052" s="5"/>
      <c r="H1052" s="5"/>
      <c r="I1052" s="5"/>
      <c r="J1052" s="5"/>
      <c r="K1052" s="5"/>
      <c r="L1052" s="5"/>
      <c r="M1052" s="5"/>
      <c r="N1052" s="5"/>
      <c r="O1052" s="5"/>
      <c r="P1052" s="5"/>
      <c r="Q1052" s="5"/>
      <c r="R1052" s="5"/>
      <c r="S1052" s="5"/>
      <c r="T1052" s="5"/>
      <c r="U1052" s="5"/>
      <c r="V1052" s="5"/>
      <c r="W1052" s="5"/>
      <c r="X1052" s="5"/>
      <c r="Y1052" s="5"/>
      <c r="Z1052" s="5"/>
      <c r="AA1052" s="5"/>
      <c r="AB1052" s="5"/>
    </row>
    <row r="1053" spans="1:28" ht="13.5">
      <c r="A1053" s="5"/>
      <c r="B1053" s="5"/>
      <c r="C1053" s="5"/>
      <c r="D1053" s="5"/>
      <c r="E1053" s="5"/>
      <c r="F1053" s="5"/>
      <c r="G1053" s="5"/>
      <c r="H1053" s="5"/>
      <c r="I1053" s="5"/>
      <c r="J1053" s="5"/>
      <c r="K1053" s="5"/>
      <c r="L1053" s="5"/>
      <c r="M1053" s="5"/>
      <c r="N1053" s="5"/>
      <c r="O1053" s="5"/>
      <c r="P1053" s="5"/>
      <c r="Q1053" s="5"/>
      <c r="R1053" s="5"/>
      <c r="S1053" s="5"/>
      <c r="T1053" s="5"/>
      <c r="U1053" s="5"/>
      <c r="V1053" s="5"/>
      <c r="W1053" s="5"/>
      <c r="X1053" s="5"/>
      <c r="Y1053" s="5"/>
      <c r="Z1053" s="5"/>
      <c r="AA1053" s="5"/>
      <c r="AB1053" s="5"/>
    </row>
    <row r="1054" spans="1:28" ht="13.5">
      <c r="A1054" s="5"/>
      <c r="B1054" s="5"/>
      <c r="C1054" s="5"/>
      <c r="D1054" s="5"/>
      <c r="E1054" s="5"/>
      <c r="F1054" s="5"/>
      <c r="G1054" s="5"/>
      <c r="H1054" s="5"/>
      <c r="I1054" s="5"/>
      <c r="J1054" s="5"/>
      <c r="K1054" s="5"/>
      <c r="L1054" s="5"/>
      <c r="M1054" s="5"/>
      <c r="N1054" s="5"/>
      <c r="O1054" s="5"/>
      <c r="P1054" s="5"/>
      <c r="Q1054" s="5"/>
      <c r="R1054" s="5"/>
      <c r="S1054" s="5"/>
      <c r="T1054" s="5"/>
      <c r="U1054" s="5"/>
      <c r="V1054" s="5"/>
      <c r="W1054" s="5"/>
      <c r="X1054" s="5"/>
      <c r="Y1054" s="5"/>
      <c r="Z1054" s="5"/>
      <c r="AA1054" s="5"/>
      <c r="AB1054" s="5"/>
    </row>
    <row r="1055" spans="1:28" ht="13.5">
      <c r="A1055" s="5"/>
      <c r="B1055" s="5"/>
      <c r="C1055" s="5"/>
      <c r="D1055" s="5"/>
      <c r="E1055" s="5"/>
      <c r="F1055" s="5"/>
      <c r="G1055" s="5"/>
      <c r="H1055" s="5"/>
      <c r="I1055" s="5"/>
      <c r="J1055" s="5"/>
      <c r="K1055" s="5"/>
      <c r="L1055" s="5"/>
      <c r="M1055" s="5"/>
      <c r="N1055" s="5"/>
      <c r="O1055" s="5"/>
      <c r="P1055" s="5"/>
      <c r="Q1055" s="5"/>
      <c r="R1055" s="5"/>
      <c r="S1055" s="5"/>
      <c r="T1055" s="5"/>
      <c r="U1055" s="5"/>
      <c r="V1055" s="5"/>
      <c r="W1055" s="5"/>
      <c r="X1055" s="5"/>
      <c r="Y1055" s="5"/>
      <c r="Z1055" s="5"/>
      <c r="AA1055" s="5"/>
      <c r="AB1055" s="5"/>
    </row>
    <row r="1056" spans="1:28" ht="13.5">
      <c r="A1056" s="5"/>
      <c r="B1056" s="5"/>
      <c r="C1056" s="5"/>
      <c r="D1056" s="5"/>
      <c r="E1056" s="5"/>
      <c r="F1056" s="5"/>
      <c r="G1056" s="5"/>
      <c r="H1056" s="5"/>
      <c r="I1056" s="5"/>
      <c r="J1056" s="5"/>
      <c r="K1056" s="5"/>
      <c r="L1056" s="5"/>
      <c r="M1056" s="5"/>
      <c r="N1056" s="5"/>
      <c r="O1056" s="5"/>
      <c r="P1056" s="5"/>
      <c r="Q1056" s="5"/>
      <c r="R1056" s="5"/>
      <c r="S1056" s="5"/>
      <c r="T1056" s="5"/>
      <c r="U1056" s="5"/>
      <c r="V1056" s="5"/>
      <c r="W1056" s="5"/>
      <c r="X1056" s="5"/>
      <c r="Y1056" s="5"/>
      <c r="Z1056" s="5"/>
      <c r="AA1056" s="5"/>
      <c r="AB1056" s="5"/>
    </row>
    <row r="1057" spans="1:28" ht="13.5">
      <c r="A1057" s="5"/>
      <c r="B1057" s="5"/>
      <c r="C1057" s="5"/>
      <c r="D1057" s="5"/>
      <c r="E1057" s="5"/>
      <c r="F1057" s="5"/>
      <c r="G1057" s="5"/>
      <c r="H1057" s="5"/>
      <c r="I1057" s="5"/>
      <c r="J1057" s="5"/>
      <c r="K1057" s="5"/>
      <c r="L1057" s="5"/>
      <c r="M1057" s="5"/>
      <c r="N1057" s="5"/>
      <c r="O1057" s="5"/>
      <c r="P1057" s="5"/>
      <c r="Q1057" s="5"/>
      <c r="R1057" s="5"/>
      <c r="S1057" s="5"/>
      <c r="T1057" s="5"/>
      <c r="U1057" s="5"/>
      <c r="V1057" s="5"/>
      <c r="W1057" s="5"/>
      <c r="X1057" s="5"/>
      <c r="Y1057" s="5"/>
      <c r="Z1057" s="5"/>
      <c r="AA1057" s="5"/>
      <c r="AB1057" s="5"/>
    </row>
    <row r="1058" spans="1:28" ht="13.5">
      <c r="A1058" s="5"/>
      <c r="B1058" s="5"/>
      <c r="C1058" s="5"/>
      <c r="D1058" s="5"/>
      <c r="E1058" s="5"/>
      <c r="F1058" s="5"/>
      <c r="G1058" s="5"/>
      <c r="H1058" s="5"/>
      <c r="I1058" s="5"/>
      <c r="J1058" s="5"/>
      <c r="K1058" s="5"/>
      <c r="L1058" s="5"/>
      <c r="M1058" s="5"/>
      <c r="N1058" s="5"/>
      <c r="O1058" s="5"/>
      <c r="P1058" s="5"/>
      <c r="Q1058" s="5"/>
      <c r="R1058" s="5"/>
      <c r="S1058" s="5"/>
      <c r="T1058" s="5"/>
      <c r="U1058" s="5"/>
      <c r="V1058" s="5"/>
      <c r="W1058" s="5"/>
      <c r="X1058" s="5"/>
      <c r="Y1058" s="5"/>
      <c r="Z1058" s="5"/>
      <c r="AA1058" s="5"/>
      <c r="AB1058" s="5"/>
    </row>
    <row r="1059" spans="1:28" ht="13.5">
      <c r="A1059" s="5"/>
      <c r="B1059" s="5"/>
      <c r="C1059" s="5"/>
      <c r="D1059" s="5"/>
      <c r="E1059" s="5"/>
      <c r="F1059" s="5"/>
      <c r="G1059" s="5"/>
      <c r="H1059" s="5"/>
      <c r="I1059" s="5"/>
      <c r="J1059" s="5"/>
      <c r="K1059" s="5"/>
      <c r="L1059" s="5"/>
      <c r="M1059" s="5"/>
      <c r="N1059" s="5"/>
      <c r="O1059" s="5"/>
      <c r="P1059" s="5"/>
      <c r="Q1059" s="5"/>
      <c r="R1059" s="5"/>
      <c r="S1059" s="5"/>
      <c r="T1059" s="5"/>
      <c r="U1059" s="5"/>
      <c r="V1059" s="5"/>
      <c r="W1059" s="5"/>
      <c r="X1059" s="5"/>
      <c r="Y1059" s="5"/>
      <c r="Z1059" s="5"/>
      <c r="AA1059" s="5"/>
      <c r="AB1059" s="5"/>
    </row>
    <row r="1060" spans="1:28" ht="13.5">
      <c r="A1060" s="5"/>
      <c r="B1060" s="5"/>
      <c r="C1060" s="5"/>
      <c r="D1060" s="5"/>
      <c r="E1060" s="5"/>
      <c r="F1060" s="5"/>
      <c r="G1060" s="5"/>
      <c r="H1060" s="5"/>
      <c r="I1060" s="5"/>
      <c r="J1060" s="5"/>
      <c r="K1060" s="5"/>
      <c r="L1060" s="5"/>
      <c r="M1060" s="5"/>
      <c r="N1060" s="5"/>
      <c r="O1060" s="5"/>
      <c r="P1060" s="5"/>
      <c r="Q1060" s="5"/>
      <c r="R1060" s="5"/>
      <c r="S1060" s="5"/>
      <c r="T1060" s="5"/>
      <c r="U1060" s="5"/>
      <c r="V1060" s="5"/>
      <c r="W1060" s="5"/>
      <c r="X1060" s="5"/>
      <c r="Y1060" s="5"/>
      <c r="Z1060" s="5"/>
      <c r="AA1060" s="5"/>
      <c r="AB1060" s="5"/>
    </row>
    <row r="1061" spans="1:28" ht="13.5">
      <c r="A1061" s="5"/>
      <c r="B1061" s="5"/>
      <c r="C1061" s="5"/>
      <c r="D1061" s="5"/>
      <c r="E1061" s="5"/>
      <c r="F1061" s="5"/>
      <c r="G1061" s="5"/>
      <c r="H1061" s="5"/>
      <c r="I1061" s="5"/>
      <c r="J1061" s="5"/>
      <c r="K1061" s="5"/>
      <c r="L1061" s="5"/>
      <c r="M1061" s="5"/>
      <c r="N1061" s="5"/>
      <c r="O1061" s="5"/>
      <c r="P1061" s="5"/>
      <c r="Q1061" s="5"/>
      <c r="R1061" s="5"/>
      <c r="S1061" s="5"/>
      <c r="T1061" s="5"/>
      <c r="U1061" s="5"/>
      <c r="V1061" s="5"/>
      <c r="W1061" s="5"/>
      <c r="X1061" s="5"/>
      <c r="Y1061" s="5"/>
      <c r="Z1061" s="5"/>
      <c r="AA1061" s="5"/>
      <c r="AB1061" s="5"/>
    </row>
    <row r="1062" spans="1:28" ht="13.5">
      <c r="A1062" s="5"/>
      <c r="B1062" s="5"/>
      <c r="C1062" s="5"/>
      <c r="D1062" s="5"/>
      <c r="E1062" s="5"/>
      <c r="F1062" s="5"/>
      <c r="G1062" s="5"/>
      <c r="H1062" s="5"/>
      <c r="I1062" s="5"/>
      <c r="J1062" s="5"/>
      <c r="K1062" s="5"/>
      <c r="L1062" s="5"/>
      <c r="M1062" s="5"/>
      <c r="N1062" s="5"/>
      <c r="O1062" s="5"/>
      <c r="P1062" s="5"/>
      <c r="Q1062" s="5"/>
      <c r="R1062" s="5"/>
      <c r="S1062" s="5"/>
      <c r="T1062" s="5"/>
      <c r="U1062" s="5"/>
      <c r="V1062" s="5"/>
      <c r="W1062" s="5"/>
      <c r="X1062" s="5"/>
      <c r="Y1062" s="5"/>
      <c r="Z1062" s="5"/>
      <c r="AA1062" s="5"/>
      <c r="AB1062" s="5"/>
    </row>
    <row r="1063" spans="1:28" ht="13.5">
      <c r="A1063" s="5"/>
      <c r="B1063" s="5"/>
      <c r="C1063" s="5"/>
      <c r="D1063" s="5"/>
      <c r="E1063" s="5"/>
      <c r="F1063" s="5"/>
      <c r="G1063" s="5"/>
      <c r="H1063" s="5"/>
      <c r="I1063" s="5"/>
      <c r="J1063" s="5"/>
      <c r="K1063" s="5"/>
      <c r="L1063" s="5"/>
      <c r="M1063" s="5"/>
      <c r="N1063" s="5"/>
      <c r="O1063" s="5"/>
      <c r="P1063" s="5"/>
      <c r="Q1063" s="5"/>
      <c r="R1063" s="5"/>
      <c r="S1063" s="5"/>
      <c r="T1063" s="5"/>
      <c r="U1063" s="5"/>
      <c r="V1063" s="5"/>
      <c r="W1063" s="5"/>
      <c r="X1063" s="5"/>
      <c r="Y1063" s="5"/>
      <c r="Z1063" s="5"/>
      <c r="AA1063" s="5"/>
      <c r="AB1063" s="5"/>
    </row>
    <row r="1064" spans="1:28" ht="13.5">
      <c r="A1064" s="5"/>
      <c r="B1064" s="5"/>
      <c r="C1064" s="5"/>
      <c r="D1064" s="5"/>
      <c r="E1064" s="5"/>
      <c r="F1064" s="5"/>
      <c r="G1064" s="5"/>
      <c r="H1064" s="5"/>
      <c r="I1064" s="5"/>
      <c r="J1064" s="5"/>
      <c r="K1064" s="5"/>
      <c r="L1064" s="5"/>
      <c r="M1064" s="5"/>
      <c r="N1064" s="5"/>
      <c r="O1064" s="5"/>
      <c r="P1064" s="5"/>
      <c r="Q1064" s="5"/>
      <c r="R1064" s="5"/>
      <c r="S1064" s="5"/>
      <c r="T1064" s="5"/>
      <c r="U1064" s="5"/>
      <c r="V1064" s="5"/>
      <c r="W1064" s="5"/>
      <c r="X1064" s="5"/>
      <c r="Y1064" s="5"/>
      <c r="Z1064" s="5"/>
      <c r="AA1064" s="5"/>
      <c r="AB1064" s="5"/>
    </row>
    <row r="1065" spans="1:28" ht="13.5">
      <c r="A1065" s="5"/>
      <c r="B1065" s="5"/>
      <c r="C1065" s="5"/>
      <c r="D1065" s="5"/>
      <c r="E1065" s="5"/>
      <c r="F1065" s="5"/>
      <c r="G1065" s="5"/>
      <c r="H1065" s="5"/>
      <c r="I1065" s="5"/>
      <c r="J1065" s="5"/>
      <c r="K1065" s="5"/>
      <c r="L1065" s="5"/>
      <c r="M1065" s="5"/>
      <c r="N1065" s="5"/>
      <c r="O1065" s="5"/>
      <c r="P1065" s="5"/>
      <c r="Q1065" s="5"/>
      <c r="R1065" s="5"/>
      <c r="S1065" s="5"/>
      <c r="T1065" s="5"/>
      <c r="U1065" s="5"/>
      <c r="V1065" s="5"/>
      <c r="W1065" s="5"/>
      <c r="X1065" s="5"/>
      <c r="Y1065" s="5"/>
      <c r="Z1065" s="5"/>
      <c r="AA1065" s="5"/>
      <c r="AB1065" s="5"/>
    </row>
    <row r="1066" spans="1:28" ht="13.5">
      <c r="A1066" s="5"/>
      <c r="B1066" s="5"/>
      <c r="C1066" s="5"/>
      <c r="D1066" s="5"/>
      <c r="E1066" s="5"/>
      <c r="F1066" s="5"/>
      <c r="G1066" s="5"/>
      <c r="H1066" s="5"/>
      <c r="I1066" s="5"/>
      <c r="J1066" s="5"/>
      <c r="K1066" s="5"/>
      <c r="L1066" s="5"/>
      <c r="M1066" s="5"/>
      <c r="N1066" s="5"/>
      <c r="O1066" s="5"/>
      <c r="P1066" s="5"/>
      <c r="Q1066" s="5"/>
      <c r="R1066" s="5"/>
      <c r="S1066" s="5"/>
      <c r="T1066" s="5"/>
      <c r="U1066" s="5"/>
      <c r="V1066" s="5"/>
      <c r="W1066" s="5"/>
      <c r="X1066" s="5"/>
      <c r="Y1066" s="5"/>
      <c r="Z1066" s="5"/>
      <c r="AA1066" s="5"/>
      <c r="AB1066" s="5"/>
    </row>
    <row r="1067" spans="1:28" ht="13.5">
      <c r="A1067" s="5"/>
      <c r="B1067" s="5"/>
      <c r="C1067" s="5"/>
      <c r="D1067" s="5"/>
      <c r="E1067" s="5"/>
      <c r="F1067" s="5"/>
      <c r="G1067" s="5"/>
      <c r="H1067" s="5"/>
      <c r="I1067" s="5"/>
      <c r="J1067" s="5"/>
      <c r="K1067" s="5"/>
      <c r="L1067" s="5"/>
      <c r="M1067" s="5"/>
      <c r="N1067" s="5"/>
      <c r="O1067" s="5"/>
      <c r="P1067" s="5"/>
      <c r="Q1067" s="5"/>
      <c r="R1067" s="5"/>
      <c r="S1067" s="5"/>
      <c r="T1067" s="5"/>
      <c r="U1067" s="5"/>
      <c r="V1067" s="5"/>
      <c r="W1067" s="5"/>
      <c r="X1067" s="5"/>
      <c r="Y1067" s="5"/>
      <c r="Z1067" s="5"/>
      <c r="AA1067" s="5"/>
      <c r="AB1067" s="5"/>
    </row>
    <row r="1068" spans="1:28" ht="13.5">
      <c r="A1068" s="5"/>
      <c r="B1068" s="5"/>
      <c r="C1068" s="5"/>
      <c r="D1068" s="5"/>
      <c r="E1068" s="5"/>
      <c r="F1068" s="5"/>
      <c r="G1068" s="5"/>
      <c r="H1068" s="5"/>
      <c r="I1068" s="5"/>
      <c r="J1068" s="5"/>
      <c r="K1068" s="5"/>
      <c r="L1068" s="5"/>
      <c r="M1068" s="5"/>
      <c r="N1068" s="5"/>
      <c r="O1068" s="5"/>
      <c r="P1068" s="5"/>
      <c r="Q1068" s="5"/>
      <c r="R1068" s="5"/>
      <c r="S1068" s="5"/>
      <c r="T1068" s="5"/>
      <c r="U1068" s="5"/>
      <c r="V1068" s="5"/>
      <c r="W1068" s="5"/>
      <c r="X1068" s="5"/>
      <c r="Y1068" s="5"/>
      <c r="Z1068" s="5"/>
      <c r="AA1068" s="5"/>
      <c r="AB1068" s="5"/>
    </row>
    <row r="1069" spans="1:28" ht="13.5">
      <c r="A1069" s="5"/>
      <c r="B1069" s="5"/>
      <c r="C1069" s="5"/>
      <c r="D1069" s="5"/>
      <c r="E1069" s="5"/>
      <c r="F1069" s="5"/>
      <c r="G1069" s="5"/>
      <c r="H1069" s="5"/>
      <c r="I1069" s="5"/>
      <c r="J1069" s="5"/>
      <c r="K1069" s="5"/>
      <c r="L1069" s="5"/>
      <c r="M1069" s="5"/>
      <c r="N1069" s="5"/>
      <c r="O1069" s="5"/>
      <c r="P1069" s="5"/>
      <c r="Q1069" s="5"/>
      <c r="R1069" s="5"/>
      <c r="S1069" s="5"/>
      <c r="T1069" s="5"/>
      <c r="U1069" s="5"/>
      <c r="V1069" s="5"/>
      <c r="W1069" s="5"/>
      <c r="X1069" s="5"/>
      <c r="Y1069" s="5"/>
      <c r="Z1069" s="5"/>
      <c r="AA1069" s="5"/>
      <c r="AB1069" s="5"/>
    </row>
    <row r="1070" spans="1:28" ht="13.5">
      <c r="A1070" s="5"/>
      <c r="B1070" s="5"/>
      <c r="C1070" s="5"/>
      <c r="D1070" s="5"/>
      <c r="E1070" s="5"/>
      <c r="F1070" s="5"/>
      <c r="G1070" s="5"/>
      <c r="H1070" s="5"/>
      <c r="I1070" s="5"/>
      <c r="J1070" s="5"/>
      <c r="K1070" s="5"/>
      <c r="L1070" s="5"/>
      <c r="M1070" s="5"/>
      <c r="N1070" s="5"/>
      <c r="O1070" s="5"/>
      <c r="P1070" s="5"/>
      <c r="Q1070" s="5"/>
      <c r="R1070" s="5"/>
      <c r="S1070" s="5"/>
      <c r="T1070" s="5"/>
      <c r="U1070" s="5"/>
      <c r="V1070" s="5"/>
      <c r="W1070" s="5"/>
      <c r="X1070" s="5"/>
      <c r="Y1070" s="5"/>
      <c r="Z1070" s="5"/>
      <c r="AA1070" s="5"/>
      <c r="AB1070" s="5"/>
    </row>
    <row r="1071" spans="1:28" ht="13.5">
      <c r="A1071" s="5"/>
      <c r="B1071" s="5"/>
      <c r="C1071" s="5"/>
      <c r="D1071" s="5"/>
      <c r="E1071" s="5"/>
      <c r="F1071" s="5"/>
      <c r="G1071" s="5"/>
      <c r="H1071" s="5"/>
      <c r="I1071" s="5"/>
      <c r="J1071" s="5"/>
      <c r="K1071" s="5"/>
      <c r="L1071" s="5"/>
      <c r="M1071" s="5"/>
      <c r="N1071" s="5"/>
      <c r="O1071" s="5"/>
      <c r="P1071" s="5"/>
      <c r="Q1071" s="5"/>
      <c r="R1071" s="5"/>
      <c r="S1071" s="5"/>
      <c r="T1071" s="5"/>
      <c r="U1071" s="5"/>
      <c r="V1071" s="5"/>
      <c r="W1071" s="5"/>
      <c r="X1071" s="5"/>
      <c r="Y1071" s="5"/>
      <c r="Z1071" s="5"/>
      <c r="AA1071" s="5"/>
      <c r="AB1071" s="5"/>
    </row>
    <row r="1072" spans="1:28" ht="13.5">
      <c r="A1072" s="5"/>
      <c r="B1072" s="5"/>
      <c r="C1072" s="5"/>
      <c r="D1072" s="5"/>
      <c r="E1072" s="5"/>
      <c r="F1072" s="5"/>
      <c r="G1072" s="5"/>
      <c r="H1072" s="5"/>
      <c r="I1072" s="5"/>
      <c r="J1072" s="5"/>
      <c r="K1072" s="5"/>
      <c r="L1072" s="5"/>
      <c r="M1072" s="5"/>
      <c r="N1072" s="5"/>
      <c r="O1072" s="5"/>
      <c r="P1072" s="5"/>
      <c r="Q1072" s="5"/>
      <c r="R1072" s="5"/>
      <c r="S1072" s="5"/>
      <c r="T1072" s="5"/>
      <c r="U1072" s="5"/>
      <c r="V1072" s="5"/>
      <c r="W1072" s="5"/>
      <c r="X1072" s="5"/>
      <c r="Y1072" s="5"/>
      <c r="Z1072" s="5"/>
      <c r="AA1072" s="5"/>
      <c r="AB1072" s="5"/>
    </row>
    <row r="1073" spans="1:28" ht="13.5">
      <c r="A1073" s="5"/>
      <c r="B1073" s="5"/>
      <c r="C1073" s="5"/>
      <c r="D1073" s="5"/>
      <c r="E1073" s="5"/>
      <c r="F1073" s="5"/>
      <c r="G1073" s="5"/>
      <c r="H1073" s="5"/>
      <c r="I1073" s="5"/>
      <c r="J1073" s="5"/>
      <c r="K1073" s="5"/>
      <c r="L1073" s="5"/>
      <c r="M1073" s="5"/>
      <c r="N1073" s="5"/>
      <c r="O1073" s="5"/>
      <c r="P1073" s="5"/>
      <c r="Q1073" s="5"/>
      <c r="R1073" s="5"/>
      <c r="S1073" s="5"/>
      <c r="T1073" s="5"/>
      <c r="U1073" s="5"/>
      <c r="V1073" s="5"/>
      <c r="W1073" s="5"/>
      <c r="X1073" s="5"/>
      <c r="Y1073" s="5"/>
      <c r="Z1073" s="5"/>
      <c r="AA1073" s="5"/>
      <c r="AB1073" s="5"/>
    </row>
    <row r="1074" spans="1:28" ht="13.5">
      <c r="A1074" s="5"/>
      <c r="B1074" s="5"/>
      <c r="C1074" s="5"/>
      <c r="D1074" s="5"/>
      <c r="E1074" s="5"/>
      <c r="F1074" s="5"/>
      <c r="G1074" s="5"/>
      <c r="H1074" s="5"/>
      <c r="I1074" s="5"/>
      <c r="J1074" s="5"/>
      <c r="K1074" s="5"/>
      <c r="L1074" s="5"/>
      <c r="M1074" s="5"/>
      <c r="N1074" s="5"/>
      <c r="O1074" s="5"/>
      <c r="P1074" s="5"/>
      <c r="Q1074" s="5"/>
      <c r="R1074" s="5"/>
      <c r="S1074" s="5"/>
      <c r="T1074" s="5"/>
      <c r="U1074" s="5"/>
      <c r="V1074" s="5"/>
      <c r="W1074" s="5"/>
      <c r="X1074" s="5"/>
      <c r="Y1074" s="5"/>
      <c r="Z1074" s="5"/>
      <c r="AA1074" s="5"/>
      <c r="AB1074" s="5"/>
    </row>
    <row r="1075" spans="1:28" ht="13.5">
      <c r="A1075" s="5"/>
      <c r="B1075" s="5"/>
      <c r="C1075" s="5"/>
      <c r="D1075" s="5"/>
      <c r="E1075" s="5"/>
      <c r="F1075" s="5"/>
      <c r="G1075" s="5"/>
      <c r="H1075" s="5"/>
      <c r="I1075" s="5"/>
      <c r="J1075" s="5"/>
      <c r="K1075" s="5"/>
      <c r="L1075" s="5"/>
      <c r="M1075" s="5"/>
      <c r="N1075" s="5"/>
      <c r="O1075" s="5"/>
      <c r="P1075" s="5"/>
      <c r="Q1075" s="5"/>
      <c r="R1075" s="5"/>
      <c r="S1075" s="5"/>
      <c r="T1075" s="5"/>
      <c r="U1075" s="5"/>
      <c r="V1075" s="5"/>
      <c r="W1075" s="5"/>
      <c r="X1075" s="5"/>
      <c r="Y1075" s="5"/>
      <c r="Z1075" s="5"/>
      <c r="AA1075" s="5"/>
      <c r="AB1075" s="5"/>
    </row>
    <row r="1076" spans="1:28" ht="13.5">
      <c r="A1076" s="5"/>
      <c r="B1076" s="5"/>
      <c r="C1076" s="5"/>
      <c r="D1076" s="5"/>
      <c r="E1076" s="5"/>
      <c r="F1076" s="5"/>
      <c r="G1076" s="5"/>
      <c r="H1076" s="5"/>
      <c r="I1076" s="5"/>
      <c r="J1076" s="5"/>
      <c r="K1076" s="5"/>
      <c r="L1076" s="5"/>
      <c r="M1076" s="5"/>
      <c r="N1076" s="5"/>
      <c r="O1076" s="5"/>
      <c r="P1076" s="5"/>
      <c r="Q1076" s="5"/>
      <c r="R1076" s="5"/>
      <c r="S1076" s="5"/>
      <c r="T1076" s="5"/>
      <c r="U1076" s="5"/>
      <c r="V1076" s="5"/>
      <c r="W1076" s="5"/>
      <c r="X1076" s="5"/>
      <c r="Y1076" s="5"/>
      <c r="Z1076" s="5"/>
      <c r="AA1076" s="5"/>
      <c r="AB1076" s="5"/>
    </row>
    <row r="1077" spans="1:28" ht="13.5">
      <c r="A1077" s="5"/>
      <c r="B1077" s="5"/>
      <c r="C1077" s="5"/>
      <c r="D1077" s="5"/>
      <c r="E1077" s="5"/>
      <c r="F1077" s="5"/>
      <c r="G1077" s="5"/>
      <c r="H1077" s="5"/>
      <c r="I1077" s="5"/>
      <c r="J1077" s="5"/>
      <c r="K1077" s="5"/>
      <c r="L1077" s="5"/>
      <c r="M1077" s="5"/>
      <c r="N1077" s="5"/>
      <c r="O1077" s="5"/>
      <c r="P1077" s="5"/>
      <c r="Q1077" s="5"/>
      <c r="R1077" s="5"/>
      <c r="S1077" s="5"/>
      <c r="T1077" s="5"/>
      <c r="U1077" s="5"/>
      <c r="V1077" s="5"/>
      <c r="W1077" s="5"/>
      <c r="X1077" s="5"/>
      <c r="Y1077" s="5"/>
      <c r="Z1077" s="5"/>
      <c r="AA1077" s="5"/>
      <c r="AB1077" s="5"/>
    </row>
    <row r="1078" spans="1:28" ht="13.5">
      <c r="A1078" s="5"/>
      <c r="B1078" s="5"/>
      <c r="C1078" s="5"/>
      <c r="D1078" s="5"/>
      <c r="E1078" s="5"/>
      <c r="F1078" s="5"/>
      <c r="G1078" s="5"/>
      <c r="H1078" s="5"/>
      <c r="I1078" s="5"/>
      <c r="J1078" s="5"/>
      <c r="K1078" s="5"/>
      <c r="L1078" s="5"/>
      <c r="M1078" s="5"/>
      <c r="N1078" s="5"/>
      <c r="O1078" s="5"/>
      <c r="P1078" s="5"/>
      <c r="Q1078" s="5"/>
      <c r="R1078" s="5"/>
      <c r="S1078" s="5"/>
      <c r="T1078" s="5"/>
      <c r="U1078" s="5"/>
      <c r="V1078" s="5"/>
      <c r="W1078" s="5"/>
      <c r="X1078" s="5"/>
      <c r="Y1078" s="5"/>
      <c r="Z1078" s="5"/>
      <c r="AA1078" s="5"/>
      <c r="AB1078" s="5"/>
    </row>
    <row r="1079" spans="1:28" ht="13.5">
      <c r="A1079" s="5"/>
      <c r="B1079" s="5"/>
      <c r="C1079" s="5"/>
      <c r="D1079" s="5"/>
      <c r="E1079" s="5"/>
      <c r="F1079" s="5"/>
      <c r="G1079" s="5"/>
      <c r="H1079" s="5"/>
      <c r="I1079" s="5"/>
      <c r="J1079" s="5"/>
      <c r="K1079" s="5"/>
      <c r="L1079" s="5"/>
      <c r="M1079" s="5"/>
      <c r="N1079" s="5"/>
      <c r="O1079" s="5"/>
      <c r="P1079" s="5"/>
      <c r="Q1079" s="5"/>
      <c r="R1079" s="5"/>
      <c r="S1079" s="5"/>
      <c r="T1079" s="5"/>
      <c r="U1079" s="5"/>
      <c r="V1079" s="5"/>
      <c r="W1079" s="5"/>
      <c r="X1079" s="5"/>
      <c r="Y1079" s="5"/>
      <c r="Z1079" s="5"/>
      <c r="AA1079" s="5"/>
      <c r="AB1079" s="5"/>
    </row>
    <row r="1080" spans="1:28" ht="13.5">
      <c r="A1080" s="5"/>
      <c r="B1080" s="5"/>
      <c r="C1080" s="5"/>
      <c r="D1080" s="5"/>
      <c r="E1080" s="5"/>
      <c r="F1080" s="5"/>
      <c r="G1080" s="5"/>
      <c r="H1080" s="5"/>
      <c r="I1080" s="5"/>
      <c r="J1080" s="5"/>
      <c r="K1080" s="5"/>
      <c r="L1080" s="5"/>
      <c r="M1080" s="5"/>
      <c r="N1080" s="5"/>
      <c r="O1080" s="5"/>
      <c r="P1080" s="5"/>
      <c r="Q1080" s="5"/>
      <c r="R1080" s="5"/>
      <c r="S1080" s="5"/>
      <c r="T1080" s="5"/>
      <c r="U1080" s="5"/>
      <c r="V1080" s="5"/>
      <c r="W1080" s="5"/>
      <c r="X1080" s="5"/>
      <c r="Y1080" s="5"/>
      <c r="Z1080" s="5"/>
      <c r="AA1080" s="5"/>
      <c r="AB1080" s="5"/>
    </row>
    <row r="1081" spans="1:28" ht="13.5">
      <c r="A1081" s="5"/>
      <c r="B1081" s="5"/>
      <c r="C1081" s="5"/>
      <c r="D1081" s="5"/>
      <c r="E1081" s="5"/>
      <c r="F1081" s="5"/>
      <c r="G1081" s="5"/>
      <c r="H1081" s="5"/>
      <c r="I1081" s="5"/>
      <c r="J1081" s="5"/>
      <c r="K1081" s="5"/>
      <c r="L1081" s="5"/>
      <c r="M1081" s="5"/>
      <c r="N1081" s="5"/>
      <c r="O1081" s="5"/>
      <c r="P1081" s="5"/>
      <c r="Q1081" s="5"/>
      <c r="R1081" s="5"/>
      <c r="S1081" s="5"/>
      <c r="T1081" s="5"/>
      <c r="U1081" s="5"/>
      <c r="V1081" s="5"/>
      <c r="W1081" s="5"/>
      <c r="X1081" s="5"/>
      <c r="Y1081" s="5"/>
      <c r="Z1081" s="5"/>
      <c r="AA1081" s="5"/>
      <c r="AB1081" s="5"/>
    </row>
    <row r="1082" spans="1:28" ht="13.5">
      <c r="A1082" s="5"/>
      <c r="B1082" s="5"/>
      <c r="C1082" s="5"/>
      <c r="D1082" s="5"/>
      <c r="E1082" s="5"/>
      <c r="F1082" s="5"/>
      <c r="G1082" s="5"/>
      <c r="H1082" s="5"/>
      <c r="I1082" s="5"/>
      <c r="J1082" s="5"/>
      <c r="K1082" s="5"/>
      <c r="L1082" s="5"/>
      <c r="M1082" s="5"/>
      <c r="N1082" s="5"/>
      <c r="O1082" s="5"/>
      <c r="P1082" s="5"/>
      <c r="Q1082" s="5"/>
      <c r="R1082" s="5"/>
      <c r="S1082" s="5"/>
      <c r="T1082" s="5"/>
      <c r="U1082" s="5"/>
      <c r="V1082" s="5"/>
      <c r="W1082" s="5"/>
      <c r="X1082" s="5"/>
      <c r="Y1082" s="5"/>
      <c r="Z1082" s="5"/>
      <c r="AA1082" s="5"/>
      <c r="AB1082" s="5"/>
    </row>
    <row r="1083" spans="1:28" ht="13.5">
      <c r="A1083" s="5"/>
      <c r="B1083" s="5"/>
      <c r="C1083" s="5"/>
      <c r="D1083" s="5"/>
      <c r="E1083" s="5"/>
      <c r="F1083" s="5"/>
      <c r="G1083" s="5"/>
      <c r="H1083" s="5"/>
      <c r="I1083" s="5"/>
      <c r="J1083" s="5"/>
      <c r="K1083" s="5"/>
      <c r="L1083" s="5"/>
      <c r="M1083" s="5"/>
      <c r="N1083" s="5"/>
      <c r="O1083" s="5"/>
      <c r="P1083" s="5"/>
      <c r="Q1083" s="5"/>
      <c r="R1083" s="5"/>
      <c r="S1083" s="5"/>
      <c r="T1083" s="5"/>
      <c r="U1083" s="5"/>
      <c r="V1083" s="5"/>
      <c r="W1083" s="5"/>
      <c r="X1083" s="5"/>
      <c r="Y1083" s="5"/>
      <c r="Z1083" s="5"/>
      <c r="AA1083" s="5"/>
      <c r="AB1083" s="5"/>
    </row>
    <row r="1084" spans="1:28" ht="13.5">
      <c r="A1084" s="5"/>
      <c r="B1084" s="5"/>
      <c r="C1084" s="5"/>
      <c r="D1084" s="5"/>
      <c r="E1084" s="5"/>
      <c r="F1084" s="5"/>
      <c r="G1084" s="5"/>
      <c r="H1084" s="5"/>
      <c r="I1084" s="5"/>
      <c r="J1084" s="5"/>
      <c r="K1084" s="5"/>
      <c r="L1084" s="5"/>
      <c r="M1084" s="5"/>
      <c r="N1084" s="5"/>
      <c r="O1084" s="5"/>
      <c r="P1084" s="5"/>
      <c r="Q1084" s="5"/>
      <c r="R1084" s="5"/>
      <c r="S1084" s="5"/>
      <c r="T1084" s="5"/>
      <c r="U1084" s="5"/>
      <c r="V1084" s="5"/>
      <c r="W1084" s="5"/>
      <c r="X1084" s="5"/>
      <c r="Y1084" s="5"/>
      <c r="Z1084" s="5"/>
      <c r="AA1084" s="5"/>
      <c r="AB1084" s="5"/>
    </row>
    <row r="1085" spans="1:28" ht="13.5">
      <c r="A1085" s="5"/>
      <c r="B1085" s="5"/>
      <c r="C1085" s="5"/>
      <c r="D1085" s="5"/>
      <c r="E1085" s="5"/>
      <c r="F1085" s="5"/>
      <c r="G1085" s="5"/>
      <c r="H1085" s="5"/>
      <c r="I1085" s="5"/>
      <c r="J1085" s="5"/>
      <c r="K1085" s="5"/>
      <c r="L1085" s="5"/>
      <c r="M1085" s="5"/>
      <c r="N1085" s="5"/>
      <c r="O1085" s="5"/>
      <c r="P1085" s="5"/>
      <c r="Q1085" s="5"/>
      <c r="R1085" s="5"/>
      <c r="S1085" s="5"/>
      <c r="T1085" s="5"/>
      <c r="U1085" s="5"/>
      <c r="V1085" s="5"/>
      <c r="W1085" s="5"/>
      <c r="X1085" s="5"/>
      <c r="Y1085" s="5"/>
      <c r="Z1085" s="5"/>
      <c r="AA1085" s="5"/>
      <c r="AB1085" s="5"/>
    </row>
    <row r="1086" spans="1:28" ht="13.5">
      <c r="A1086" s="5"/>
      <c r="B1086" s="5"/>
      <c r="C1086" s="5"/>
      <c r="D1086" s="5"/>
      <c r="E1086" s="5"/>
      <c r="F1086" s="5"/>
      <c r="G1086" s="5"/>
      <c r="H1086" s="5"/>
      <c r="I1086" s="5"/>
      <c r="J1086" s="5"/>
      <c r="K1086" s="5"/>
      <c r="L1086" s="5"/>
      <c r="M1086" s="5"/>
      <c r="N1086" s="5"/>
      <c r="O1086" s="5"/>
      <c r="P1086" s="5"/>
      <c r="Q1086" s="5"/>
      <c r="R1086" s="5"/>
      <c r="S1086" s="5"/>
      <c r="T1086" s="5"/>
      <c r="U1086" s="5"/>
      <c r="V1086" s="5"/>
      <c r="W1086" s="5"/>
      <c r="X1086" s="5"/>
      <c r="Y1086" s="5"/>
      <c r="Z1086" s="5"/>
      <c r="AA1086" s="5"/>
      <c r="AB1086" s="5"/>
    </row>
    <row r="1087" spans="1:28" ht="13.5">
      <c r="A1087" s="5"/>
      <c r="B1087" s="5"/>
      <c r="C1087" s="5"/>
      <c r="D1087" s="5"/>
      <c r="E1087" s="5"/>
      <c r="F1087" s="5"/>
      <c r="G1087" s="5"/>
      <c r="H1087" s="5"/>
      <c r="I1087" s="5"/>
      <c r="J1087" s="5"/>
      <c r="K1087" s="5"/>
      <c r="L1087" s="5"/>
      <c r="M1087" s="5"/>
      <c r="N1087" s="5"/>
      <c r="O1087" s="5"/>
      <c r="P1087" s="5"/>
      <c r="Q1087" s="5"/>
      <c r="R1087" s="5"/>
      <c r="S1087" s="5"/>
      <c r="T1087" s="5"/>
      <c r="U1087" s="5"/>
      <c r="V1087" s="5"/>
      <c r="W1087" s="5"/>
      <c r="X1087" s="5"/>
      <c r="Y1087" s="5"/>
      <c r="Z1087" s="5"/>
      <c r="AA1087" s="5"/>
      <c r="AB1087" s="5"/>
    </row>
    <row r="1088" spans="1:28" ht="13.5">
      <c r="A1088" s="5"/>
      <c r="B1088" s="5"/>
      <c r="C1088" s="5"/>
      <c r="D1088" s="5"/>
      <c r="E1088" s="5"/>
      <c r="F1088" s="5"/>
      <c r="G1088" s="5"/>
      <c r="H1088" s="5"/>
      <c r="I1088" s="5"/>
      <c r="J1088" s="5"/>
      <c r="K1088" s="5"/>
      <c r="L1088" s="5"/>
      <c r="M1088" s="5"/>
      <c r="N1088" s="5"/>
      <c r="O1088" s="5"/>
      <c r="P1088" s="5"/>
      <c r="Q1088" s="5"/>
      <c r="R1088" s="5"/>
      <c r="S1088" s="5"/>
      <c r="T1088" s="5"/>
      <c r="U1088" s="5"/>
      <c r="V1088" s="5"/>
      <c r="W1088" s="5"/>
      <c r="X1088" s="5"/>
      <c r="Y1088" s="5"/>
      <c r="Z1088" s="5"/>
      <c r="AA1088" s="5"/>
      <c r="AB1088" s="5"/>
    </row>
    <row r="1089" spans="1:28" ht="13.5">
      <c r="A1089" s="5"/>
      <c r="B1089" s="5"/>
      <c r="C1089" s="5"/>
      <c r="D1089" s="5"/>
      <c r="E1089" s="5"/>
      <c r="F1089" s="5"/>
      <c r="G1089" s="5"/>
      <c r="H1089" s="5"/>
      <c r="I1089" s="5"/>
      <c r="J1089" s="5"/>
      <c r="K1089" s="5"/>
      <c r="L1089" s="5"/>
      <c r="M1089" s="5"/>
      <c r="N1089" s="5"/>
      <c r="O1089" s="5"/>
      <c r="P1089" s="5"/>
      <c r="Q1089" s="5"/>
      <c r="R1089" s="5"/>
      <c r="S1089" s="5"/>
      <c r="T1089" s="5"/>
      <c r="U1089" s="5"/>
      <c r="V1089" s="5"/>
      <c r="W1089" s="5"/>
      <c r="X1089" s="5"/>
      <c r="Y1089" s="5"/>
      <c r="Z1089" s="5"/>
      <c r="AA1089" s="5"/>
      <c r="AB1089" s="5"/>
    </row>
    <row r="1090" spans="1:28" ht="13.5">
      <c r="A1090" s="5"/>
      <c r="B1090" s="5"/>
      <c r="C1090" s="5"/>
      <c r="D1090" s="5"/>
      <c r="E1090" s="5"/>
      <c r="F1090" s="5"/>
      <c r="G1090" s="5"/>
      <c r="H1090" s="5"/>
      <c r="I1090" s="5"/>
      <c r="J1090" s="5"/>
      <c r="K1090" s="5"/>
      <c r="L1090" s="5"/>
      <c r="M1090" s="5"/>
      <c r="N1090" s="5"/>
      <c r="O1090" s="5"/>
      <c r="P1090" s="5"/>
      <c r="Q1090" s="5"/>
      <c r="R1090" s="5"/>
      <c r="S1090" s="5"/>
      <c r="T1090" s="5"/>
      <c r="U1090" s="5"/>
      <c r="V1090" s="5"/>
      <c r="W1090" s="5"/>
      <c r="X1090" s="5"/>
      <c r="Y1090" s="5"/>
      <c r="Z1090" s="5"/>
      <c r="AA1090" s="5"/>
      <c r="AB1090" s="5"/>
    </row>
    <row r="1091" spans="1:28" ht="13.5">
      <c r="A1091" s="5"/>
      <c r="B1091" s="5"/>
      <c r="C1091" s="5"/>
      <c r="D1091" s="5"/>
      <c r="E1091" s="5"/>
      <c r="F1091" s="5"/>
      <c r="G1091" s="5"/>
      <c r="H1091" s="5"/>
      <c r="I1091" s="5"/>
      <c r="J1091" s="5"/>
      <c r="K1091" s="5"/>
      <c r="L1091" s="5"/>
      <c r="M1091" s="5"/>
      <c r="N1091" s="5"/>
      <c r="O1091" s="5"/>
      <c r="P1091" s="5"/>
      <c r="Q1091" s="5"/>
      <c r="R1091" s="5"/>
      <c r="S1091" s="5"/>
      <c r="T1091" s="5"/>
      <c r="U1091" s="5"/>
      <c r="V1091" s="5"/>
      <c r="W1091" s="5"/>
      <c r="X1091" s="5"/>
      <c r="Y1091" s="5"/>
      <c r="Z1091" s="5"/>
      <c r="AA1091" s="5"/>
      <c r="AB1091" s="5"/>
    </row>
    <row r="1092" spans="1:28" ht="13.5">
      <c r="A1092" s="5"/>
      <c r="B1092" s="5"/>
      <c r="C1092" s="5"/>
      <c r="D1092" s="5"/>
      <c r="E1092" s="5"/>
      <c r="F1092" s="5"/>
      <c r="G1092" s="5"/>
      <c r="H1092" s="5"/>
      <c r="I1092" s="5"/>
      <c r="J1092" s="5"/>
      <c r="K1092" s="5"/>
      <c r="L1092" s="5"/>
      <c r="M1092" s="5"/>
      <c r="N1092" s="5"/>
      <c r="O1092" s="5"/>
      <c r="P1092" s="5"/>
      <c r="Q1092" s="5"/>
      <c r="R1092" s="5"/>
      <c r="S1092" s="5"/>
      <c r="T1092" s="5"/>
      <c r="U1092" s="5"/>
      <c r="V1092" s="5"/>
      <c r="W1092" s="5"/>
      <c r="X1092" s="5"/>
      <c r="Y1092" s="5"/>
      <c r="Z1092" s="5"/>
      <c r="AA1092" s="5"/>
      <c r="AB1092" s="5"/>
    </row>
    <row r="1093" spans="1:28" ht="13.5">
      <c r="A1093" s="5"/>
      <c r="B1093" s="5"/>
      <c r="C1093" s="5"/>
      <c r="D1093" s="5"/>
      <c r="E1093" s="5"/>
      <c r="F1093" s="5"/>
      <c r="G1093" s="5"/>
      <c r="H1093" s="5"/>
      <c r="I1093" s="5"/>
      <c r="J1093" s="5"/>
      <c r="K1093" s="5"/>
      <c r="L1093" s="5"/>
      <c r="M1093" s="5"/>
      <c r="N1093" s="5"/>
      <c r="O1093" s="5"/>
      <c r="P1093" s="5"/>
      <c r="Q1093" s="5"/>
      <c r="R1093" s="5"/>
      <c r="S1093" s="5"/>
      <c r="T1093" s="5"/>
      <c r="U1093" s="5"/>
      <c r="V1093" s="5"/>
      <c r="W1093" s="5"/>
      <c r="X1093" s="5"/>
      <c r="Y1093" s="5"/>
      <c r="Z1093" s="5"/>
      <c r="AA1093" s="5"/>
      <c r="AB1093" s="5"/>
    </row>
    <row r="1094" spans="1:28" ht="13.5">
      <c r="A1094" s="5"/>
      <c r="B1094" s="5"/>
      <c r="C1094" s="5"/>
      <c r="D1094" s="5"/>
      <c r="E1094" s="5"/>
      <c r="F1094" s="5"/>
      <c r="G1094" s="5"/>
      <c r="H1094" s="5"/>
      <c r="I1094" s="5"/>
      <c r="J1094" s="5"/>
      <c r="K1094" s="5"/>
      <c r="L1094" s="5"/>
      <c r="M1094" s="5"/>
      <c r="N1094" s="5"/>
      <c r="O1094" s="5"/>
      <c r="P1094" s="5"/>
      <c r="Q1094" s="5"/>
      <c r="R1094" s="5"/>
      <c r="S1094" s="5"/>
      <c r="T1094" s="5"/>
      <c r="U1094" s="5"/>
      <c r="V1094" s="5"/>
      <c r="W1094" s="5"/>
      <c r="X1094" s="5"/>
      <c r="Y1094" s="5"/>
      <c r="Z1094" s="5"/>
      <c r="AA1094" s="5"/>
      <c r="AB1094" s="5"/>
    </row>
    <row r="1095" spans="1:28" ht="13.5">
      <c r="A1095" s="5"/>
      <c r="B1095" s="5"/>
      <c r="C1095" s="5"/>
      <c r="D1095" s="5"/>
      <c r="E1095" s="5"/>
      <c r="F1095" s="5"/>
      <c r="G1095" s="5"/>
      <c r="H1095" s="5"/>
      <c r="I1095" s="5"/>
      <c r="J1095" s="5"/>
      <c r="K1095" s="5"/>
      <c r="L1095" s="5"/>
      <c r="M1095" s="5"/>
      <c r="N1095" s="5"/>
      <c r="O1095" s="5"/>
      <c r="P1095" s="5"/>
      <c r="Q1095" s="5"/>
      <c r="R1095" s="5"/>
      <c r="S1095" s="5"/>
      <c r="T1095" s="5"/>
      <c r="U1095" s="5"/>
      <c r="V1095" s="5"/>
      <c r="W1095" s="5"/>
      <c r="X1095" s="5"/>
      <c r="Y1095" s="5"/>
      <c r="Z1095" s="5"/>
      <c r="AA1095" s="5"/>
      <c r="AB1095" s="5"/>
    </row>
    <row r="1096" spans="1:28" ht="13.5">
      <c r="A1096" s="5"/>
      <c r="B1096" s="5"/>
      <c r="C1096" s="5"/>
      <c r="D1096" s="5"/>
      <c r="E1096" s="5"/>
      <c r="F1096" s="5"/>
      <c r="G1096" s="5"/>
      <c r="H1096" s="5"/>
      <c r="I1096" s="5"/>
      <c r="J1096" s="5"/>
      <c r="K1096" s="5"/>
      <c r="L1096" s="5"/>
      <c r="M1096" s="5"/>
      <c r="N1096" s="5"/>
      <c r="O1096" s="5"/>
      <c r="P1096" s="5"/>
      <c r="Q1096" s="5"/>
      <c r="R1096" s="5"/>
      <c r="S1096" s="5"/>
      <c r="T1096" s="5"/>
      <c r="U1096" s="5"/>
      <c r="V1096" s="5"/>
      <c r="W1096" s="5"/>
      <c r="X1096" s="5"/>
      <c r="Y1096" s="5"/>
      <c r="Z1096" s="5"/>
      <c r="AA1096" s="5"/>
      <c r="AB1096" s="5"/>
    </row>
    <row r="1097" spans="1:28" ht="13.5">
      <c r="A1097" s="5"/>
      <c r="B1097" s="5"/>
      <c r="C1097" s="5"/>
      <c r="D1097" s="5"/>
      <c r="E1097" s="5"/>
      <c r="F1097" s="5"/>
      <c r="G1097" s="5"/>
      <c r="H1097" s="5"/>
      <c r="I1097" s="5"/>
      <c r="J1097" s="5"/>
      <c r="K1097" s="5"/>
      <c r="L1097" s="5"/>
      <c r="M1097" s="5"/>
      <c r="N1097" s="5"/>
      <c r="O1097" s="5"/>
      <c r="P1097" s="5"/>
      <c r="Q1097" s="5"/>
      <c r="R1097" s="5"/>
      <c r="S1097" s="5"/>
      <c r="T1097" s="5"/>
      <c r="U1097" s="5"/>
      <c r="V1097" s="5"/>
      <c r="W1097" s="5"/>
      <c r="X1097" s="5"/>
      <c r="Y1097" s="5"/>
      <c r="Z1097" s="5"/>
      <c r="AA1097" s="5"/>
      <c r="AB1097" s="5"/>
    </row>
    <row r="1098" spans="1:28" ht="13.5">
      <c r="A1098" s="5"/>
      <c r="B1098" s="5"/>
      <c r="C1098" s="5"/>
      <c r="D1098" s="5"/>
      <c r="E1098" s="5"/>
      <c r="F1098" s="5"/>
      <c r="G1098" s="5"/>
      <c r="H1098" s="5"/>
      <c r="I1098" s="5"/>
      <c r="J1098" s="5"/>
      <c r="K1098" s="5"/>
      <c r="L1098" s="5"/>
      <c r="M1098" s="5"/>
      <c r="N1098" s="5"/>
      <c r="O1098" s="5"/>
      <c r="P1098" s="5"/>
      <c r="Q1098" s="5"/>
      <c r="R1098" s="5"/>
      <c r="S1098" s="5"/>
      <c r="T1098" s="5"/>
      <c r="U1098" s="5"/>
      <c r="V1098" s="5"/>
      <c r="W1098" s="5"/>
      <c r="X1098" s="5"/>
      <c r="Y1098" s="5"/>
      <c r="Z1098" s="5"/>
      <c r="AA1098" s="5"/>
      <c r="AB1098" s="5"/>
    </row>
    <row r="1099" spans="1:28" ht="13.5">
      <c r="A1099" s="5"/>
      <c r="B1099" s="5"/>
      <c r="C1099" s="5"/>
      <c r="D1099" s="5"/>
      <c r="E1099" s="5"/>
      <c r="F1099" s="5"/>
      <c r="G1099" s="5"/>
      <c r="H1099" s="5"/>
      <c r="I1099" s="5"/>
      <c r="J1099" s="5"/>
      <c r="K1099" s="5"/>
      <c r="L1099" s="5"/>
      <c r="M1099" s="5"/>
      <c r="N1099" s="5"/>
      <c r="O1099" s="5"/>
      <c r="P1099" s="5"/>
      <c r="Q1099" s="5"/>
      <c r="R1099" s="5"/>
      <c r="S1099" s="5"/>
      <c r="T1099" s="5"/>
      <c r="U1099" s="5"/>
      <c r="V1099" s="5"/>
      <c r="W1099" s="5"/>
      <c r="X1099" s="5"/>
      <c r="Y1099" s="5"/>
      <c r="Z1099" s="5"/>
      <c r="AA1099" s="5"/>
      <c r="AB1099" s="5"/>
    </row>
    <row r="1100" spans="1:28" ht="13.5">
      <c r="A1100" s="5"/>
      <c r="B1100" s="5"/>
      <c r="C1100" s="5"/>
      <c r="D1100" s="5"/>
      <c r="E1100" s="5"/>
      <c r="F1100" s="5"/>
      <c r="G1100" s="5"/>
      <c r="H1100" s="5"/>
      <c r="I1100" s="5"/>
      <c r="J1100" s="5"/>
      <c r="K1100" s="5"/>
      <c r="L1100" s="5"/>
      <c r="M1100" s="5"/>
      <c r="N1100" s="5"/>
      <c r="O1100" s="5"/>
      <c r="P1100" s="5"/>
      <c r="Q1100" s="5"/>
      <c r="R1100" s="5"/>
      <c r="S1100" s="5"/>
      <c r="T1100" s="5"/>
      <c r="U1100" s="5"/>
      <c r="V1100" s="5"/>
      <c r="W1100" s="5"/>
      <c r="X1100" s="5"/>
      <c r="Y1100" s="5"/>
      <c r="Z1100" s="5"/>
      <c r="AA1100" s="5"/>
      <c r="AB1100" s="5"/>
    </row>
    <row r="1101" spans="1:28" ht="13.5">
      <c r="A1101" s="5"/>
      <c r="B1101" s="5"/>
      <c r="C1101" s="5"/>
      <c r="D1101" s="5"/>
      <c r="E1101" s="5"/>
      <c r="F1101" s="5"/>
      <c r="G1101" s="5"/>
      <c r="H1101" s="5"/>
      <c r="I1101" s="5"/>
      <c r="J1101" s="5"/>
      <c r="K1101" s="5"/>
      <c r="L1101" s="5"/>
      <c r="M1101" s="5"/>
      <c r="N1101" s="5"/>
      <c r="O1101" s="5"/>
      <c r="P1101" s="5"/>
      <c r="Q1101" s="5"/>
      <c r="R1101" s="5"/>
      <c r="S1101" s="5"/>
      <c r="T1101" s="5"/>
      <c r="U1101" s="5"/>
      <c r="V1101" s="5"/>
      <c r="W1101" s="5"/>
      <c r="X1101" s="5"/>
      <c r="Y1101" s="5"/>
      <c r="Z1101" s="5"/>
      <c r="AA1101" s="5"/>
      <c r="AB1101" s="5"/>
    </row>
    <row r="1102" spans="1:28" ht="13.5">
      <c r="A1102" s="5"/>
      <c r="B1102" s="5"/>
      <c r="C1102" s="5"/>
      <c r="D1102" s="5"/>
      <c r="E1102" s="5"/>
      <c r="F1102" s="5"/>
      <c r="G1102" s="5"/>
      <c r="H1102" s="5"/>
      <c r="I1102" s="5"/>
      <c r="J1102" s="5"/>
      <c r="K1102" s="5"/>
      <c r="L1102" s="5"/>
      <c r="M1102" s="5"/>
      <c r="N1102" s="5"/>
      <c r="O1102" s="5"/>
      <c r="P1102" s="5"/>
      <c r="Q1102" s="5"/>
      <c r="R1102" s="5"/>
      <c r="S1102" s="5"/>
      <c r="T1102" s="5"/>
      <c r="U1102" s="5"/>
      <c r="V1102" s="5"/>
      <c r="W1102" s="5"/>
      <c r="X1102" s="5"/>
      <c r="Y1102" s="5"/>
      <c r="Z1102" s="5"/>
      <c r="AA1102" s="5"/>
      <c r="AB1102" s="5"/>
    </row>
    <row r="1103" spans="1:28" ht="13.5">
      <c r="A1103" s="5"/>
      <c r="B1103" s="5"/>
      <c r="C1103" s="5"/>
      <c r="D1103" s="5"/>
      <c r="E1103" s="5"/>
      <c r="F1103" s="5"/>
      <c r="G1103" s="5"/>
      <c r="H1103" s="5"/>
      <c r="I1103" s="5"/>
      <c r="J1103" s="5"/>
      <c r="K1103" s="5"/>
      <c r="L1103" s="5"/>
      <c r="M1103" s="5"/>
      <c r="N1103" s="5"/>
      <c r="O1103" s="5"/>
      <c r="P1103" s="5"/>
      <c r="Q1103" s="5"/>
      <c r="R1103" s="5"/>
      <c r="S1103" s="5"/>
      <c r="T1103" s="5"/>
      <c r="U1103" s="5"/>
      <c r="V1103" s="5"/>
      <c r="W1103" s="5"/>
      <c r="X1103" s="5"/>
      <c r="Y1103" s="5"/>
      <c r="Z1103" s="5"/>
      <c r="AA1103" s="5"/>
      <c r="AB1103" s="5"/>
    </row>
    <row r="1104" spans="1:28" ht="13.5">
      <c r="A1104" s="5"/>
      <c r="B1104" s="5"/>
      <c r="C1104" s="5"/>
      <c r="D1104" s="5"/>
      <c r="E1104" s="5"/>
      <c r="F1104" s="5"/>
      <c r="G1104" s="5"/>
      <c r="H1104" s="5"/>
      <c r="I1104" s="5"/>
      <c r="J1104" s="5"/>
      <c r="K1104" s="5"/>
      <c r="L1104" s="5"/>
      <c r="M1104" s="5"/>
      <c r="N1104" s="5"/>
      <c r="O1104" s="5"/>
      <c r="P1104" s="5"/>
      <c r="Q1104" s="5"/>
      <c r="R1104" s="5"/>
      <c r="S1104" s="5"/>
      <c r="T1104" s="5"/>
      <c r="U1104" s="5"/>
      <c r="V1104" s="5"/>
      <c r="W1104" s="5"/>
      <c r="X1104" s="5"/>
      <c r="Y1104" s="5"/>
      <c r="Z1104" s="5"/>
      <c r="AA1104" s="5"/>
      <c r="AB1104" s="5"/>
    </row>
    <row r="1105" spans="1:28" ht="13.5">
      <c r="A1105" s="5"/>
      <c r="B1105" s="5"/>
      <c r="C1105" s="5"/>
      <c r="D1105" s="5"/>
      <c r="E1105" s="5"/>
      <c r="F1105" s="5"/>
      <c r="G1105" s="5"/>
      <c r="H1105" s="5"/>
      <c r="I1105" s="5"/>
      <c r="J1105" s="5"/>
      <c r="K1105" s="5"/>
      <c r="L1105" s="5"/>
      <c r="M1105" s="5"/>
      <c r="N1105" s="5"/>
      <c r="O1105" s="5"/>
      <c r="P1105" s="5"/>
      <c r="Q1105" s="5"/>
      <c r="R1105" s="5"/>
      <c r="S1105" s="5"/>
      <c r="T1105" s="5"/>
      <c r="U1105" s="5"/>
      <c r="V1105" s="5"/>
      <c r="W1105" s="5"/>
      <c r="X1105" s="5"/>
      <c r="Y1105" s="5"/>
      <c r="Z1105" s="5"/>
      <c r="AA1105" s="5"/>
      <c r="AB1105" s="5"/>
    </row>
    <row r="1106" spans="1:28" ht="13.5">
      <c r="A1106" s="5"/>
      <c r="B1106" s="5"/>
      <c r="C1106" s="5"/>
      <c r="D1106" s="5"/>
      <c r="E1106" s="5"/>
      <c r="F1106" s="5"/>
      <c r="G1106" s="5"/>
      <c r="H1106" s="5"/>
      <c r="I1106" s="5"/>
      <c r="J1106" s="5"/>
      <c r="K1106" s="5"/>
      <c r="L1106" s="5"/>
      <c r="M1106" s="5"/>
      <c r="N1106" s="5"/>
      <c r="O1106" s="5"/>
      <c r="P1106" s="5"/>
      <c r="Q1106" s="5"/>
      <c r="R1106" s="5"/>
      <c r="S1106" s="5"/>
      <c r="T1106" s="5"/>
      <c r="U1106" s="5"/>
      <c r="V1106" s="5"/>
      <c r="W1106" s="5"/>
      <c r="X1106" s="5"/>
      <c r="Y1106" s="5"/>
      <c r="Z1106" s="5"/>
      <c r="AA1106" s="5"/>
      <c r="AB1106" s="5"/>
    </row>
    <row r="1107" spans="1:28" ht="13.5">
      <c r="A1107" s="5"/>
      <c r="B1107" s="5"/>
      <c r="C1107" s="5"/>
      <c r="D1107" s="5"/>
      <c r="E1107" s="5"/>
      <c r="F1107" s="5"/>
      <c r="G1107" s="5"/>
      <c r="H1107" s="5"/>
      <c r="I1107" s="5"/>
      <c r="J1107" s="5"/>
      <c r="K1107" s="5"/>
      <c r="L1107" s="5"/>
      <c r="M1107" s="5"/>
      <c r="N1107" s="5"/>
      <c r="O1107" s="5"/>
      <c r="P1107" s="5"/>
      <c r="Q1107" s="5"/>
      <c r="R1107" s="5"/>
      <c r="S1107" s="5"/>
      <c r="T1107" s="5"/>
      <c r="U1107" s="5"/>
      <c r="V1107" s="5"/>
      <c r="W1107" s="5"/>
      <c r="X1107" s="5"/>
      <c r="Y1107" s="5"/>
      <c r="Z1107" s="5"/>
      <c r="AA1107" s="5"/>
      <c r="AB1107" s="5"/>
    </row>
    <row r="1108" spans="1:28" ht="13.5">
      <c r="A1108" s="5"/>
      <c r="B1108" s="5"/>
      <c r="C1108" s="5"/>
      <c r="D1108" s="5"/>
      <c r="E1108" s="5"/>
      <c r="F1108" s="5"/>
      <c r="G1108" s="5"/>
      <c r="H1108" s="5"/>
      <c r="I1108" s="5"/>
      <c r="J1108" s="5"/>
      <c r="K1108" s="5"/>
      <c r="L1108" s="5"/>
      <c r="M1108" s="5"/>
      <c r="N1108" s="5"/>
      <c r="O1108" s="5"/>
      <c r="P1108" s="5"/>
      <c r="Q1108" s="5"/>
      <c r="R1108" s="5"/>
      <c r="S1108" s="5"/>
      <c r="T1108" s="5"/>
      <c r="U1108" s="5"/>
      <c r="V1108" s="5"/>
      <c r="W1108" s="5"/>
      <c r="X1108" s="5"/>
      <c r="Y1108" s="5"/>
      <c r="Z1108" s="5"/>
      <c r="AA1108" s="5"/>
      <c r="AB1108" s="5"/>
    </row>
    <row r="1109" spans="1:28" ht="13.5">
      <c r="A1109" s="5"/>
      <c r="B1109" s="5"/>
      <c r="C1109" s="5"/>
      <c r="D1109" s="5"/>
      <c r="E1109" s="5"/>
      <c r="F1109" s="5"/>
      <c r="G1109" s="5"/>
      <c r="H1109" s="5"/>
      <c r="I1109" s="5"/>
      <c r="J1109" s="5"/>
      <c r="K1109" s="5"/>
      <c r="L1109" s="5"/>
      <c r="M1109" s="5"/>
      <c r="N1109" s="5"/>
      <c r="O1109" s="5"/>
      <c r="P1109" s="5"/>
      <c r="Q1109" s="5"/>
      <c r="R1109" s="5"/>
      <c r="S1109" s="5"/>
      <c r="T1109" s="5"/>
      <c r="U1109" s="5"/>
      <c r="V1109" s="5"/>
      <c r="W1109" s="5"/>
      <c r="X1109" s="5"/>
      <c r="Y1109" s="5"/>
      <c r="Z1109" s="5"/>
      <c r="AA1109" s="5"/>
      <c r="AB1109" s="5"/>
    </row>
    <row r="1110" spans="1:28" ht="13.5">
      <c r="A1110" s="5"/>
      <c r="B1110" s="5"/>
      <c r="C1110" s="5"/>
      <c r="D1110" s="5"/>
      <c r="E1110" s="5"/>
      <c r="F1110" s="5"/>
      <c r="G1110" s="5"/>
      <c r="H1110" s="5"/>
      <c r="I1110" s="5"/>
      <c r="J1110" s="5"/>
      <c r="K1110" s="5"/>
      <c r="L1110" s="5"/>
      <c r="M1110" s="5"/>
      <c r="N1110" s="5"/>
      <c r="O1110" s="5"/>
      <c r="P1110" s="5"/>
      <c r="Q1110" s="5"/>
      <c r="R1110" s="5"/>
      <c r="S1110" s="5"/>
      <c r="T1110" s="5"/>
      <c r="U1110" s="5"/>
      <c r="V1110" s="5"/>
      <c r="W1110" s="5"/>
      <c r="X1110" s="5"/>
      <c r="Y1110" s="5"/>
      <c r="Z1110" s="5"/>
      <c r="AA1110" s="5"/>
      <c r="AB1110" s="5"/>
    </row>
    <row r="1111" spans="1:28" ht="13.5">
      <c r="A1111" s="5"/>
      <c r="B1111" s="5"/>
      <c r="C1111" s="5"/>
      <c r="D1111" s="5"/>
      <c r="E1111" s="5"/>
      <c r="F1111" s="5"/>
      <c r="G1111" s="5"/>
      <c r="H1111" s="5"/>
      <c r="I1111" s="5"/>
      <c r="J1111" s="5"/>
      <c r="K1111" s="5"/>
      <c r="L1111" s="5"/>
      <c r="M1111" s="5"/>
      <c r="N1111" s="5"/>
      <c r="O1111" s="5"/>
      <c r="P1111" s="5"/>
      <c r="Q1111" s="5"/>
      <c r="R1111" s="5"/>
      <c r="S1111" s="5"/>
      <c r="T1111" s="5"/>
      <c r="U1111" s="5"/>
      <c r="V1111" s="5"/>
      <c r="W1111" s="5"/>
      <c r="X1111" s="5"/>
      <c r="Y1111" s="5"/>
      <c r="Z1111" s="5"/>
      <c r="AA1111" s="5"/>
      <c r="AB1111" s="5"/>
    </row>
    <row r="1112" spans="1:28" ht="13.5">
      <c r="A1112" s="5"/>
      <c r="B1112" s="5"/>
      <c r="C1112" s="5"/>
      <c r="D1112" s="5"/>
      <c r="E1112" s="5"/>
      <c r="F1112" s="5"/>
      <c r="G1112" s="5"/>
      <c r="H1112" s="5"/>
      <c r="I1112" s="5"/>
      <c r="J1112" s="5"/>
      <c r="K1112" s="5"/>
      <c r="L1112" s="5"/>
      <c r="M1112" s="5"/>
      <c r="N1112" s="5"/>
      <c r="O1112" s="5"/>
      <c r="P1112" s="5"/>
      <c r="Q1112" s="5"/>
      <c r="R1112" s="5"/>
      <c r="S1112" s="5"/>
      <c r="T1112" s="5"/>
      <c r="U1112" s="5"/>
      <c r="V1112" s="5"/>
      <c r="W1112" s="5"/>
      <c r="X1112" s="5"/>
      <c r="Y1112" s="5"/>
      <c r="Z1112" s="5"/>
      <c r="AA1112" s="5"/>
      <c r="AB1112" s="5"/>
    </row>
    <row r="1113" spans="1:28" ht="13.5">
      <c r="A1113" s="5"/>
      <c r="B1113" s="5"/>
      <c r="C1113" s="5"/>
      <c r="D1113" s="5"/>
      <c r="E1113" s="5"/>
      <c r="F1113" s="5"/>
      <c r="G1113" s="5"/>
      <c r="H1113" s="5"/>
      <c r="I1113" s="5"/>
      <c r="J1113" s="5"/>
      <c r="K1113" s="5"/>
      <c r="L1113" s="5"/>
      <c r="M1113" s="5"/>
      <c r="N1113" s="5"/>
      <c r="O1113" s="5"/>
      <c r="P1113" s="5"/>
      <c r="Q1113" s="5"/>
      <c r="R1113" s="5"/>
      <c r="S1113" s="5"/>
      <c r="T1113" s="5"/>
      <c r="U1113" s="5"/>
      <c r="V1113" s="5"/>
      <c r="W1113" s="5"/>
      <c r="X1113" s="5"/>
      <c r="Y1113" s="5"/>
      <c r="Z1113" s="5"/>
      <c r="AA1113" s="5"/>
      <c r="AB1113" s="5"/>
    </row>
    <row r="1114" spans="1:28" ht="13.5">
      <c r="A1114" s="5"/>
      <c r="B1114" s="5"/>
      <c r="C1114" s="5"/>
      <c r="D1114" s="5"/>
      <c r="E1114" s="5"/>
      <c r="F1114" s="5"/>
      <c r="G1114" s="5"/>
      <c r="H1114" s="5"/>
      <c r="I1114" s="5"/>
      <c r="J1114" s="5"/>
      <c r="K1114" s="5"/>
      <c r="L1114" s="5"/>
      <c r="M1114" s="5"/>
      <c r="N1114" s="5"/>
      <c r="O1114" s="5"/>
      <c r="P1114" s="5"/>
      <c r="Q1114" s="5"/>
      <c r="R1114" s="5"/>
      <c r="S1114" s="5"/>
      <c r="T1114" s="5"/>
      <c r="U1114" s="5"/>
      <c r="V1114" s="5"/>
      <c r="W1114" s="5"/>
      <c r="X1114" s="5"/>
      <c r="Y1114" s="5"/>
      <c r="Z1114" s="5"/>
      <c r="AA1114" s="5"/>
      <c r="AB1114" s="5"/>
    </row>
    <row r="1115" spans="1:28" ht="13.5">
      <c r="A1115" s="5"/>
      <c r="B1115" s="5"/>
      <c r="C1115" s="5"/>
      <c r="D1115" s="5"/>
      <c r="E1115" s="5"/>
      <c r="F1115" s="5"/>
      <c r="G1115" s="5"/>
      <c r="H1115" s="5"/>
      <c r="I1115" s="5"/>
      <c r="J1115" s="5"/>
      <c r="K1115" s="5"/>
      <c r="L1115" s="5"/>
      <c r="M1115" s="5"/>
      <c r="N1115" s="5"/>
      <c r="O1115" s="5"/>
      <c r="P1115" s="5"/>
      <c r="Q1115" s="5"/>
      <c r="R1115" s="5"/>
      <c r="S1115" s="5"/>
      <c r="T1115" s="5"/>
      <c r="U1115" s="5"/>
      <c r="V1115" s="5"/>
      <c r="W1115" s="5"/>
      <c r="X1115" s="5"/>
      <c r="Y1115" s="5"/>
      <c r="Z1115" s="5"/>
      <c r="AA1115" s="5"/>
      <c r="AB1115" s="5"/>
    </row>
    <row r="1116" spans="1:28" ht="13.5">
      <c r="A1116" s="5"/>
      <c r="B1116" s="5"/>
      <c r="C1116" s="5"/>
      <c r="D1116" s="5"/>
      <c r="E1116" s="5"/>
      <c r="F1116" s="5"/>
      <c r="G1116" s="5"/>
      <c r="H1116" s="5"/>
      <c r="I1116" s="5"/>
      <c r="J1116" s="5"/>
      <c r="K1116" s="5"/>
      <c r="L1116" s="5"/>
      <c r="M1116" s="5"/>
      <c r="N1116" s="5"/>
      <c r="O1116" s="5"/>
      <c r="P1116" s="5"/>
      <c r="Q1116" s="5"/>
      <c r="R1116" s="5"/>
      <c r="S1116" s="5"/>
      <c r="T1116" s="5"/>
      <c r="U1116" s="5"/>
      <c r="V1116" s="5"/>
      <c r="W1116" s="5"/>
      <c r="X1116" s="5"/>
      <c r="Y1116" s="5"/>
      <c r="Z1116" s="5"/>
      <c r="AA1116" s="5"/>
      <c r="AB1116" s="5"/>
    </row>
    <row r="1117" spans="1:28" ht="13.5">
      <c r="A1117" s="5"/>
      <c r="B1117" s="5"/>
      <c r="C1117" s="5"/>
      <c r="D1117" s="5"/>
      <c r="E1117" s="5"/>
      <c r="F1117" s="5"/>
      <c r="G1117" s="5"/>
      <c r="H1117" s="5"/>
      <c r="I1117" s="5"/>
      <c r="J1117" s="5"/>
      <c r="K1117" s="5"/>
      <c r="L1117" s="5"/>
      <c r="M1117" s="5"/>
      <c r="N1117" s="5"/>
      <c r="O1117" s="5"/>
      <c r="P1117" s="5"/>
      <c r="Q1117" s="5"/>
      <c r="R1117" s="5"/>
      <c r="S1117" s="5"/>
      <c r="T1117" s="5"/>
      <c r="U1117" s="5"/>
      <c r="V1117" s="5"/>
      <c r="W1117" s="5"/>
      <c r="X1117" s="5"/>
      <c r="Y1117" s="5"/>
      <c r="Z1117" s="5"/>
      <c r="AA1117" s="5"/>
      <c r="AB1117" s="5"/>
    </row>
    <row r="1118" spans="1:28" ht="13.5">
      <c r="A1118" s="5"/>
      <c r="B1118" s="5"/>
      <c r="C1118" s="5"/>
      <c r="D1118" s="5"/>
      <c r="E1118" s="5"/>
      <c r="F1118" s="5"/>
      <c r="G1118" s="5"/>
      <c r="H1118" s="5"/>
      <c r="I1118" s="5"/>
      <c r="J1118" s="5"/>
      <c r="K1118" s="5"/>
      <c r="L1118" s="5"/>
      <c r="M1118" s="5"/>
      <c r="N1118" s="5"/>
      <c r="O1118" s="5"/>
      <c r="P1118" s="5"/>
      <c r="Q1118" s="5"/>
      <c r="R1118" s="5"/>
      <c r="S1118" s="5"/>
      <c r="T1118" s="5"/>
      <c r="U1118" s="5"/>
      <c r="V1118" s="5"/>
      <c r="W1118" s="5"/>
      <c r="X1118" s="5"/>
      <c r="Y1118" s="5"/>
      <c r="Z1118" s="5"/>
      <c r="AA1118" s="5"/>
      <c r="AB1118" s="5"/>
    </row>
    <row r="1119" spans="1:28" ht="13.5">
      <c r="A1119" s="5"/>
      <c r="B1119" s="5"/>
      <c r="C1119" s="5"/>
      <c r="D1119" s="5"/>
      <c r="E1119" s="5"/>
      <c r="F1119" s="5"/>
      <c r="G1119" s="5"/>
      <c r="H1119" s="5"/>
      <c r="I1119" s="5"/>
      <c r="J1119" s="5"/>
      <c r="K1119" s="5"/>
      <c r="L1119" s="5"/>
      <c r="M1119" s="5"/>
      <c r="N1119" s="5"/>
      <c r="O1119" s="5"/>
      <c r="P1119" s="5"/>
      <c r="Q1119" s="5"/>
      <c r="R1119" s="5"/>
      <c r="S1119" s="5"/>
      <c r="T1119" s="5"/>
      <c r="U1119" s="5"/>
      <c r="V1119" s="5"/>
      <c r="W1119" s="5"/>
      <c r="X1119" s="5"/>
      <c r="Y1119" s="5"/>
      <c r="Z1119" s="5"/>
      <c r="AA1119" s="5"/>
      <c r="AB1119" s="5"/>
    </row>
    <row r="1120" spans="1:28" ht="13.5">
      <c r="A1120" s="5"/>
      <c r="B1120" s="5"/>
      <c r="C1120" s="5"/>
      <c r="D1120" s="5"/>
      <c r="E1120" s="5"/>
      <c r="F1120" s="5"/>
      <c r="G1120" s="5"/>
      <c r="H1120" s="5"/>
      <c r="I1120" s="5"/>
      <c r="J1120" s="5"/>
      <c r="K1120" s="5"/>
      <c r="L1120" s="5"/>
      <c r="M1120" s="5"/>
      <c r="N1120" s="5"/>
      <c r="O1120" s="5"/>
      <c r="P1120" s="5"/>
      <c r="Q1120" s="5"/>
      <c r="R1120" s="5"/>
      <c r="S1120" s="5"/>
      <c r="T1120" s="5"/>
      <c r="U1120" s="5"/>
      <c r="V1120" s="5"/>
      <c r="W1120" s="5"/>
      <c r="X1120" s="5"/>
      <c r="Y1120" s="5"/>
      <c r="Z1120" s="5"/>
      <c r="AA1120" s="5"/>
      <c r="AB1120" s="5"/>
    </row>
    <row r="1121" spans="1:28" ht="13.5">
      <c r="A1121" s="5"/>
      <c r="B1121" s="5"/>
      <c r="C1121" s="5"/>
      <c r="D1121" s="5"/>
      <c r="E1121" s="5"/>
      <c r="F1121" s="5"/>
      <c r="G1121" s="5"/>
      <c r="H1121" s="5"/>
      <c r="I1121" s="5"/>
      <c r="J1121" s="5"/>
      <c r="K1121" s="5"/>
      <c r="L1121" s="5"/>
      <c r="M1121" s="5"/>
      <c r="N1121" s="5"/>
      <c r="O1121" s="5"/>
      <c r="P1121" s="5"/>
      <c r="Q1121" s="5"/>
      <c r="R1121" s="5"/>
      <c r="S1121" s="5"/>
      <c r="T1121" s="5"/>
      <c r="U1121" s="5"/>
      <c r="V1121" s="5"/>
      <c r="W1121" s="5"/>
      <c r="X1121" s="5"/>
      <c r="Y1121" s="5"/>
      <c r="Z1121" s="5"/>
      <c r="AA1121" s="5"/>
      <c r="AB1121" s="5"/>
    </row>
    <row r="1122" spans="1:28" ht="13.5">
      <c r="A1122" s="5"/>
      <c r="B1122" s="5"/>
      <c r="C1122" s="5"/>
      <c r="D1122" s="5"/>
      <c r="E1122" s="5"/>
      <c r="F1122" s="5"/>
      <c r="G1122" s="5"/>
      <c r="H1122" s="5"/>
      <c r="I1122" s="5"/>
      <c r="J1122" s="5"/>
      <c r="K1122" s="5"/>
      <c r="L1122" s="5"/>
      <c r="M1122" s="5"/>
      <c r="N1122" s="5"/>
      <c r="O1122" s="5"/>
      <c r="P1122" s="5"/>
      <c r="Q1122" s="5"/>
      <c r="R1122" s="5"/>
      <c r="S1122" s="5"/>
      <c r="T1122" s="5"/>
      <c r="U1122" s="5"/>
      <c r="V1122" s="5"/>
      <c r="W1122" s="5"/>
      <c r="X1122" s="5"/>
      <c r="Y1122" s="5"/>
      <c r="Z1122" s="5"/>
      <c r="AA1122" s="5"/>
      <c r="AB1122" s="5"/>
    </row>
    <row r="1123" spans="1:28" ht="13.5">
      <c r="A1123" s="5"/>
      <c r="B1123" s="5"/>
      <c r="C1123" s="5"/>
      <c r="D1123" s="5"/>
      <c r="E1123" s="5"/>
      <c r="F1123" s="5"/>
      <c r="G1123" s="5"/>
      <c r="H1123" s="5"/>
      <c r="I1123" s="5"/>
      <c r="J1123" s="5"/>
      <c r="K1123" s="5"/>
      <c r="L1123" s="5"/>
      <c r="M1123" s="5"/>
      <c r="N1123" s="5"/>
      <c r="O1123" s="5"/>
      <c r="P1123" s="5"/>
      <c r="Q1123" s="5"/>
      <c r="R1123" s="5"/>
      <c r="S1123" s="5"/>
      <c r="T1123" s="5"/>
      <c r="U1123" s="5"/>
      <c r="V1123" s="5"/>
      <c r="W1123" s="5"/>
      <c r="X1123" s="5"/>
      <c r="Y1123" s="5"/>
      <c r="Z1123" s="5"/>
      <c r="AA1123" s="5"/>
      <c r="AB1123" s="5"/>
    </row>
    <row r="1124" spans="1:28" ht="13.5">
      <c r="A1124" s="5"/>
      <c r="B1124" s="5"/>
      <c r="C1124" s="5"/>
      <c r="D1124" s="5"/>
      <c r="E1124" s="5"/>
      <c r="F1124" s="5"/>
      <c r="G1124" s="5"/>
      <c r="H1124" s="5"/>
      <c r="I1124" s="5"/>
      <c r="J1124" s="5"/>
      <c r="K1124" s="5"/>
      <c r="L1124" s="5"/>
      <c r="M1124" s="5"/>
      <c r="N1124" s="5"/>
      <c r="O1124" s="5"/>
      <c r="P1124" s="5"/>
      <c r="Q1124" s="5"/>
      <c r="R1124" s="5"/>
      <c r="S1124" s="5"/>
      <c r="T1124" s="5"/>
      <c r="U1124" s="5"/>
      <c r="V1124" s="5"/>
      <c r="W1124" s="5"/>
      <c r="X1124" s="5"/>
      <c r="Y1124" s="5"/>
      <c r="Z1124" s="5"/>
      <c r="AA1124" s="5"/>
      <c r="AB1124" s="5"/>
    </row>
    <row r="1125" spans="1:28" ht="13.5">
      <c r="A1125" s="5"/>
      <c r="B1125" s="5"/>
      <c r="C1125" s="5"/>
      <c r="D1125" s="5"/>
      <c r="E1125" s="5"/>
      <c r="F1125" s="5"/>
      <c r="G1125" s="5"/>
      <c r="H1125" s="5"/>
      <c r="I1125" s="5"/>
      <c r="J1125" s="5"/>
      <c r="K1125" s="5"/>
      <c r="L1125" s="5"/>
      <c r="M1125" s="5"/>
      <c r="N1125" s="5"/>
      <c r="O1125" s="5"/>
      <c r="P1125" s="5"/>
      <c r="Q1125" s="5"/>
      <c r="R1125" s="5"/>
      <c r="S1125" s="5"/>
      <c r="T1125" s="5"/>
      <c r="U1125" s="5"/>
      <c r="V1125" s="5"/>
      <c r="W1125" s="5"/>
      <c r="X1125" s="5"/>
      <c r="Y1125" s="5"/>
      <c r="Z1125" s="5"/>
      <c r="AA1125" s="5"/>
      <c r="AB1125" s="5"/>
    </row>
    <row r="1126" spans="1:28" ht="13.5">
      <c r="A1126" s="5"/>
      <c r="B1126" s="5"/>
      <c r="C1126" s="5"/>
      <c r="D1126" s="5"/>
      <c r="E1126" s="5"/>
      <c r="F1126" s="5"/>
      <c r="G1126" s="5"/>
      <c r="H1126" s="5"/>
      <c r="I1126" s="5"/>
      <c r="J1126" s="5"/>
      <c r="K1126" s="5"/>
      <c r="L1126" s="5"/>
      <c r="M1126" s="5"/>
      <c r="N1126" s="5"/>
      <c r="O1126" s="5"/>
      <c r="P1126" s="5"/>
      <c r="Q1126" s="5"/>
      <c r="R1126" s="5"/>
      <c r="S1126" s="5"/>
      <c r="T1126" s="5"/>
      <c r="U1126" s="5"/>
      <c r="V1126" s="5"/>
      <c r="W1126" s="5"/>
      <c r="X1126" s="5"/>
      <c r="Y1126" s="5"/>
      <c r="Z1126" s="5"/>
      <c r="AA1126" s="5"/>
      <c r="AB1126" s="5"/>
    </row>
    <row r="1127" spans="1:28" ht="13.5">
      <c r="A1127" s="5"/>
      <c r="B1127" s="5"/>
      <c r="C1127" s="5"/>
      <c r="D1127" s="5"/>
      <c r="E1127" s="5"/>
      <c r="F1127" s="5"/>
      <c r="G1127" s="5"/>
      <c r="H1127" s="5"/>
      <c r="I1127" s="5"/>
      <c r="J1127" s="5"/>
      <c r="K1127" s="5"/>
      <c r="L1127" s="5"/>
      <c r="M1127" s="5"/>
      <c r="N1127" s="5"/>
      <c r="O1127" s="5"/>
      <c r="P1127" s="5"/>
      <c r="Q1127" s="5"/>
      <c r="R1127" s="5"/>
      <c r="S1127" s="5"/>
      <c r="T1127" s="5"/>
      <c r="U1127" s="5"/>
      <c r="V1127" s="5"/>
      <c r="W1127" s="5"/>
      <c r="X1127" s="5"/>
      <c r="Y1127" s="5"/>
      <c r="Z1127" s="5"/>
      <c r="AA1127" s="5"/>
      <c r="AB1127" s="5"/>
    </row>
    <row r="1128" spans="1:28" ht="13.5">
      <c r="A1128" s="5"/>
      <c r="B1128" s="5"/>
      <c r="C1128" s="5"/>
      <c r="D1128" s="5"/>
      <c r="E1128" s="5"/>
      <c r="F1128" s="5"/>
      <c r="G1128" s="5"/>
      <c r="H1128" s="5"/>
      <c r="I1128" s="5"/>
      <c r="J1128" s="5"/>
      <c r="K1128" s="5"/>
      <c r="L1128" s="5"/>
      <c r="M1128" s="5"/>
      <c r="N1128" s="5"/>
      <c r="O1128" s="5"/>
      <c r="P1128" s="5"/>
      <c r="Q1128" s="5"/>
      <c r="R1128" s="5"/>
      <c r="S1128" s="5"/>
      <c r="T1128" s="5"/>
      <c r="U1128" s="5"/>
      <c r="V1128" s="5"/>
      <c r="W1128" s="5"/>
      <c r="X1128" s="5"/>
      <c r="Y1128" s="5"/>
      <c r="Z1128" s="5"/>
      <c r="AA1128" s="5"/>
      <c r="AB1128" s="5"/>
    </row>
    <row r="1129" spans="1:28" ht="13.5">
      <c r="A1129" s="5"/>
      <c r="B1129" s="5"/>
      <c r="C1129" s="5"/>
      <c r="D1129" s="5"/>
      <c r="E1129" s="5"/>
      <c r="F1129" s="5"/>
      <c r="G1129" s="5"/>
      <c r="H1129" s="5"/>
      <c r="I1129" s="5"/>
      <c r="J1129" s="5"/>
      <c r="K1129" s="5"/>
      <c r="L1129" s="5"/>
      <c r="M1129" s="5"/>
      <c r="N1129" s="5"/>
      <c r="O1129" s="5"/>
      <c r="P1129" s="5"/>
      <c r="Q1129" s="5"/>
      <c r="R1129" s="5"/>
      <c r="S1129" s="5"/>
      <c r="T1129" s="5"/>
      <c r="U1129" s="5"/>
      <c r="V1129" s="5"/>
      <c r="W1129" s="5"/>
      <c r="X1129" s="5"/>
      <c r="Y1129" s="5"/>
      <c r="Z1129" s="5"/>
      <c r="AA1129" s="5"/>
      <c r="AB1129" s="5"/>
    </row>
    <row r="1130" spans="1:28" ht="13.5">
      <c r="A1130" s="5"/>
      <c r="B1130" s="5"/>
      <c r="C1130" s="5"/>
      <c r="D1130" s="5"/>
      <c r="E1130" s="5"/>
      <c r="F1130" s="5"/>
      <c r="G1130" s="5"/>
      <c r="H1130" s="5"/>
      <c r="I1130" s="5"/>
      <c r="J1130" s="5"/>
      <c r="K1130" s="5"/>
      <c r="L1130" s="5"/>
      <c r="M1130" s="5"/>
      <c r="N1130" s="5"/>
      <c r="O1130" s="5"/>
      <c r="P1130" s="5"/>
      <c r="Q1130" s="5"/>
      <c r="R1130" s="5"/>
      <c r="S1130" s="5"/>
      <c r="T1130" s="5"/>
      <c r="U1130" s="5"/>
      <c r="V1130" s="5"/>
      <c r="W1130" s="5"/>
      <c r="X1130" s="5"/>
      <c r="Y1130" s="5"/>
      <c r="Z1130" s="5"/>
      <c r="AA1130" s="5"/>
      <c r="AB1130" s="5"/>
    </row>
    <row r="1131" spans="1:28" ht="13.5">
      <c r="A1131" s="5"/>
      <c r="B1131" s="5"/>
      <c r="C1131" s="5"/>
      <c r="D1131" s="5"/>
      <c r="E1131" s="5"/>
      <c r="F1131" s="5"/>
      <c r="G1131" s="5"/>
      <c r="H1131" s="5"/>
      <c r="I1131" s="5"/>
      <c r="J1131" s="5"/>
      <c r="K1131" s="5"/>
      <c r="L1131" s="5"/>
      <c r="M1131" s="5"/>
      <c r="N1131" s="5"/>
      <c r="O1131" s="5"/>
      <c r="P1131" s="5"/>
      <c r="Q1131" s="5"/>
      <c r="R1131" s="5"/>
      <c r="S1131" s="5"/>
      <c r="T1131" s="5"/>
      <c r="U1131" s="5"/>
      <c r="V1131" s="5"/>
      <c r="W1131" s="5"/>
      <c r="X1131" s="5"/>
      <c r="Y1131" s="5"/>
      <c r="Z1131" s="5"/>
      <c r="AA1131" s="5"/>
      <c r="AB1131" s="5"/>
    </row>
    <row r="1132" spans="1:28" ht="13.5">
      <c r="A1132" s="5"/>
      <c r="B1132" s="5"/>
      <c r="C1132" s="5"/>
      <c r="D1132" s="5"/>
      <c r="E1132" s="5"/>
      <c r="F1132" s="5"/>
      <c r="G1132" s="5"/>
      <c r="H1132" s="5"/>
      <c r="I1132" s="5"/>
      <c r="J1132" s="5"/>
      <c r="K1132" s="5"/>
      <c r="L1132" s="5"/>
      <c r="M1132" s="5"/>
      <c r="N1132" s="5"/>
      <c r="O1132" s="5"/>
      <c r="P1132" s="5"/>
      <c r="Q1132" s="5"/>
      <c r="R1132" s="5"/>
      <c r="S1132" s="5"/>
      <c r="T1132" s="5"/>
      <c r="U1132" s="5"/>
      <c r="V1132" s="5"/>
      <c r="W1132" s="5"/>
      <c r="X1132" s="5"/>
      <c r="Y1132" s="5"/>
      <c r="Z1132" s="5"/>
      <c r="AA1132" s="5"/>
      <c r="AB1132" s="5"/>
    </row>
    <row r="1133" spans="1:28" ht="13.5">
      <c r="A1133" s="5"/>
      <c r="B1133" s="5"/>
      <c r="C1133" s="5"/>
      <c r="D1133" s="5"/>
      <c r="E1133" s="5"/>
      <c r="F1133" s="5"/>
      <c r="G1133" s="5"/>
      <c r="H1133" s="5"/>
      <c r="I1133" s="5"/>
      <c r="J1133" s="5"/>
      <c r="K1133" s="5"/>
      <c r="L1133" s="5"/>
      <c r="M1133" s="5"/>
      <c r="N1133" s="5"/>
      <c r="O1133" s="5"/>
      <c r="P1133" s="5"/>
      <c r="Q1133" s="5"/>
      <c r="R1133" s="5"/>
      <c r="S1133" s="5"/>
      <c r="T1133" s="5"/>
      <c r="U1133" s="5"/>
      <c r="V1133" s="5"/>
      <c r="W1133" s="5"/>
      <c r="X1133" s="5"/>
      <c r="Y1133" s="5"/>
      <c r="Z1133" s="5"/>
      <c r="AA1133" s="5"/>
      <c r="AB1133" s="5"/>
    </row>
    <row r="1134" spans="1:28" ht="13.5">
      <c r="A1134" s="5"/>
      <c r="B1134" s="5"/>
      <c r="C1134" s="5"/>
      <c r="D1134" s="5"/>
      <c r="E1134" s="5"/>
      <c r="F1134" s="5"/>
      <c r="G1134" s="5"/>
      <c r="H1134" s="5"/>
      <c r="I1134" s="5"/>
      <c r="J1134" s="5"/>
      <c r="K1134" s="5"/>
      <c r="L1134" s="5"/>
      <c r="M1134" s="5"/>
      <c r="N1134" s="5"/>
      <c r="O1134" s="5"/>
      <c r="P1134" s="5"/>
      <c r="Q1134" s="5"/>
      <c r="R1134" s="5"/>
      <c r="S1134" s="5"/>
      <c r="T1134" s="5"/>
      <c r="U1134" s="5"/>
      <c r="V1134" s="5"/>
      <c r="W1134" s="5"/>
      <c r="X1134" s="5"/>
      <c r="Y1134" s="5"/>
      <c r="Z1134" s="5"/>
      <c r="AA1134" s="5"/>
      <c r="AB1134" s="5"/>
    </row>
    <row r="1135" spans="1:28" ht="13.5">
      <c r="A1135" s="5"/>
      <c r="B1135" s="5"/>
      <c r="C1135" s="5"/>
      <c r="D1135" s="5"/>
      <c r="E1135" s="5"/>
      <c r="F1135" s="5"/>
      <c r="G1135" s="5"/>
      <c r="H1135" s="5"/>
      <c r="I1135" s="5"/>
      <c r="J1135" s="5"/>
      <c r="K1135" s="5"/>
      <c r="L1135" s="5"/>
      <c r="M1135" s="5"/>
      <c r="N1135" s="5"/>
      <c r="O1135" s="5"/>
      <c r="P1135" s="5"/>
      <c r="Q1135" s="5"/>
      <c r="R1135" s="5"/>
      <c r="S1135" s="5"/>
      <c r="T1135" s="5"/>
      <c r="U1135" s="5"/>
      <c r="V1135" s="5"/>
      <c r="W1135" s="5"/>
      <c r="X1135" s="5"/>
      <c r="Y1135" s="5"/>
      <c r="Z1135" s="5"/>
      <c r="AA1135" s="5"/>
      <c r="AB1135" s="5"/>
    </row>
    <row r="1136" spans="1:28" ht="13.5">
      <c r="A1136" s="5"/>
      <c r="B1136" s="5"/>
      <c r="C1136" s="5"/>
      <c r="D1136" s="5"/>
      <c r="E1136" s="5"/>
      <c r="F1136" s="5"/>
      <c r="G1136" s="5"/>
      <c r="H1136" s="5"/>
      <c r="I1136" s="5"/>
      <c r="J1136" s="5"/>
      <c r="K1136" s="5"/>
      <c r="L1136" s="5"/>
      <c r="M1136" s="5"/>
      <c r="N1136" s="5"/>
      <c r="O1136" s="5"/>
      <c r="P1136" s="5"/>
      <c r="Q1136" s="5"/>
      <c r="R1136" s="5"/>
      <c r="S1136" s="5"/>
      <c r="T1136" s="5"/>
      <c r="U1136" s="5"/>
      <c r="V1136" s="5"/>
      <c r="W1136" s="5"/>
      <c r="X1136" s="5"/>
      <c r="Y1136" s="5"/>
      <c r="Z1136" s="5"/>
      <c r="AA1136" s="5"/>
      <c r="AB1136" s="5"/>
    </row>
    <row r="1137" spans="1:28" ht="13.5">
      <c r="A1137" s="5"/>
      <c r="B1137" s="5"/>
      <c r="C1137" s="5"/>
      <c r="D1137" s="5"/>
      <c r="E1137" s="5"/>
      <c r="F1137" s="5"/>
      <c r="G1137" s="5"/>
      <c r="H1137" s="5"/>
      <c r="I1137" s="5"/>
      <c r="J1137" s="5"/>
      <c r="K1137" s="5"/>
      <c r="L1137" s="5"/>
      <c r="M1137" s="5"/>
      <c r="N1137" s="5"/>
      <c r="O1137" s="5"/>
      <c r="P1137" s="5"/>
      <c r="Q1137" s="5"/>
      <c r="R1137" s="5"/>
      <c r="S1137" s="5"/>
      <c r="T1137" s="5"/>
      <c r="U1137" s="5"/>
      <c r="V1137" s="5"/>
      <c r="W1137" s="5"/>
      <c r="X1137" s="5"/>
      <c r="Y1137" s="5"/>
      <c r="Z1137" s="5"/>
      <c r="AA1137" s="5"/>
      <c r="AB1137" s="5"/>
    </row>
    <row r="1138" spans="1:28" ht="13.5">
      <c r="A1138" s="5"/>
      <c r="B1138" s="5"/>
      <c r="C1138" s="5"/>
      <c r="D1138" s="5"/>
      <c r="E1138" s="5"/>
      <c r="F1138" s="5"/>
      <c r="G1138" s="5"/>
      <c r="H1138" s="5"/>
      <c r="I1138" s="5"/>
      <c r="J1138" s="5"/>
      <c r="K1138" s="5"/>
      <c r="L1138" s="5"/>
      <c r="M1138" s="5"/>
      <c r="N1138" s="5"/>
      <c r="O1138" s="5"/>
      <c r="P1138" s="5"/>
      <c r="Q1138" s="5"/>
      <c r="R1138" s="5"/>
      <c r="S1138" s="5"/>
      <c r="T1138" s="5"/>
      <c r="U1138" s="5"/>
      <c r="V1138" s="5"/>
      <c r="W1138" s="5"/>
      <c r="X1138" s="5"/>
      <c r="Y1138" s="5"/>
      <c r="Z1138" s="5"/>
      <c r="AA1138" s="5"/>
      <c r="AB1138" s="5"/>
    </row>
    <row r="1139" spans="1:28" ht="13.5">
      <c r="A1139" s="5"/>
      <c r="B1139" s="5"/>
      <c r="C1139" s="5"/>
      <c r="D1139" s="5"/>
      <c r="E1139" s="5"/>
      <c r="F1139" s="5"/>
      <c r="G1139" s="5"/>
      <c r="H1139" s="5"/>
      <c r="I1139" s="5"/>
      <c r="J1139" s="5"/>
      <c r="K1139" s="5"/>
      <c r="L1139" s="5"/>
      <c r="M1139" s="5"/>
      <c r="N1139" s="5"/>
      <c r="O1139" s="5"/>
      <c r="P1139" s="5"/>
      <c r="Q1139" s="5"/>
      <c r="R1139" s="5"/>
      <c r="S1139" s="5"/>
      <c r="T1139" s="5"/>
      <c r="U1139" s="5"/>
      <c r="V1139" s="5"/>
      <c r="W1139" s="5"/>
      <c r="X1139" s="5"/>
      <c r="Y1139" s="5"/>
      <c r="Z1139" s="5"/>
      <c r="AA1139" s="5"/>
      <c r="AB1139" s="5"/>
    </row>
    <row r="1140" spans="1:28" ht="13.5">
      <c r="A1140" s="5"/>
      <c r="B1140" s="5"/>
      <c r="C1140" s="5"/>
      <c r="D1140" s="5"/>
      <c r="E1140" s="5"/>
      <c r="F1140" s="5"/>
      <c r="G1140" s="5"/>
      <c r="H1140" s="5"/>
      <c r="I1140" s="5"/>
      <c r="J1140" s="5"/>
      <c r="K1140" s="5"/>
      <c r="L1140" s="5"/>
      <c r="M1140" s="5"/>
      <c r="N1140" s="5"/>
      <c r="O1140" s="5"/>
      <c r="P1140" s="5"/>
      <c r="Q1140" s="5"/>
      <c r="R1140" s="5"/>
      <c r="S1140" s="5"/>
      <c r="T1140" s="5"/>
      <c r="U1140" s="5"/>
      <c r="V1140" s="5"/>
      <c r="W1140" s="5"/>
      <c r="X1140" s="5"/>
      <c r="Y1140" s="5"/>
      <c r="Z1140" s="5"/>
      <c r="AA1140" s="5"/>
      <c r="AB1140" s="5"/>
    </row>
    <row r="1141" spans="1:28" ht="13.5">
      <c r="A1141" s="5"/>
      <c r="B1141" s="5"/>
      <c r="C1141" s="5"/>
      <c r="D1141" s="5"/>
      <c r="E1141" s="5"/>
      <c r="F1141" s="5"/>
      <c r="G1141" s="5"/>
      <c r="H1141" s="5"/>
      <c r="I1141" s="5"/>
      <c r="J1141" s="5"/>
      <c r="K1141" s="5"/>
      <c r="L1141" s="5"/>
      <c r="M1141" s="5"/>
      <c r="N1141" s="5"/>
      <c r="O1141" s="5"/>
      <c r="P1141" s="5"/>
      <c r="Q1141" s="5"/>
      <c r="R1141" s="5"/>
      <c r="S1141" s="5"/>
      <c r="T1141" s="5"/>
      <c r="U1141" s="5"/>
      <c r="V1141" s="5"/>
      <c r="W1141" s="5"/>
      <c r="X1141" s="5"/>
      <c r="Y1141" s="5"/>
      <c r="Z1141" s="5"/>
      <c r="AA1141" s="5"/>
      <c r="AB1141" s="5"/>
    </row>
    <row r="1142" spans="1:28" ht="13.5">
      <c r="A1142" s="5"/>
      <c r="B1142" s="5"/>
      <c r="C1142" s="5"/>
      <c r="D1142" s="5"/>
      <c r="E1142" s="5"/>
      <c r="F1142" s="5"/>
      <c r="G1142" s="5"/>
      <c r="H1142" s="5"/>
      <c r="I1142" s="5"/>
      <c r="J1142" s="5"/>
      <c r="K1142" s="5"/>
      <c r="L1142" s="5"/>
      <c r="M1142" s="5"/>
      <c r="N1142" s="5"/>
      <c r="O1142" s="5"/>
      <c r="P1142" s="5"/>
      <c r="Q1142" s="5"/>
      <c r="R1142" s="5"/>
      <c r="S1142" s="5"/>
      <c r="T1142" s="5"/>
      <c r="U1142" s="5"/>
      <c r="V1142" s="5"/>
      <c r="W1142" s="5"/>
      <c r="X1142" s="5"/>
      <c r="Y1142" s="5"/>
      <c r="Z1142" s="5"/>
      <c r="AA1142" s="5"/>
      <c r="AB1142" s="5"/>
    </row>
    <row r="1143" spans="1:28" ht="13.5">
      <c r="A1143" s="5"/>
      <c r="B1143" s="5"/>
      <c r="C1143" s="5"/>
      <c r="D1143" s="5"/>
      <c r="E1143" s="5"/>
      <c r="F1143" s="5"/>
      <c r="G1143" s="5"/>
      <c r="H1143" s="5"/>
      <c r="I1143" s="5"/>
      <c r="J1143" s="5"/>
      <c r="K1143" s="5"/>
      <c r="L1143" s="5"/>
      <c r="M1143" s="5"/>
      <c r="N1143" s="5"/>
      <c r="O1143" s="5"/>
      <c r="P1143" s="5"/>
      <c r="Q1143" s="5"/>
      <c r="R1143" s="5"/>
      <c r="S1143" s="5"/>
      <c r="T1143" s="5"/>
      <c r="U1143" s="5"/>
      <c r="V1143" s="5"/>
      <c r="W1143" s="5"/>
      <c r="X1143" s="5"/>
      <c r="Y1143" s="5"/>
      <c r="Z1143" s="5"/>
      <c r="AA1143" s="5"/>
      <c r="AB1143" s="5"/>
    </row>
    <row r="1144" spans="1:28" ht="13.5">
      <c r="A1144" s="5"/>
      <c r="B1144" s="5"/>
      <c r="C1144" s="5"/>
      <c r="D1144" s="5"/>
      <c r="E1144" s="5"/>
      <c r="F1144" s="5"/>
      <c r="G1144" s="5"/>
      <c r="H1144" s="5"/>
      <c r="I1144" s="5"/>
      <c r="J1144" s="5"/>
      <c r="K1144" s="5"/>
      <c r="L1144" s="5"/>
      <c r="M1144" s="5"/>
      <c r="N1144" s="5"/>
      <c r="O1144" s="5"/>
      <c r="P1144" s="5"/>
      <c r="Q1144" s="5"/>
      <c r="R1144" s="5"/>
      <c r="S1144" s="5"/>
      <c r="T1144" s="5"/>
      <c r="U1144" s="5"/>
      <c r="V1144" s="5"/>
      <c r="W1144" s="5"/>
      <c r="X1144" s="5"/>
      <c r="Y1144" s="5"/>
      <c r="Z1144" s="5"/>
      <c r="AA1144" s="5"/>
      <c r="AB1144" s="5"/>
    </row>
    <row r="1145" spans="1:28" ht="13.5">
      <c r="A1145" s="5"/>
      <c r="B1145" s="5"/>
      <c r="C1145" s="5"/>
      <c r="D1145" s="5"/>
      <c r="E1145" s="5"/>
      <c r="F1145" s="5"/>
      <c r="G1145" s="5"/>
      <c r="H1145" s="5"/>
      <c r="I1145" s="5"/>
      <c r="J1145" s="5"/>
      <c r="K1145" s="5"/>
      <c r="L1145" s="5"/>
      <c r="M1145" s="5"/>
      <c r="N1145" s="5"/>
      <c r="O1145" s="5"/>
      <c r="P1145" s="5"/>
      <c r="Q1145" s="5"/>
      <c r="R1145" s="5"/>
      <c r="S1145" s="5"/>
      <c r="T1145" s="5"/>
      <c r="U1145" s="5"/>
      <c r="V1145" s="5"/>
      <c r="W1145" s="5"/>
      <c r="X1145" s="5"/>
      <c r="Y1145" s="5"/>
      <c r="Z1145" s="5"/>
      <c r="AA1145" s="5"/>
      <c r="AB1145" s="5"/>
    </row>
    <row r="1146" spans="1:28" ht="13.5">
      <c r="A1146" s="5"/>
      <c r="B1146" s="5"/>
      <c r="C1146" s="5"/>
      <c r="D1146" s="5"/>
      <c r="E1146" s="5"/>
      <c r="F1146" s="5"/>
      <c r="G1146" s="5"/>
      <c r="H1146" s="5"/>
      <c r="I1146" s="5"/>
      <c r="J1146" s="5"/>
      <c r="K1146" s="5"/>
      <c r="L1146" s="5"/>
      <c r="M1146" s="5"/>
      <c r="N1146" s="5"/>
      <c r="O1146" s="5"/>
      <c r="P1146" s="5"/>
      <c r="Q1146" s="5"/>
      <c r="R1146" s="5"/>
      <c r="S1146" s="5"/>
      <c r="T1146" s="5"/>
      <c r="U1146" s="5"/>
      <c r="V1146" s="5"/>
      <c r="W1146" s="5"/>
      <c r="X1146" s="5"/>
      <c r="Y1146" s="5"/>
      <c r="Z1146" s="5"/>
      <c r="AA1146" s="5"/>
      <c r="AB1146" s="5"/>
    </row>
    <row r="1147" spans="1:28" ht="13.5">
      <c r="A1147" s="5"/>
      <c r="B1147" s="5"/>
      <c r="C1147" s="5"/>
      <c r="D1147" s="5"/>
      <c r="E1147" s="5"/>
      <c r="F1147" s="5"/>
      <c r="G1147" s="5"/>
      <c r="H1147" s="5"/>
      <c r="I1147" s="5"/>
      <c r="J1147" s="5"/>
      <c r="K1147" s="5"/>
      <c r="L1147" s="5"/>
      <c r="M1147" s="5"/>
      <c r="N1147" s="5"/>
      <c r="O1147" s="5"/>
      <c r="P1147" s="5"/>
      <c r="Q1147" s="5"/>
      <c r="R1147" s="5"/>
      <c r="S1147" s="5"/>
      <c r="T1147" s="5"/>
      <c r="U1147" s="5"/>
      <c r="V1147" s="5"/>
      <c r="W1147" s="5"/>
      <c r="X1147" s="5"/>
      <c r="Y1147" s="5"/>
      <c r="Z1147" s="5"/>
      <c r="AA1147" s="5"/>
      <c r="AB1147" s="5"/>
    </row>
    <row r="1148" spans="1:28" ht="13.5">
      <c r="A1148" s="5"/>
      <c r="B1148" s="5"/>
      <c r="C1148" s="5"/>
      <c r="D1148" s="5"/>
      <c r="E1148" s="5"/>
      <c r="F1148" s="5"/>
      <c r="G1148" s="5"/>
      <c r="H1148" s="5"/>
      <c r="I1148" s="5"/>
      <c r="J1148" s="5"/>
      <c r="K1148" s="5"/>
      <c r="L1148" s="5"/>
      <c r="M1148" s="5"/>
      <c r="N1148" s="5"/>
      <c r="O1148" s="5"/>
      <c r="P1148" s="5"/>
      <c r="Q1148" s="5"/>
      <c r="R1148" s="5"/>
      <c r="S1148" s="5"/>
      <c r="T1148" s="5"/>
      <c r="U1148" s="5"/>
      <c r="V1148" s="5"/>
      <c r="W1148" s="5"/>
      <c r="X1148" s="5"/>
      <c r="Y1148" s="5"/>
      <c r="Z1148" s="5"/>
      <c r="AA1148" s="5"/>
      <c r="AB1148" s="5"/>
    </row>
    <row r="1149" spans="1:28" ht="13.5">
      <c r="A1149" s="5"/>
      <c r="B1149" s="5"/>
      <c r="C1149" s="5"/>
      <c r="D1149" s="5"/>
      <c r="E1149" s="5"/>
      <c r="F1149" s="5"/>
      <c r="G1149" s="5"/>
      <c r="H1149" s="5"/>
      <c r="I1149" s="5"/>
      <c r="J1149" s="5"/>
      <c r="K1149" s="5"/>
      <c r="L1149" s="5"/>
      <c r="M1149" s="5"/>
      <c r="N1149" s="5"/>
      <c r="O1149" s="5"/>
      <c r="P1149" s="5"/>
      <c r="Q1149" s="5"/>
      <c r="R1149" s="5"/>
      <c r="S1149" s="5"/>
      <c r="T1149" s="5"/>
      <c r="U1149" s="5"/>
      <c r="V1149" s="5"/>
      <c r="W1149" s="5"/>
      <c r="X1149" s="5"/>
      <c r="Y1149" s="5"/>
      <c r="Z1149" s="5"/>
      <c r="AA1149" s="5"/>
      <c r="AB1149" s="5"/>
    </row>
    <row r="1150" spans="1:28" ht="13.5">
      <c r="A1150" s="5"/>
      <c r="B1150" s="5"/>
      <c r="C1150" s="5"/>
      <c r="D1150" s="5"/>
      <c r="E1150" s="5"/>
      <c r="F1150" s="5"/>
      <c r="G1150" s="5"/>
      <c r="H1150" s="5"/>
      <c r="I1150" s="5"/>
      <c r="J1150" s="5"/>
      <c r="K1150" s="5"/>
      <c r="L1150" s="5"/>
      <c r="M1150" s="5"/>
      <c r="N1150" s="5"/>
      <c r="O1150" s="5"/>
      <c r="P1150" s="5"/>
      <c r="Q1150" s="5"/>
      <c r="R1150" s="5"/>
      <c r="S1150" s="5"/>
      <c r="T1150" s="5"/>
      <c r="U1150" s="5"/>
      <c r="V1150" s="5"/>
      <c r="W1150" s="5"/>
      <c r="X1150" s="5"/>
      <c r="Y1150" s="5"/>
      <c r="Z1150" s="5"/>
      <c r="AA1150" s="5"/>
      <c r="AB1150" s="5"/>
    </row>
    <row r="1151" spans="1:28" ht="13.5">
      <c r="A1151" s="5"/>
      <c r="B1151" s="5"/>
      <c r="C1151" s="5"/>
      <c r="D1151" s="5"/>
      <c r="E1151" s="5"/>
      <c r="F1151" s="5"/>
      <c r="G1151" s="5"/>
      <c r="H1151" s="5"/>
      <c r="I1151" s="5"/>
      <c r="J1151" s="5"/>
      <c r="K1151" s="5"/>
      <c r="L1151" s="5"/>
      <c r="M1151" s="5"/>
      <c r="N1151" s="5"/>
      <c r="O1151" s="5"/>
      <c r="P1151" s="5"/>
      <c r="Q1151" s="5"/>
      <c r="R1151" s="5"/>
      <c r="S1151" s="5"/>
      <c r="T1151" s="5"/>
      <c r="U1151" s="5"/>
      <c r="V1151" s="5"/>
      <c r="W1151" s="5"/>
      <c r="X1151" s="5"/>
      <c r="Y1151" s="5"/>
      <c r="Z1151" s="5"/>
      <c r="AA1151" s="5"/>
      <c r="AB1151" s="5"/>
    </row>
    <row r="1152" spans="1:28" ht="13.5">
      <c r="A1152" s="5"/>
      <c r="B1152" s="5"/>
      <c r="C1152" s="5"/>
      <c r="D1152" s="5"/>
      <c r="E1152" s="5"/>
      <c r="F1152" s="5"/>
      <c r="G1152" s="5"/>
      <c r="H1152" s="5"/>
      <c r="I1152" s="5"/>
      <c r="J1152" s="5"/>
      <c r="K1152" s="5"/>
      <c r="L1152" s="5"/>
      <c r="M1152" s="5"/>
      <c r="N1152" s="5"/>
      <c r="O1152" s="5"/>
      <c r="P1152" s="5"/>
      <c r="Q1152" s="5"/>
      <c r="R1152" s="5"/>
      <c r="S1152" s="5"/>
      <c r="T1152" s="5"/>
      <c r="U1152" s="5"/>
      <c r="V1152" s="5"/>
      <c r="W1152" s="5"/>
      <c r="X1152" s="5"/>
      <c r="Y1152" s="5"/>
      <c r="Z1152" s="5"/>
      <c r="AA1152" s="5"/>
      <c r="AB1152" s="5"/>
    </row>
    <row r="1153" spans="1:28" ht="13.5">
      <c r="A1153" s="5"/>
      <c r="B1153" s="5"/>
      <c r="C1153" s="5"/>
      <c r="D1153" s="5"/>
      <c r="E1153" s="5"/>
      <c r="F1153" s="5"/>
      <c r="G1153" s="5"/>
      <c r="H1153" s="5"/>
      <c r="I1153" s="5"/>
      <c r="J1153" s="5"/>
      <c r="K1153" s="5"/>
      <c r="L1153" s="5"/>
      <c r="M1153" s="5"/>
      <c r="N1153" s="5"/>
      <c r="O1153" s="5"/>
      <c r="P1153" s="5"/>
      <c r="Q1153" s="5"/>
      <c r="R1153" s="5"/>
      <c r="S1153" s="5"/>
      <c r="T1153" s="5"/>
      <c r="U1153" s="5"/>
      <c r="V1153" s="5"/>
      <c r="W1153" s="5"/>
      <c r="X1153" s="5"/>
      <c r="Y1153" s="5"/>
      <c r="Z1153" s="5"/>
      <c r="AA1153" s="5"/>
      <c r="AB1153" s="5"/>
    </row>
    <row r="1154" spans="1:28" ht="13.5">
      <c r="A1154" s="5"/>
      <c r="B1154" s="5"/>
      <c r="C1154" s="5"/>
      <c r="D1154" s="5"/>
      <c r="E1154" s="5"/>
      <c r="F1154" s="5"/>
      <c r="G1154" s="5"/>
      <c r="H1154" s="5"/>
      <c r="I1154" s="5"/>
      <c r="J1154" s="5"/>
      <c r="K1154" s="5"/>
      <c r="L1154" s="5"/>
      <c r="M1154" s="5"/>
      <c r="N1154" s="5"/>
      <c r="O1154" s="5"/>
      <c r="P1154" s="5"/>
      <c r="Q1154" s="5"/>
      <c r="R1154" s="5"/>
      <c r="S1154" s="5"/>
      <c r="T1154" s="5"/>
      <c r="U1154" s="5"/>
      <c r="V1154" s="5"/>
      <c r="W1154" s="5"/>
      <c r="X1154" s="5"/>
      <c r="Y1154" s="5"/>
      <c r="Z1154" s="5"/>
      <c r="AA1154" s="5"/>
      <c r="AB1154" s="5"/>
    </row>
    <row r="1155" spans="1:28" ht="13.5">
      <c r="A1155" s="5"/>
      <c r="B1155" s="5"/>
      <c r="C1155" s="5"/>
      <c r="D1155" s="5"/>
      <c r="E1155" s="5"/>
      <c r="F1155" s="5"/>
      <c r="G1155" s="5"/>
      <c r="H1155" s="5"/>
      <c r="I1155" s="5"/>
      <c r="J1155" s="5"/>
      <c r="K1155" s="5"/>
      <c r="L1155" s="5"/>
      <c r="M1155" s="5"/>
      <c r="N1155" s="5"/>
      <c r="O1155" s="5"/>
      <c r="P1155" s="5"/>
      <c r="Q1155" s="5"/>
      <c r="R1155" s="5"/>
      <c r="S1155" s="5"/>
      <c r="T1155" s="5"/>
      <c r="U1155" s="5"/>
      <c r="V1155" s="5"/>
      <c r="W1155" s="5"/>
      <c r="X1155" s="5"/>
      <c r="Y1155" s="5"/>
      <c r="Z1155" s="5"/>
      <c r="AA1155" s="5"/>
      <c r="AB1155" s="5"/>
    </row>
    <row r="1156" spans="1:28" ht="13.5">
      <c r="A1156" s="5"/>
      <c r="B1156" s="5"/>
      <c r="C1156" s="5"/>
      <c r="D1156" s="5"/>
      <c r="E1156" s="5"/>
      <c r="F1156" s="5"/>
      <c r="G1156" s="5"/>
      <c r="H1156" s="5"/>
      <c r="I1156" s="5"/>
      <c r="J1156" s="5"/>
      <c r="K1156" s="5"/>
      <c r="L1156" s="5"/>
      <c r="M1156" s="5"/>
      <c r="N1156" s="5"/>
      <c r="O1156" s="5"/>
      <c r="P1156" s="5"/>
      <c r="Q1156" s="5"/>
      <c r="R1156" s="5"/>
      <c r="S1156" s="5"/>
      <c r="T1156" s="5"/>
      <c r="U1156" s="5"/>
      <c r="V1156" s="5"/>
      <c r="W1156" s="5"/>
      <c r="X1156" s="5"/>
      <c r="Y1156" s="5"/>
      <c r="Z1156" s="5"/>
      <c r="AA1156" s="5"/>
      <c r="AB1156" s="5"/>
    </row>
    <row r="1157" spans="1:28" ht="13.5">
      <c r="A1157" s="5"/>
      <c r="B1157" s="5"/>
      <c r="C1157" s="5"/>
      <c r="D1157" s="5"/>
      <c r="E1157" s="5"/>
      <c r="F1157" s="5"/>
      <c r="G1157" s="5"/>
      <c r="H1157" s="5"/>
      <c r="I1157" s="5"/>
      <c r="J1157" s="5"/>
      <c r="K1157" s="5"/>
      <c r="L1157" s="5"/>
      <c r="M1157" s="5"/>
      <c r="N1157" s="5"/>
      <c r="O1157" s="5"/>
      <c r="P1157" s="5"/>
      <c r="Q1157" s="5"/>
      <c r="R1157" s="5"/>
      <c r="S1157" s="5"/>
      <c r="T1157" s="5"/>
      <c r="U1157" s="5"/>
      <c r="V1157" s="5"/>
      <c r="W1157" s="5"/>
      <c r="X1157" s="5"/>
      <c r="Y1157" s="5"/>
      <c r="Z1157" s="5"/>
      <c r="AA1157" s="5"/>
      <c r="AB1157" s="5"/>
    </row>
    <row r="1158" spans="1:28" ht="13.5">
      <c r="A1158" s="5"/>
      <c r="B1158" s="5"/>
      <c r="C1158" s="5"/>
      <c r="D1158" s="5"/>
      <c r="E1158" s="5"/>
      <c r="F1158" s="5"/>
      <c r="G1158" s="5"/>
      <c r="H1158" s="5"/>
      <c r="I1158" s="5"/>
      <c r="J1158" s="5"/>
      <c r="K1158" s="5"/>
      <c r="L1158" s="5"/>
      <c r="M1158" s="5"/>
      <c r="N1158" s="5"/>
      <c r="O1158" s="5"/>
      <c r="P1158" s="5"/>
      <c r="Q1158" s="5"/>
      <c r="R1158" s="5"/>
      <c r="S1158" s="5"/>
      <c r="T1158" s="5"/>
      <c r="U1158" s="5"/>
      <c r="V1158" s="5"/>
      <c r="W1158" s="5"/>
      <c r="X1158" s="5"/>
      <c r="Y1158" s="5"/>
      <c r="Z1158" s="5"/>
      <c r="AA1158" s="5"/>
      <c r="AB1158" s="5"/>
    </row>
    <row r="1159" spans="1:28" ht="13.5">
      <c r="A1159" s="5"/>
      <c r="B1159" s="5"/>
      <c r="C1159" s="5"/>
      <c r="D1159" s="5"/>
      <c r="E1159" s="5"/>
      <c r="F1159" s="5"/>
      <c r="G1159" s="5"/>
      <c r="H1159" s="5"/>
      <c r="I1159" s="5"/>
      <c r="J1159" s="5"/>
      <c r="K1159" s="5"/>
      <c r="L1159" s="5"/>
      <c r="M1159" s="5"/>
      <c r="N1159" s="5"/>
      <c r="O1159" s="5"/>
      <c r="P1159" s="5"/>
      <c r="Q1159" s="5"/>
      <c r="R1159" s="5"/>
      <c r="S1159" s="5"/>
      <c r="T1159" s="5"/>
      <c r="U1159" s="5"/>
      <c r="V1159" s="5"/>
      <c r="W1159" s="5"/>
      <c r="X1159" s="5"/>
      <c r="Y1159" s="5"/>
      <c r="Z1159" s="5"/>
      <c r="AA1159" s="5"/>
      <c r="AB1159" s="5"/>
    </row>
    <row r="1160" spans="1:28" ht="13.5">
      <c r="A1160" s="5"/>
      <c r="B1160" s="5"/>
      <c r="C1160" s="5"/>
      <c r="D1160" s="5"/>
      <c r="E1160" s="5"/>
      <c r="F1160" s="5"/>
      <c r="G1160" s="5"/>
      <c r="H1160" s="5"/>
      <c r="I1160" s="5"/>
      <c r="J1160" s="5"/>
      <c r="K1160" s="5"/>
      <c r="L1160" s="5"/>
      <c r="M1160" s="5"/>
      <c r="N1160" s="5"/>
      <c r="O1160" s="5"/>
      <c r="P1160" s="5"/>
      <c r="Q1160" s="5"/>
      <c r="R1160" s="5"/>
      <c r="S1160" s="5"/>
      <c r="T1160" s="5"/>
      <c r="U1160" s="5"/>
      <c r="V1160" s="5"/>
      <c r="W1160" s="5"/>
      <c r="X1160" s="5"/>
      <c r="Y1160" s="5"/>
      <c r="Z1160" s="5"/>
      <c r="AA1160" s="5"/>
      <c r="AB1160" s="5"/>
    </row>
    <row r="1161" spans="1:28" ht="13.5">
      <c r="A1161" s="5"/>
      <c r="B1161" s="5"/>
      <c r="C1161" s="5"/>
      <c r="D1161" s="5"/>
      <c r="E1161" s="5"/>
      <c r="F1161" s="5"/>
      <c r="G1161" s="5"/>
      <c r="H1161" s="5"/>
      <c r="I1161" s="5"/>
      <c r="J1161" s="5"/>
      <c r="K1161" s="5"/>
      <c r="L1161" s="5"/>
      <c r="M1161" s="5"/>
      <c r="N1161" s="5"/>
      <c r="O1161" s="5"/>
      <c r="P1161" s="5"/>
      <c r="Q1161" s="5"/>
      <c r="R1161" s="5"/>
      <c r="S1161" s="5"/>
      <c r="T1161" s="5"/>
      <c r="U1161" s="5"/>
      <c r="V1161" s="5"/>
      <c r="W1161" s="5"/>
      <c r="X1161" s="5"/>
      <c r="Y1161" s="5"/>
      <c r="Z1161" s="5"/>
      <c r="AA1161" s="5"/>
      <c r="AB1161" s="5"/>
    </row>
    <row r="1162" spans="1:28" ht="13.5">
      <c r="A1162" s="5"/>
      <c r="B1162" s="5"/>
      <c r="C1162" s="5"/>
      <c r="D1162" s="5"/>
      <c r="E1162" s="5"/>
      <c r="F1162" s="5"/>
      <c r="G1162" s="5"/>
      <c r="H1162" s="5"/>
      <c r="I1162" s="5"/>
      <c r="J1162" s="5"/>
      <c r="K1162" s="5"/>
      <c r="L1162" s="5"/>
      <c r="M1162" s="5"/>
      <c r="N1162" s="5"/>
      <c r="O1162" s="5"/>
      <c r="P1162" s="5"/>
      <c r="Q1162" s="5"/>
      <c r="R1162" s="5"/>
      <c r="S1162" s="5"/>
      <c r="T1162" s="5"/>
      <c r="U1162" s="5"/>
      <c r="V1162" s="5"/>
      <c r="W1162" s="5"/>
      <c r="X1162" s="5"/>
      <c r="Y1162" s="5"/>
      <c r="Z1162" s="5"/>
      <c r="AA1162" s="5"/>
      <c r="AB1162" s="5"/>
    </row>
    <row r="1163" spans="1:28" ht="13.5">
      <c r="A1163" s="5"/>
      <c r="B1163" s="5"/>
      <c r="C1163" s="5"/>
      <c r="D1163" s="5"/>
      <c r="E1163" s="5"/>
      <c r="F1163" s="5"/>
      <c r="G1163" s="5"/>
      <c r="H1163" s="5"/>
      <c r="I1163" s="5"/>
      <c r="J1163" s="5"/>
      <c r="K1163" s="5"/>
      <c r="L1163" s="5"/>
      <c r="M1163" s="5"/>
      <c r="N1163" s="5"/>
      <c r="O1163" s="5"/>
      <c r="P1163" s="5"/>
      <c r="Q1163" s="5"/>
      <c r="R1163" s="5"/>
      <c r="S1163" s="5"/>
      <c r="T1163" s="5"/>
      <c r="U1163" s="5"/>
      <c r="V1163" s="5"/>
      <c r="W1163" s="5"/>
      <c r="X1163" s="5"/>
      <c r="Y1163" s="5"/>
      <c r="Z1163" s="5"/>
      <c r="AA1163" s="5"/>
      <c r="AB1163" s="5"/>
    </row>
    <row r="1164" spans="1:28" ht="13.5">
      <c r="A1164" s="5"/>
      <c r="B1164" s="5"/>
      <c r="C1164" s="5"/>
      <c r="D1164" s="5"/>
      <c r="E1164" s="5"/>
      <c r="F1164" s="5"/>
      <c r="G1164" s="5"/>
      <c r="H1164" s="5"/>
      <c r="I1164" s="5"/>
      <c r="J1164" s="5"/>
      <c r="K1164" s="5"/>
      <c r="L1164" s="5"/>
      <c r="M1164" s="5"/>
      <c r="N1164" s="5"/>
      <c r="O1164" s="5"/>
      <c r="P1164" s="5"/>
      <c r="Q1164" s="5"/>
      <c r="R1164" s="5"/>
      <c r="S1164" s="5"/>
      <c r="T1164" s="5"/>
      <c r="U1164" s="5"/>
      <c r="V1164" s="5"/>
      <c r="W1164" s="5"/>
      <c r="X1164" s="5"/>
      <c r="Y1164" s="5"/>
      <c r="Z1164" s="5"/>
      <c r="AA1164" s="5"/>
      <c r="AB1164" s="5"/>
    </row>
    <row r="1165" spans="1:28" ht="13.5">
      <c r="A1165" s="5"/>
      <c r="B1165" s="5"/>
      <c r="C1165" s="5"/>
      <c r="D1165" s="5"/>
      <c r="E1165" s="5"/>
      <c r="F1165" s="5"/>
      <c r="G1165" s="5"/>
      <c r="H1165" s="5"/>
      <c r="I1165" s="5"/>
      <c r="J1165" s="5"/>
      <c r="K1165" s="5"/>
      <c r="L1165" s="5"/>
      <c r="M1165" s="5"/>
      <c r="N1165" s="5"/>
      <c r="O1165" s="5"/>
      <c r="P1165" s="5"/>
      <c r="Q1165" s="5"/>
      <c r="R1165" s="5"/>
      <c r="S1165" s="5"/>
      <c r="T1165" s="5"/>
      <c r="U1165" s="5"/>
      <c r="V1165" s="5"/>
      <c r="W1165" s="5"/>
      <c r="X1165" s="5"/>
      <c r="Y1165" s="5"/>
      <c r="Z1165" s="5"/>
      <c r="AA1165" s="5"/>
      <c r="AB1165" s="5"/>
    </row>
    <row r="1166" spans="1:28" ht="13.5">
      <c r="A1166" s="5"/>
      <c r="B1166" s="5"/>
      <c r="C1166" s="5"/>
      <c r="D1166" s="5"/>
      <c r="E1166" s="5"/>
      <c r="F1166" s="5"/>
      <c r="G1166" s="5"/>
      <c r="H1166" s="5"/>
      <c r="I1166" s="5"/>
      <c r="J1166" s="5"/>
      <c r="K1166" s="5"/>
      <c r="L1166" s="5"/>
      <c r="M1166" s="5"/>
      <c r="N1166" s="5"/>
      <c r="O1166" s="5"/>
      <c r="P1166" s="5"/>
      <c r="Q1166" s="5"/>
      <c r="R1166" s="5"/>
      <c r="S1166" s="5"/>
      <c r="T1166" s="5"/>
      <c r="U1166" s="5"/>
      <c r="V1166" s="5"/>
      <c r="W1166" s="5"/>
      <c r="X1166" s="5"/>
      <c r="Y1166" s="5"/>
      <c r="Z1166" s="5"/>
      <c r="AA1166" s="5"/>
      <c r="AB1166" s="5"/>
    </row>
    <row r="1167" spans="1:28" ht="13.5">
      <c r="A1167" s="5"/>
      <c r="B1167" s="5"/>
      <c r="C1167" s="5"/>
      <c r="D1167" s="5"/>
      <c r="E1167" s="5"/>
      <c r="F1167" s="5"/>
      <c r="G1167" s="5"/>
      <c r="H1167" s="5"/>
      <c r="I1167" s="5"/>
      <c r="J1167" s="5"/>
      <c r="K1167" s="5"/>
      <c r="L1167" s="5"/>
      <c r="M1167" s="5"/>
      <c r="N1167" s="5"/>
      <c r="O1167" s="5"/>
      <c r="P1167" s="5"/>
      <c r="Q1167" s="5"/>
      <c r="R1167" s="5"/>
      <c r="S1167" s="5"/>
      <c r="T1167" s="5"/>
      <c r="U1167" s="5"/>
      <c r="V1167" s="5"/>
      <c r="W1167" s="5"/>
      <c r="X1167" s="5"/>
      <c r="Y1167" s="5"/>
      <c r="Z1167" s="5"/>
      <c r="AA1167" s="5"/>
      <c r="AB1167" s="5"/>
    </row>
    <row r="1168" spans="1:28" ht="13.5">
      <c r="A1168" s="5"/>
      <c r="B1168" s="5"/>
      <c r="C1168" s="5"/>
      <c r="D1168" s="5"/>
      <c r="E1168" s="5"/>
      <c r="F1168" s="5"/>
      <c r="G1168" s="5"/>
      <c r="H1168" s="5"/>
      <c r="I1168" s="5"/>
      <c r="J1168" s="5"/>
      <c r="K1168" s="5"/>
      <c r="L1168" s="5"/>
      <c r="M1168" s="5"/>
      <c r="N1168" s="5"/>
      <c r="O1168" s="5"/>
      <c r="P1168" s="5"/>
      <c r="Q1168" s="5"/>
      <c r="R1168" s="5"/>
      <c r="S1168" s="5"/>
      <c r="T1168" s="5"/>
      <c r="U1168" s="5"/>
      <c r="V1168" s="5"/>
      <c r="W1168" s="5"/>
      <c r="X1168" s="5"/>
      <c r="Y1168" s="5"/>
      <c r="Z1168" s="5"/>
      <c r="AA1168" s="5"/>
      <c r="AB1168" s="5"/>
    </row>
    <row r="1169" spans="1:28" ht="13.5">
      <c r="A1169" s="5"/>
      <c r="B1169" s="5"/>
      <c r="C1169" s="5"/>
      <c r="D1169" s="5"/>
      <c r="E1169" s="5"/>
      <c r="F1169" s="5"/>
      <c r="G1169" s="5"/>
      <c r="H1169" s="5"/>
      <c r="I1169" s="5"/>
      <c r="J1169" s="5"/>
      <c r="K1169" s="5"/>
      <c r="L1169" s="5"/>
      <c r="M1169" s="5"/>
      <c r="N1169" s="5"/>
      <c r="O1169" s="5"/>
      <c r="P1169" s="5"/>
      <c r="Q1169" s="5"/>
      <c r="R1169" s="5"/>
      <c r="S1169" s="5"/>
      <c r="T1169" s="5"/>
      <c r="U1169" s="5"/>
      <c r="V1169" s="5"/>
      <c r="W1169" s="5"/>
      <c r="X1169" s="5"/>
      <c r="Y1169" s="5"/>
      <c r="Z1169" s="5"/>
      <c r="AA1169" s="5"/>
      <c r="AB1169" s="5"/>
    </row>
    <row r="1170" spans="1:28" ht="13.5">
      <c r="A1170" s="5"/>
      <c r="B1170" s="5"/>
      <c r="C1170" s="5"/>
      <c r="D1170" s="5"/>
      <c r="E1170" s="5"/>
      <c r="F1170" s="5"/>
      <c r="G1170" s="5"/>
      <c r="H1170" s="5"/>
      <c r="I1170" s="5"/>
      <c r="J1170" s="5"/>
      <c r="K1170" s="5"/>
      <c r="L1170" s="5"/>
      <c r="M1170" s="5"/>
      <c r="N1170" s="5"/>
      <c r="O1170" s="5"/>
      <c r="P1170" s="5"/>
      <c r="Q1170" s="5"/>
      <c r="R1170" s="5"/>
      <c r="S1170" s="5"/>
      <c r="T1170" s="5"/>
      <c r="U1170" s="5"/>
      <c r="V1170" s="5"/>
      <c r="W1170" s="5"/>
      <c r="X1170" s="5"/>
      <c r="Y1170" s="5"/>
      <c r="Z1170" s="5"/>
      <c r="AA1170" s="5"/>
      <c r="AB1170" s="5"/>
    </row>
    <row r="1171" spans="1:28" ht="13.5">
      <c r="A1171" s="5"/>
      <c r="B1171" s="5"/>
      <c r="C1171" s="5"/>
      <c r="D1171" s="5"/>
      <c r="E1171" s="5"/>
      <c r="F1171" s="5"/>
      <c r="G1171" s="5"/>
      <c r="H1171" s="5"/>
      <c r="I1171" s="5"/>
      <c r="J1171" s="5"/>
      <c r="K1171" s="5"/>
      <c r="L1171" s="5"/>
      <c r="M1171" s="5"/>
      <c r="N1171" s="5"/>
      <c r="O1171" s="5"/>
      <c r="P1171" s="5"/>
      <c r="Q1171" s="5"/>
      <c r="R1171" s="5"/>
      <c r="S1171" s="5"/>
      <c r="T1171" s="5"/>
      <c r="U1171" s="5"/>
      <c r="V1171" s="5"/>
      <c r="W1171" s="5"/>
      <c r="X1171" s="5"/>
      <c r="Y1171" s="5"/>
      <c r="Z1171" s="5"/>
      <c r="AA1171" s="5"/>
      <c r="AB1171" s="5"/>
    </row>
    <row r="1172" spans="1:28" ht="13.5">
      <c r="A1172" s="5"/>
      <c r="B1172" s="5"/>
      <c r="C1172" s="5"/>
      <c r="D1172" s="5"/>
      <c r="E1172" s="5"/>
      <c r="F1172" s="5"/>
      <c r="G1172" s="5"/>
      <c r="H1172" s="5"/>
      <c r="I1172" s="5"/>
      <c r="J1172" s="5"/>
      <c r="K1172" s="5"/>
      <c r="L1172" s="5"/>
      <c r="M1172" s="5"/>
      <c r="N1172" s="5"/>
      <c r="O1172" s="5"/>
      <c r="P1172" s="5"/>
      <c r="Q1172" s="5"/>
      <c r="R1172" s="5"/>
      <c r="S1172" s="5"/>
      <c r="T1172" s="5"/>
      <c r="U1172" s="5"/>
      <c r="V1172" s="5"/>
      <c r="W1172" s="5"/>
      <c r="X1172" s="5"/>
      <c r="Y1172" s="5"/>
      <c r="Z1172" s="5"/>
      <c r="AA1172" s="5"/>
      <c r="AB1172" s="5"/>
    </row>
    <row r="1173" spans="1:28" ht="13.5">
      <c r="A1173" s="5"/>
      <c r="B1173" s="5"/>
      <c r="C1173" s="5"/>
      <c r="D1173" s="5"/>
      <c r="E1173" s="5"/>
      <c r="F1173" s="5"/>
      <c r="G1173" s="5"/>
      <c r="H1173" s="5"/>
      <c r="I1173" s="5"/>
      <c r="J1173" s="5"/>
      <c r="K1173" s="5"/>
      <c r="L1173" s="5"/>
      <c r="M1173" s="5"/>
      <c r="N1173" s="5"/>
      <c r="O1173" s="5"/>
      <c r="P1173" s="5"/>
      <c r="Q1173" s="5"/>
      <c r="R1173" s="5"/>
      <c r="S1173" s="5"/>
      <c r="T1173" s="5"/>
      <c r="U1173" s="5"/>
      <c r="V1173" s="5"/>
      <c r="W1173" s="5"/>
      <c r="X1173" s="5"/>
      <c r="Y1173" s="5"/>
      <c r="Z1173" s="5"/>
      <c r="AA1173" s="5"/>
      <c r="AB1173" s="5"/>
    </row>
    <row r="1174" spans="1:28" ht="13.5">
      <c r="A1174" s="5"/>
      <c r="B1174" s="5"/>
      <c r="C1174" s="5"/>
      <c r="D1174" s="5"/>
      <c r="E1174" s="5"/>
      <c r="F1174" s="5"/>
      <c r="G1174" s="5"/>
      <c r="H1174" s="5"/>
      <c r="I1174" s="5"/>
      <c r="J1174" s="5"/>
      <c r="K1174" s="5"/>
      <c r="L1174" s="5"/>
      <c r="M1174" s="5"/>
      <c r="N1174" s="5"/>
      <c r="O1174" s="5"/>
      <c r="P1174" s="5"/>
      <c r="Q1174" s="5"/>
      <c r="R1174" s="5"/>
      <c r="S1174" s="5"/>
      <c r="T1174" s="5"/>
      <c r="U1174" s="5"/>
      <c r="V1174" s="5"/>
      <c r="W1174" s="5"/>
      <c r="X1174" s="5"/>
      <c r="Y1174" s="5"/>
      <c r="Z1174" s="5"/>
      <c r="AA1174" s="5"/>
      <c r="AB1174" s="5"/>
    </row>
    <row r="1175" spans="1:28" ht="13.5">
      <c r="A1175" s="5"/>
      <c r="B1175" s="5"/>
      <c r="C1175" s="5"/>
      <c r="D1175" s="5"/>
      <c r="E1175" s="5"/>
      <c r="F1175" s="5"/>
      <c r="G1175" s="5"/>
      <c r="H1175" s="5"/>
      <c r="I1175" s="5"/>
      <c r="J1175" s="5"/>
      <c r="K1175" s="5"/>
      <c r="L1175" s="5"/>
      <c r="M1175" s="5"/>
      <c r="N1175" s="5"/>
      <c r="O1175" s="5"/>
      <c r="P1175" s="5"/>
      <c r="Q1175" s="5"/>
      <c r="R1175" s="5"/>
      <c r="S1175" s="5"/>
      <c r="T1175" s="5"/>
      <c r="U1175" s="5"/>
      <c r="V1175" s="5"/>
      <c r="W1175" s="5"/>
      <c r="X1175" s="5"/>
      <c r="Y1175" s="5"/>
      <c r="Z1175" s="5"/>
      <c r="AA1175" s="5"/>
      <c r="AB1175" s="5"/>
    </row>
    <row r="1176" spans="1:28" ht="13.5">
      <c r="A1176" s="5"/>
      <c r="B1176" s="5"/>
      <c r="C1176" s="5"/>
      <c r="D1176" s="5"/>
      <c r="E1176" s="5"/>
      <c r="F1176" s="5"/>
      <c r="G1176" s="5"/>
      <c r="H1176" s="5"/>
      <c r="I1176" s="5"/>
      <c r="J1176" s="5"/>
      <c r="K1176" s="5"/>
      <c r="L1176" s="5"/>
      <c r="M1176" s="5"/>
      <c r="N1176" s="5"/>
      <c r="O1176" s="5"/>
      <c r="P1176" s="5"/>
      <c r="Q1176" s="5"/>
      <c r="R1176" s="5"/>
      <c r="S1176" s="5"/>
      <c r="T1176" s="5"/>
      <c r="U1176" s="5"/>
      <c r="V1176" s="5"/>
      <c r="W1176" s="5"/>
      <c r="X1176" s="5"/>
      <c r="Y1176" s="5"/>
      <c r="Z1176" s="5"/>
      <c r="AA1176" s="5"/>
      <c r="AB1176" s="5"/>
    </row>
    <row r="1177" spans="1:28" ht="13.5">
      <c r="A1177" s="5"/>
      <c r="B1177" s="5"/>
      <c r="C1177" s="5"/>
      <c r="D1177" s="5"/>
      <c r="E1177" s="5"/>
      <c r="F1177" s="5"/>
      <c r="G1177" s="5"/>
      <c r="H1177" s="5"/>
      <c r="I1177" s="5"/>
      <c r="J1177" s="5"/>
      <c r="K1177" s="5"/>
      <c r="L1177" s="5"/>
      <c r="M1177" s="5"/>
      <c r="N1177" s="5"/>
      <c r="O1177" s="5"/>
      <c r="P1177" s="5"/>
      <c r="Q1177" s="5"/>
      <c r="R1177" s="5"/>
      <c r="S1177" s="5"/>
      <c r="T1177" s="5"/>
      <c r="U1177" s="5"/>
      <c r="V1177" s="5"/>
      <c r="W1177" s="5"/>
      <c r="X1177" s="5"/>
      <c r="Y1177" s="5"/>
      <c r="Z1177" s="5"/>
      <c r="AA1177" s="5"/>
      <c r="AB1177" s="5"/>
    </row>
    <row r="1178" spans="1:28" ht="13.5">
      <c r="A1178" s="5"/>
      <c r="B1178" s="5"/>
      <c r="C1178" s="5"/>
      <c r="D1178" s="5"/>
      <c r="E1178" s="5"/>
      <c r="F1178" s="5"/>
      <c r="G1178" s="5"/>
      <c r="H1178" s="5"/>
      <c r="I1178" s="5"/>
      <c r="J1178" s="5"/>
      <c r="K1178" s="5"/>
      <c r="L1178" s="5"/>
      <c r="M1178" s="5"/>
      <c r="N1178" s="5"/>
      <c r="O1178" s="5"/>
      <c r="P1178" s="5"/>
      <c r="Q1178" s="5"/>
      <c r="R1178" s="5"/>
      <c r="S1178" s="5"/>
      <c r="T1178" s="5"/>
      <c r="U1178" s="5"/>
      <c r="V1178" s="5"/>
      <c r="W1178" s="5"/>
      <c r="X1178" s="5"/>
      <c r="Y1178" s="5"/>
      <c r="Z1178" s="5"/>
      <c r="AA1178" s="5"/>
      <c r="AB1178" s="5"/>
    </row>
    <row r="1179" spans="1:28" ht="13.5">
      <c r="A1179" s="5"/>
      <c r="B1179" s="5"/>
      <c r="C1179" s="5"/>
      <c r="D1179" s="5"/>
      <c r="E1179" s="5"/>
      <c r="F1179" s="5"/>
      <c r="G1179" s="5"/>
      <c r="H1179" s="5"/>
      <c r="I1179" s="5"/>
      <c r="J1179" s="5"/>
      <c r="K1179" s="5"/>
      <c r="L1179" s="5"/>
      <c r="M1179" s="5"/>
      <c r="N1179" s="5"/>
      <c r="O1179" s="5"/>
      <c r="P1179" s="5"/>
      <c r="Q1179" s="5"/>
      <c r="R1179" s="5"/>
      <c r="S1179" s="5"/>
      <c r="T1179" s="5"/>
      <c r="U1179" s="5"/>
      <c r="V1179" s="5"/>
      <c r="W1179" s="5"/>
      <c r="X1179" s="5"/>
      <c r="Y1179" s="5"/>
      <c r="Z1179" s="5"/>
      <c r="AA1179" s="5"/>
      <c r="AB1179" s="5"/>
    </row>
    <row r="1180" spans="1:28" ht="13.5">
      <c r="A1180" s="5"/>
      <c r="B1180" s="5"/>
      <c r="C1180" s="5"/>
      <c r="D1180" s="5"/>
      <c r="E1180" s="5"/>
      <c r="F1180" s="5"/>
      <c r="G1180" s="5"/>
      <c r="H1180" s="5"/>
      <c r="I1180" s="5"/>
      <c r="J1180" s="5"/>
      <c r="K1180" s="5"/>
      <c r="L1180" s="5"/>
      <c r="M1180" s="5"/>
      <c r="N1180" s="5"/>
      <c r="O1180" s="5"/>
      <c r="P1180" s="5"/>
      <c r="Q1180" s="5"/>
      <c r="R1180" s="5"/>
      <c r="S1180" s="5"/>
      <c r="T1180" s="5"/>
      <c r="U1180" s="5"/>
      <c r="V1180" s="5"/>
      <c r="W1180" s="5"/>
      <c r="X1180" s="5"/>
      <c r="Y1180" s="5"/>
      <c r="Z1180" s="5"/>
      <c r="AA1180" s="5"/>
      <c r="AB1180" s="5"/>
    </row>
    <row r="1181" spans="1:28" ht="13.5">
      <c r="A1181" s="5"/>
      <c r="B1181" s="5"/>
      <c r="C1181" s="5"/>
      <c r="D1181" s="5"/>
      <c r="E1181" s="5"/>
      <c r="F1181" s="5"/>
      <c r="G1181" s="5"/>
      <c r="H1181" s="5"/>
      <c r="I1181" s="5"/>
      <c r="J1181" s="5"/>
      <c r="K1181" s="5"/>
      <c r="L1181" s="5"/>
      <c r="M1181" s="5"/>
      <c r="N1181" s="5"/>
      <c r="O1181" s="5"/>
      <c r="P1181" s="5"/>
      <c r="Q1181" s="5"/>
      <c r="R1181" s="5"/>
      <c r="S1181" s="5"/>
      <c r="T1181" s="5"/>
      <c r="U1181" s="5"/>
      <c r="V1181" s="5"/>
      <c r="W1181" s="5"/>
      <c r="X1181" s="5"/>
      <c r="Y1181" s="5"/>
      <c r="Z1181" s="5"/>
      <c r="AA1181" s="5"/>
      <c r="AB1181" s="5"/>
    </row>
    <row r="1182" spans="1:28" ht="13.5">
      <c r="A1182" s="5"/>
      <c r="B1182" s="5"/>
      <c r="C1182" s="5"/>
      <c r="D1182" s="5"/>
      <c r="E1182" s="5"/>
      <c r="F1182" s="5"/>
      <c r="G1182" s="5"/>
      <c r="H1182" s="5"/>
      <c r="I1182" s="5"/>
      <c r="J1182" s="5"/>
      <c r="K1182" s="5"/>
      <c r="L1182" s="5"/>
      <c r="M1182" s="5"/>
      <c r="N1182" s="5"/>
      <c r="O1182" s="5"/>
      <c r="P1182" s="5"/>
      <c r="Q1182" s="5"/>
      <c r="R1182" s="5"/>
      <c r="S1182" s="5"/>
      <c r="T1182" s="5"/>
      <c r="U1182" s="5"/>
      <c r="V1182" s="5"/>
      <c r="W1182" s="5"/>
      <c r="X1182" s="5"/>
      <c r="Y1182" s="5"/>
      <c r="Z1182" s="5"/>
      <c r="AA1182" s="5"/>
      <c r="AB1182" s="5"/>
    </row>
    <row r="1183" spans="1:28" ht="13.5">
      <c r="A1183" s="5"/>
      <c r="B1183" s="5"/>
      <c r="C1183" s="5"/>
      <c r="D1183" s="5"/>
      <c r="E1183" s="5"/>
      <c r="F1183" s="5"/>
      <c r="G1183" s="5"/>
      <c r="H1183" s="5"/>
      <c r="I1183" s="5"/>
      <c r="J1183" s="5"/>
      <c r="K1183" s="5"/>
      <c r="L1183" s="5"/>
      <c r="M1183" s="5"/>
      <c r="N1183" s="5"/>
      <c r="O1183" s="5"/>
      <c r="P1183" s="5"/>
      <c r="Q1183" s="5"/>
      <c r="R1183" s="5"/>
      <c r="S1183" s="5"/>
      <c r="T1183" s="5"/>
      <c r="U1183" s="5"/>
      <c r="V1183" s="5"/>
      <c r="W1183" s="5"/>
      <c r="X1183" s="5"/>
      <c r="Y1183" s="5"/>
      <c r="Z1183" s="5"/>
      <c r="AA1183" s="5"/>
      <c r="AB1183" s="5"/>
    </row>
    <row r="1184" spans="1:28" ht="13.5">
      <c r="A1184" s="5"/>
      <c r="B1184" s="5"/>
      <c r="C1184" s="5"/>
      <c r="D1184" s="5"/>
      <c r="E1184" s="5"/>
      <c r="F1184" s="5"/>
      <c r="G1184" s="5"/>
      <c r="H1184" s="5"/>
      <c r="I1184" s="5"/>
      <c r="J1184" s="5"/>
      <c r="K1184" s="5"/>
      <c r="L1184" s="5"/>
      <c r="M1184" s="5"/>
      <c r="N1184" s="5"/>
      <c r="O1184" s="5"/>
      <c r="P1184" s="5"/>
      <c r="Q1184" s="5"/>
      <c r="R1184" s="5"/>
      <c r="S1184" s="5"/>
      <c r="T1184" s="5"/>
      <c r="U1184" s="5"/>
      <c r="V1184" s="5"/>
      <c r="W1184" s="5"/>
      <c r="X1184" s="5"/>
      <c r="Y1184" s="5"/>
      <c r="Z1184" s="5"/>
      <c r="AA1184" s="5"/>
      <c r="AB1184" s="5"/>
    </row>
    <row r="1185" spans="1:28" ht="13.5">
      <c r="A1185" s="5"/>
      <c r="B1185" s="5"/>
      <c r="C1185" s="5"/>
      <c r="D1185" s="5"/>
      <c r="E1185" s="5"/>
      <c r="F1185" s="5"/>
      <c r="G1185" s="5"/>
      <c r="H1185" s="5"/>
      <c r="I1185" s="5"/>
      <c r="J1185" s="5"/>
      <c r="K1185" s="5"/>
      <c r="L1185" s="5"/>
      <c r="M1185" s="5"/>
      <c r="N1185" s="5"/>
      <c r="O1185" s="5"/>
      <c r="P1185" s="5"/>
      <c r="Q1185" s="5"/>
      <c r="R1185" s="5"/>
      <c r="S1185" s="5"/>
      <c r="T1185" s="5"/>
      <c r="U1185" s="5"/>
      <c r="V1185" s="5"/>
      <c r="W1185" s="5"/>
      <c r="X1185" s="5"/>
      <c r="Y1185" s="5"/>
      <c r="Z1185" s="5"/>
      <c r="AA1185" s="5"/>
      <c r="AB1185" s="5"/>
    </row>
    <row r="1186" spans="1:28" ht="13.5">
      <c r="A1186" s="5"/>
      <c r="B1186" s="5"/>
      <c r="C1186" s="5"/>
      <c r="D1186" s="5"/>
      <c r="E1186" s="5"/>
      <c r="F1186" s="5"/>
      <c r="G1186" s="5"/>
      <c r="H1186" s="5"/>
      <c r="I1186" s="5"/>
      <c r="J1186" s="5"/>
      <c r="K1186" s="5"/>
      <c r="L1186" s="5"/>
      <c r="M1186" s="5"/>
      <c r="N1186" s="5"/>
      <c r="O1186" s="5"/>
      <c r="P1186" s="5"/>
      <c r="Q1186" s="5"/>
      <c r="R1186" s="5"/>
      <c r="S1186" s="5"/>
      <c r="T1186" s="5"/>
      <c r="U1186" s="5"/>
      <c r="V1186" s="5"/>
      <c r="W1186" s="5"/>
      <c r="X1186" s="5"/>
      <c r="Y1186" s="5"/>
      <c r="Z1186" s="5"/>
      <c r="AA1186" s="5"/>
      <c r="AB1186" s="5"/>
    </row>
    <row r="1187" spans="1:28" ht="13.5">
      <c r="A1187" s="5"/>
      <c r="B1187" s="5"/>
      <c r="C1187" s="5"/>
      <c r="D1187" s="5"/>
      <c r="E1187" s="5"/>
      <c r="F1187" s="5"/>
      <c r="G1187" s="5"/>
      <c r="H1187" s="5"/>
      <c r="I1187" s="5"/>
      <c r="J1187" s="5"/>
      <c r="K1187" s="5"/>
      <c r="L1187" s="5"/>
      <c r="M1187" s="5"/>
      <c r="N1187" s="5"/>
      <c r="O1187" s="5"/>
      <c r="P1187" s="5"/>
      <c r="Q1187" s="5"/>
      <c r="R1187" s="5"/>
      <c r="S1187" s="5"/>
      <c r="T1187" s="5"/>
      <c r="U1187" s="5"/>
      <c r="V1187" s="5"/>
      <c r="W1187" s="5"/>
      <c r="X1187" s="5"/>
      <c r="Y1187" s="5"/>
      <c r="Z1187" s="5"/>
      <c r="AA1187" s="5"/>
      <c r="AB1187" s="5"/>
    </row>
    <row r="1188" spans="1:28" ht="13.5">
      <c r="A1188" s="5"/>
      <c r="B1188" s="5"/>
      <c r="C1188" s="5"/>
      <c r="D1188" s="5"/>
      <c r="E1188" s="5"/>
      <c r="F1188" s="5"/>
      <c r="G1188" s="5"/>
      <c r="H1188" s="5"/>
      <c r="I1188" s="5"/>
      <c r="J1188" s="5"/>
      <c r="K1188" s="5"/>
      <c r="L1188" s="5"/>
      <c r="M1188" s="5"/>
      <c r="N1188" s="5"/>
      <c r="O1188" s="5"/>
      <c r="P1188" s="5"/>
      <c r="Q1188" s="5"/>
      <c r="R1188" s="5"/>
      <c r="S1188" s="5"/>
      <c r="T1188" s="5"/>
      <c r="U1188" s="5"/>
      <c r="V1188" s="5"/>
      <c r="W1188" s="5"/>
      <c r="X1188" s="5"/>
      <c r="Y1188" s="5"/>
      <c r="Z1188" s="5"/>
      <c r="AA1188" s="5"/>
      <c r="AB1188" s="5"/>
    </row>
    <row r="1189" spans="1:28" ht="13.5">
      <c r="A1189" s="5"/>
      <c r="B1189" s="5"/>
      <c r="C1189" s="5"/>
      <c r="D1189" s="5"/>
      <c r="E1189" s="5"/>
      <c r="F1189" s="5"/>
      <c r="G1189" s="5"/>
      <c r="H1189" s="5"/>
      <c r="I1189" s="5"/>
      <c r="J1189" s="5"/>
      <c r="K1189" s="5"/>
      <c r="L1189" s="5"/>
      <c r="M1189" s="5"/>
      <c r="N1189" s="5"/>
      <c r="O1189" s="5"/>
      <c r="P1189" s="5"/>
      <c r="Q1189" s="5"/>
      <c r="R1189" s="5"/>
      <c r="S1189" s="5"/>
      <c r="T1189" s="5"/>
      <c r="U1189" s="5"/>
      <c r="V1189" s="5"/>
      <c r="W1189" s="5"/>
      <c r="X1189" s="5"/>
      <c r="Y1189" s="5"/>
      <c r="Z1189" s="5"/>
      <c r="AA1189" s="5"/>
      <c r="AB1189" s="5"/>
    </row>
    <row r="1190" spans="1:28" ht="13.5">
      <c r="A1190" s="5"/>
      <c r="B1190" s="5"/>
      <c r="C1190" s="5"/>
      <c r="D1190" s="5"/>
      <c r="E1190" s="5"/>
      <c r="F1190" s="5"/>
      <c r="G1190" s="5"/>
      <c r="H1190" s="5"/>
      <c r="I1190" s="5"/>
      <c r="J1190" s="5"/>
      <c r="K1190" s="5"/>
      <c r="L1190" s="5"/>
      <c r="M1190" s="5"/>
      <c r="N1190" s="5"/>
      <c r="O1190" s="5"/>
      <c r="P1190" s="5"/>
      <c r="Q1190" s="5"/>
      <c r="R1190" s="5"/>
      <c r="S1190" s="5"/>
      <c r="T1190" s="5"/>
      <c r="U1190" s="5"/>
      <c r="V1190" s="5"/>
      <c r="W1190" s="5"/>
      <c r="X1190" s="5"/>
      <c r="Y1190" s="5"/>
      <c r="Z1190" s="5"/>
      <c r="AA1190" s="5"/>
      <c r="AB1190" s="5"/>
    </row>
    <row r="1191" spans="1:28" ht="13.5">
      <c r="A1191" s="5"/>
      <c r="B1191" s="5"/>
      <c r="C1191" s="5"/>
      <c r="D1191" s="5"/>
      <c r="E1191" s="5"/>
      <c r="F1191" s="5"/>
      <c r="G1191" s="5"/>
      <c r="H1191" s="5"/>
      <c r="I1191" s="5"/>
      <c r="J1191" s="5"/>
      <c r="K1191" s="5"/>
      <c r="L1191" s="5"/>
      <c r="M1191" s="5"/>
      <c r="N1191" s="5"/>
      <c r="O1191" s="5"/>
      <c r="P1191" s="5"/>
      <c r="Q1191" s="5"/>
      <c r="R1191" s="5"/>
      <c r="S1191" s="5"/>
      <c r="T1191" s="5"/>
      <c r="U1191" s="5"/>
      <c r="V1191" s="5"/>
      <c r="W1191" s="5"/>
      <c r="X1191" s="5"/>
      <c r="Y1191" s="5"/>
      <c r="Z1191" s="5"/>
      <c r="AA1191" s="5"/>
      <c r="AB1191" s="5"/>
    </row>
    <row r="1192" spans="1:28" ht="13.5">
      <c r="A1192" s="5"/>
      <c r="B1192" s="5"/>
      <c r="C1192" s="5"/>
      <c r="D1192" s="5"/>
      <c r="E1192" s="5"/>
      <c r="F1192" s="5"/>
      <c r="G1192" s="5"/>
      <c r="H1192" s="5"/>
      <c r="I1192" s="5"/>
      <c r="J1192" s="5"/>
      <c r="K1192" s="5"/>
      <c r="L1192" s="5"/>
      <c r="M1192" s="5"/>
      <c r="N1192" s="5"/>
      <c r="O1192" s="5"/>
      <c r="P1192" s="5"/>
      <c r="Q1192" s="5"/>
      <c r="R1192" s="5"/>
      <c r="S1192" s="5"/>
      <c r="T1192" s="5"/>
      <c r="U1192" s="5"/>
      <c r="V1192" s="5"/>
      <c r="W1192" s="5"/>
      <c r="X1192" s="5"/>
      <c r="Y1192" s="5"/>
      <c r="Z1192" s="5"/>
      <c r="AA1192" s="5"/>
      <c r="AB1192" s="5"/>
    </row>
    <row r="1193" spans="1:28" ht="13.5">
      <c r="A1193" s="5"/>
      <c r="B1193" s="5"/>
      <c r="C1193" s="5"/>
      <c r="D1193" s="5"/>
      <c r="E1193" s="5"/>
      <c r="F1193" s="5"/>
      <c r="G1193" s="5"/>
      <c r="H1193" s="5"/>
      <c r="I1193" s="5"/>
      <c r="J1193" s="5"/>
      <c r="K1193" s="5"/>
      <c r="L1193" s="5"/>
      <c r="M1193" s="5"/>
      <c r="N1193" s="5"/>
      <c r="O1193" s="5"/>
      <c r="P1193" s="5"/>
      <c r="Q1193" s="5"/>
      <c r="R1193" s="5"/>
      <c r="S1193" s="5"/>
      <c r="T1193" s="5"/>
      <c r="U1193" s="5"/>
      <c r="V1193" s="5"/>
      <c r="W1193" s="5"/>
      <c r="X1193" s="5"/>
      <c r="Y1193" s="5"/>
      <c r="Z1193" s="5"/>
      <c r="AA1193" s="5"/>
      <c r="AB1193" s="5"/>
    </row>
    <row r="1194" spans="1:28" ht="13.5">
      <c r="A1194" s="5"/>
      <c r="B1194" s="5"/>
      <c r="C1194" s="5"/>
      <c r="D1194" s="5"/>
      <c r="E1194" s="5"/>
      <c r="F1194" s="5"/>
      <c r="G1194" s="5"/>
      <c r="H1194" s="5"/>
      <c r="I1194" s="5"/>
      <c r="J1194" s="5"/>
      <c r="K1194" s="5"/>
      <c r="L1194" s="5"/>
      <c r="M1194" s="5"/>
      <c r="N1194" s="5"/>
      <c r="O1194" s="5"/>
      <c r="P1194" s="5"/>
      <c r="Q1194" s="5"/>
      <c r="R1194" s="5"/>
      <c r="S1194" s="5"/>
      <c r="T1194" s="5"/>
      <c r="U1194" s="5"/>
      <c r="V1194" s="5"/>
      <c r="W1194" s="5"/>
      <c r="X1194" s="5"/>
      <c r="Y1194" s="5"/>
      <c r="Z1194" s="5"/>
      <c r="AA1194" s="5"/>
      <c r="AB1194" s="5"/>
    </row>
    <row r="1195" spans="1:28" ht="13.5">
      <c r="A1195" s="5"/>
      <c r="B1195" s="5"/>
      <c r="C1195" s="5"/>
      <c r="D1195" s="5"/>
      <c r="E1195" s="5"/>
      <c r="F1195" s="5"/>
      <c r="G1195" s="5"/>
      <c r="H1195" s="5"/>
      <c r="I1195" s="5"/>
      <c r="J1195" s="5"/>
      <c r="K1195" s="5"/>
      <c r="L1195" s="5"/>
      <c r="M1195" s="5"/>
      <c r="N1195" s="5"/>
      <c r="O1195" s="5"/>
      <c r="P1195" s="5"/>
      <c r="Q1195" s="5"/>
      <c r="R1195" s="5"/>
      <c r="S1195" s="5"/>
      <c r="T1195" s="5"/>
      <c r="U1195" s="5"/>
      <c r="V1195" s="5"/>
      <c r="W1195" s="5"/>
      <c r="X1195" s="5"/>
      <c r="Y1195" s="5"/>
      <c r="Z1195" s="5"/>
      <c r="AA1195" s="5"/>
      <c r="AB1195" s="5"/>
    </row>
    <row r="1196" spans="1:28" ht="13.5">
      <c r="A1196" s="5"/>
      <c r="B1196" s="5"/>
      <c r="C1196" s="5"/>
      <c r="D1196" s="5"/>
      <c r="E1196" s="5"/>
      <c r="F1196" s="5"/>
      <c r="G1196" s="5"/>
      <c r="H1196" s="5"/>
      <c r="I1196" s="5"/>
      <c r="J1196" s="5"/>
      <c r="K1196" s="5"/>
      <c r="L1196" s="5"/>
      <c r="M1196" s="5"/>
      <c r="N1196" s="5"/>
      <c r="O1196" s="5"/>
      <c r="P1196" s="5"/>
      <c r="Q1196" s="5"/>
      <c r="R1196" s="5"/>
      <c r="S1196" s="5"/>
      <c r="T1196" s="5"/>
      <c r="U1196" s="5"/>
      <c r="V1196" s="5"/>
      <c r="W1196" s="5"/>
      <c r="X1196" s="5"/>
      <c r="Y1196" s="5"/>
      <c r="Z1196" s="5"/>
      <c r="AA1196" s="5"/>
      <c r="AB1196" s="5"/>
    </row>
    <row r="1197" spans="1:28" ht="13.5">
      <c r="A1197" s="5"/>
      <c r="B1197" s="5"/>
      <c r="C1197" s="5"/>
      <c r="D1197" s="5"/>
      <c r="E1197" s="5"/>
      <c r="F1197" s="5"/>
      <c r="G1197" s="5"/>
      <c r="H1197" s="5"/>
      <c r="I1197" s="5"/>
      <c r="J1197" s="5"/>
      <c r="K1197" s="5"/>
      <c r="L1197" s="5"/>
      <c r="M1197" s="5"/>
      <c r="N1197" s="5"/>
      <c r="O1197" s="5"/>
      <c r="P1197" s="5"/>
      <c r="Q1197" s="5"/>
      <c r="R1197" s="5"/>
      <c r="S1197" s="5"/>
      <c r="T1197" s="5"/>
      <c r="U1197" s="5"/>
      <c r="V1197" s="5"/>
      <c r="W1197" s="5"/>
      <c r="X1197" s="5"/>
      <c r="Y1197" s="5"/>
      <c r="Z1197" s="5"/>
      <c r="AA1197" s="5"/>
      <c r="AB1197" s="5"/>
    </row>
    <row r="1198" spans="1:28" ht="13.5">
      <c r="A1198" s="5"/>
      <c r="B1198" s="5"/>
      <c r="C1198" s="5"/>
      <c r="D1198" s="5"/>
      <c r="E1198" s="5"/>
      <c r="F1198" s="5"/>
      <c r="G1198" s="5"/>
      <c r="H1198" s="5"/>
      <c r="I1198" s="5"/>
      <c r="J1198" s="5"/>
      <c r="K1198" s="5"/>
      <c r="L1198" s="5"/>
      <c r="M1198" s="5"/>
      <c r="N1198" s="5"/>
      <c r="O1198" s="5"/>
      <c r="P1198" s="5"/>
      <c r="Q1198" s="5"/>
      <c r="R1198" s="5"/>
      <c r="S1198" s="5"/>
      <c r="T1198" s="5"/>
      <c r="U1198" s="5"/>
      <c r="V1198" s="5"/>
      <c r="W1198" s="5"/>
      <c r="X1198" s="5"/>
      <c r="Y1198" s="5"/>
      <c r="Z1198" s="5"/>
      <c r="AA1198" s="5"/>
      <c r="AB1198" s="5"/>
    </row>
    <row r="1199" spans="1:28" ht="13.5">
      <c r="A1199" s="5"/>
      <c r="B1199" s="5"/>
      <c r="C1199" s="5"/>
      <c r="D1199" s="5"/>
      <c r="E1199" s="5"/>
      <c r="F1199" s="5"/>
      <c r="G1199" s="5"/>
      <c r="H1199" s="5"/>
      <c r="I1199" s="5"/>
      <c r="J1199" s="5"/>
      <c r="K1199" s="5"/>
      <c r="L1199" s="5"/>
      <c r="M1199" s="5"/>
      <c r="N1199" s="5"/>
      <c r="O1199" s="5"/>
      <c r="P1199" s="5"/>
      <c r="Q1199" s="5"/>
      <c r="R1199" s="5"/>
      <c r="S1199" s="5"/>
      <c r="T1199" s="5"/>
      <c r="U1199" s="5"/>
      <c r="V1199" s="5"/>
      <c r="W1199" s="5"/>
      <c r="X1199" s="5"/>
      <c r="Y1199" s="5"/>
      <c r="Z1199" s="5"/>
      <c r="AA1199" s="5"/>
      <c r="AB1199" s="5"/>
    </row>
    <row r="1200" spans="1:28" ht="13.5">
      <c r="A1200" s="5"/>
      <c r="B1200" s="5"/>
      <c r="C1200" s="5"/>
      <c r="D1200" s="5"/>
      <c r="E1200" s="5"/>
      <c r="F1200" s="5"/>
      <c r="G1200" s="5"/>
      <c r="H1200" s="5"/>
      <c r="I1200" s="5"/>
      <c r="J1200" s="5"/>
      <c r="K1200" s="5"/>
      <c r="L1200" s="5"/>
      <c r="M1200" s="5"/>
      <c r="N1200" s="5"/>
      <c r="O1200" s="5"/>
      <c r="P1200" s="5"/>
      <c r="Q1200" s="5"/>
      <c r="R1200" s="5"/>
      <c r="S1200" s="5"/>
      <c r="T1200" s="5"/>
      <c r="U1200" s="5"/>
      <c r="V1200" s="5"/>
      <c r="W1200" s="5"/>
      <c r="X1200" s="5"/>
      <c r="Y1200" s="5"/>
      <c r="Z1200" s="5"/>
      <c r="AA1200" s="5"/>
      <c r="AB1200" s="5"/>
    </row>
    <row r="1201" spans="1:28" ht="13.5">
      <c r="A1201" s="5"/>
      <c r="B1201" s="5"/>
      <c r="C1201" s="5"/>
      <c r="D1201" s="5"/>
      <c r="E1201" s="5"/>
      <c r="F1201" s="5"/>
      <c r="G1201" s="5"/>
      <c r="H1201" s="5"/>
      <c r="I1201" s="5"/>
      <c r="J1201" s="5"/>
      <c r="K1201" s="5"/>
      <c r="L1201" s="5"/>
      <c r="M1201" s="5"/>
      <c r="N1201" s="5"/>
      <c r="O1201" s="5"/>
      <c r="P1201" s="5"/>
      <c r="Q1201" s="5"/>
      <c r="R1201" s="5"/>
      <c r="S1201" s="5"/>
      <c r="T1201" s="5"/>
      <c r="U1201" s="5"/>
      <c r="V1201" s="5"/>
      <c r="W1201" s="5"/>
      <c r="X1201" s="5"/>
      <c r="Y1201" s="5"/>
      <c r="Z1201" s="5"/>
      <c r="AA1201" s="5"/>
      <c r="AB1201" s="5"/>
    </row>
    <row r="1202" spans="1:28" ht="13.5">
      <c r="A1202" s="5"/>
      <c r="B1202" s="5"/>
      <c r="C1202" s="5"/>
      <c r="D1202" s="5"/>
      <c r="E1202" s="5"/>
      <c r="F1202" s="5"/>
      <c r="G1202" s="5"/>
      <c r="H1202" s="5"/>
      <c r="I1202" s="5"/>
      <c r="J1202" s="5"/>
      <c r="K1202" s="5"/>
      <c r="L1202" s="5"/>
      <c r="M1202" s="5"/>
      <c r="N1202" s="5"/>
      <c r="O1202" s="5"/>
      <c r="P1202" s="5"/>
      <c r="Q1202" s="5"/>
      <c r="R1202" s="5"/>
      <c r="S1202" s="5"/>
      <c r="T1202" s="5"/>
      <c r="U1202" s="5"/>
      <c r="V1202" s="5"/>
      <c r="W1202" s="5"/>
      <c r="X1202" s="5"/>
      <c r="Y1202" s="5"/>
      <c r="Z1202" s="5"/>
      <c r="AA1202" s="5"/>
      <c r="AB1202" s="5"/>
    </row>
    <row r="1203" spans="1:28" ht="13.5">
      <c r="A1203" s="5"/>
      <c r="B1203" s="5"/>
      <c r="C1203" s="5"/>
      <c r="D1203" s="5"/>
      <c r="E1203" s="5"/>
      <c r="F1203" s="5"/>
      <c r="G1203" s="5"/>
      <c r="H1203" s="5"/>
      <c r="I1203" s="5"/>
      <c r="J1203" s="5"/>
      <c r="K1203" s="5"/>
      <c r="L1203" s="5"/>
      <c r="M1203" s="5"/>
      <c r="N1203" s="5"/>
      <c r="O1203" s="5"/>
      <c r="P1203" s="5"/>
      <c r="Q1203" s="5"/>
      <c r="R1203" s="5"/>
      <c r="S1203" s="5"/>
      <c r="T1203" s="5"/>
      <c r="U1203" s="5"/>
      <c r="V1203" s="5"/>
      <c r="W1203" s="5"/>
      <c r="X1203" s="5"/>
      <c r="Y1203" s="5"/>
      <c r="Z1203" s="5"/>
      <c r="AA1203" s="5"/>
      <c r="AB1203" s="5"/>
    </row>
    <row r="1204" spans="1:28" ht="13.5">
      <c r="A1204" s="5"/>
      <c r="B1204" s="5"/>
      <c r="C1204" s="5"/>
      <c r="D1204" s="5"/>
      <c r="E1204" s="5"/>
      <c r="F1204" s="5"/>
      <c r="G1204" s="5"/>
      <c r="H1204" s="5"/>
      <c r="I1204" s="5"/>
      <c r="J1204" s="5"/>
      <c r="K1204" s="5"/>
      <c r="L1204" s="5"/>
      <c r="M1204" s="5"/>
      <c r="N1204" s="5"/>
      <c r="O1204" s="5"/>
      <c r="P1204" s="5"/>
      <c r="Q1204" s="5"/>
      <c r="R1204" s="5"/>
      <c r="S1204" s="5"/>
      <c r="T1204" s="5"/>
      <c r="U1204" s="5"/>
      <c r="V1204" s="5"/>
      <c r="W1204" s="5"/>
      <c r="X1204" s="5"/>
      <c r="Y1204" s="5"/>
      <c r="Z1204" s="5"/>
      <c r="AA1204" s="5"/>
      <c r="AB1204" s="5"/>
    </row>
    <row r="1205" spans="1:28" ht="13.5">
      <c r="A1205" s="5"/>
      <c r="B1205" s="5"/>
      <c r="C1205" s="5"/>
      <c r="D1205" s="5"/>
      <c r="E1205" s="5"/>
      <c r="F1205" s="5"/>
      <c r="G1205" s="5"/>
      <c r="H1205" s="5"/>
      <c r="I1205" s="5"/>
      <c r="J1205" s="5"/>
      <c r="K1205" s="5"/>
      <c r="L1205" s="5"/>
      <c r="M1205" s="5"/>
      <c r="N1205" s="5"/>
      <c r="O1205" s="5"/>
      <c r="P1205" s="5"/>
      <c r="Q1205" s="5"/>
      <c r="R1205" s="5"/>
      <c r="S1205" s="5"/>
      <c r="T1205" s="5"/>
      <c r="U1205" s="5"/>
      <c r="V1205" s="5"/>
      <c r="W1205" s="5"/>
      <c r="X1205" s="5"/>
      <c r="Y1205" s="5"/>
      <c r="Z1205" s="5"/>
      <c r="AA1205" s="5"/>
      <c r="AB1205" s="5"/>
    </row>
    <row r="1206" spans="1:28" ht="13.5">
      <c r="A1206" s="5"/>
      <c r="B1206" s="5"/>
      <c r="C1206" s="5"/>
      <c r="D1206" s="5"/>
      <c r="E1206" s="5"/>
      <c r="F1206" s="5"/>
      <c r="G1206" s="5"/>
      <c r="H1206" s="5"/>
      <c r="I1206" s="5"/>
      <c r="J1206" s="5"/>
      <c r="K1206" s="5"/>
      <c r="L1206" s="5"/>
      <c r="M1206" s="5"/>
      <c r="N1206" s="5"/>
      <c r="O1206" s="5"/>
      <c r="P1206" s="5"/>
      <c r="Q1206" s="5"/>
      <c r="R1206" s="5"/>
      <c r="S1206" s="5"/>
      <c r="T1206" s="5"/>
      <c r="U1206" s="5"/>
      <c r="V1206" s="5"/>
      <c r="W1206" s="5"/>
      <c r="X1206" s="5"/>
      <c r="Y1206" s="5"/>
      <c r="Z1206" s="5"/>
      <c r="AA1206" s="5"/>
      <c r="AB1206" s="5"/>
    </row>
    <row r="1207" spans="1:28" ht="13.5">
      <c r="A1207" s="5"/>
      <c r="B1207" s="5"/>
      <c r="C1207" s="5"/>
      <c r="D1207" s="5"/>
      <c r="E1207" s="5"/>
      <c r="F1207" s="5"/>
      <c r="G1207" s="5"/>
      <c r="H1207" s="5"/>
      <c r="I1207" s="5"/>
      <c r="J1207" s="5"/>
      <c r="K1207" s="5"/>
      <c r="L1207" s="5"/>
      <c r="M1207" s="5"/>
      <c r="N1207" s="5"/>
      <c r="O1207" s="5"/>
      <c r="P1207" s="5"/>
      <c r="Q1207" s="5"/>
      <c r="R1207" s="5"/>
      <c r="S1207" s="5"/>
      <c r="T1207" s="5"/>
      <c r="U1207" s="5"/>
      <c r="V1207" s="5"/>
      <c r="W1207" s="5"/>
      <c r="X1207" s="5"/>
      <c r="Y1207" s="5"/>
      <c r="Z1207" s="5"/>
      <c r="AA1207" s="5"/>
      <c r="AB1207" s="5"/>
    </row>
    <row r="1208" spans="1:28" ht="13.5">
      <c r="A1208" s="5"/>
      <c r="B1208" s="5"/>
      <c r="C1208" s="5"/>
      <c r="D1208" s="5"/>
      <c r="E1208" s="5"/>
      <c r="F1208" s="5"/>
      <c r="G1208" s="5"/>
      <c r="H1208" s="5"/>
      <c r="I1208" s="5"/>
      <c r="J1208" s="5"/>
      <c r="K1208" s="5"/>
      <c r="L1208" s="5"/>
      <c r="M1208" s="5"/>
      <c r="N1208" s="5"/>
      <c r="O1208" s="5"/>
      <c r="P1208" s="5"/>
      <c r="Q1208" s="5"/>
      <c r="R1208" s="5"/>
      <c r="S1208" s="5"/>
      <c r="T1208" s="5"/>
      <c r="U1208" s="5"/>
      <c r="V1208" s="5"/>
      <c r="W1208" s="5"/>
      <c r="X1208" s="5"/>
      <c r="Y1208" s="5"/>
      <c r="Z1208" s="5"/>
      <c r="AA1208" s="5"/>
      <c r="AB1208" s="5"/>
    </row>
    <row r="1209" spans="1:28" ht="13.5">
      <c r="A1209" s="5"/>
      <c r="B1209" s="5"/>
      <c r="C1209" s="5"/>
      <c r="D1209" s="5"/>
      <c r="E1209" s="5"/>
      <c r="F1209" s="5"/>
      <c r="G1209" s="5"/>
      <c r="H1209" s="5"/>
      <c r="I1209" s="5"/>
      <c r="J1209" s="5"/>
      <c r="K1209" s="5"/>
      <c r="L1209" s="5"/>
      <c r="M1209" s="5"/>
      <c r="N1209" s="5"/>
      <c r="O1209" s="5"/>
      <c r="P1209" s="5"/>
      <c r="Q1209" s="5"/>
      <c r="R1209" s="5"/>
      <c r="S1209" s="5"/>
      <c r="T1209" s="5"/>
      <c r="U1209" s="5"/>
      <c r="V1209" s="5"/>
      <c r="W1209" s="5"/>
      <c r="X1209" s="5"/>
      <c r="Y1209" s="5"/>
      <c r="Z1209" s="5"/>
      <c r="AA1209" s="5"/>
      <c r="AB1209" s="5"/>
    </row>
    <row r="1210" spans="1:28" ht="13.5">
      <c r="A1210" s="5"/>
      <c r="B1210" s="5"/>
      <c r="C1210" s="5"/>
      <c r="D1210" s="5"/>
      <c r="E1210" s="5"/>
      <c r="F1210" s="5"/>
      <c r="G1210" s="5"/>
      <c r="H1210" s="5"/>
      <c r="I1210" s="5"/>
      <c r="J1210" s="5"/>
      <c r="K1210" s="5"/>
      <c r="L1210" s="5"/>
      <c r="M1210" s="5"/>
      <c r="N1210" s="5"/>
      <c r="O1210" s="5"/>
      <c r="P1210" s="5"/>
      <c r="Q1210" s="5"/>
      <c r="R1210" s="5"/>
      <c r="S1210" s="5"/>
      <c r="T1210" s="5"/>
      <c r="U1210" s="5"/>
      <c r="V1210" s="5"/>
      <c r="W1210" s="5"/>
      <c r="X1210" s="5"/>
      <c r="Y1210" s="5"/>
      <c r="Z1210" s="5"/>
      <c r="AA1210" s="5"/>
      <c r="AB1210" s="5"/>
    </row>
    <row r="1211" spans="1:28" ht="13.5">
      <c r="A1211" s="5"/>
      <c r="B1211" s="5"/>
      <c r="C1211" s="5"/>
      <c r="D1211" s="5"/>
      <c r="E1211" s="5"/>
      <c r="F1211" s="5"/>
      <c r="G1211" s="5"/>
      <c r="H1211" s="5"/>
      <c r="I1211" s="5"/>
      <c r="J1211" s="5"/>
      <c r="K1211" s="5"/>
      <c r="L1211" s="5"/>
      <c r="M1211" s="5"/>
      <c r="N1211" s="5"/>
      <c r="O1211" s="5"/>
      <c r="P1211" s="5"/>
      <c r="Q1211" s="5"/>
      <c r="R1211" s="5"/>
      <c r="S1211" s="5"/>
      <c r="T1211" s="5"/>
      <c r="U1211" s="5"/>
      <c r="V1211" s="5"/>
      <c r="W1211" s="5"/>
      <c r="X1211" s="5"/>
      <c r="Y1211" s="5"/>
      <c r="Z1211" s="5"/>
      <c r="AA1211" s="5"/>
      <c r="AB1211" s="5"/>
    </row>
    <row r="1212" spans="1:28" ht="13.5">
      <c r="A1212" s="5"/>
      <c r="B1212" s="5"/>
      <c r="C1212" s="5"/>
      <c r="D1212" s="5"/>
      <c r="E1212" s="5"/>
      <c r="F1212" s="5"/>
      <c r="G1212" s="5"/>
      <c r="H1212" s="5"/>
      <c r="I1212" s="5"/>
      <c r="J1212" s="5"/>
      <c r="K1212" s="5"/>
      <c r="L1212" s="5"/>
      <c r="M1212" s="5"/>
      <c r="N1212" s="5"/>
      <c r="O1212" s="5"/>
      <c r="P1212" s="5"/>
      <c r="Q1212" s="5"/>
      <c r="R1212" s="5"/>
      <c r="S1212" s="5"/>
      <c r="T1212" s="5"/>
      <c r="U1212" s="5"/>
      <c r="V1212" s="5"/>
      <c r="W1212" s="5"/>
      <c r="X1212" s="5"/>
      <c r="Y1212" s="5"/>
      <c r="Z1212" s="5"/>
      <c r="AA1212" s="5"/>
      <c r="AB1212" s="5"/>
    </row>
    <row r="1213" spans="1:28" ht="13.5">
      <c r="A1213" s="5"/>
      <c r="B1213" s="5"/>
      <c r="C1213" s="5"/>
      <c r="D1213" s="5"/>
      <c r="E1213" s="5"/>
      <c r="F1213" s="5"/>
      <c r="G1213" s="5"/>
      <c r="H1213" s="5"/>
      <c r="I1213" s="5"/>
      <c r="J1213" s="5"/>
      <c r="K1213" s="5"/>
      <c r="L1213" s="5"/>
      <c r="M1213" s="5"/>
      <c r="N1213" s="5"/>
      <c r="O1213" s="5"/>
      <c r="P1213" s="5"/>
      <c r="Q1213" s="5"/>
      <c r="R1213" s="5"/>
      <c r="S1213" s="5"/>
      <c r="T1213" s="5"/>
      <c r="U1213" s="5"/>
      <c r="V1213" s="5"/>
      <c r="W1213" s="5"/>
      <c r="X1213" s="5"/>
      <c r="Y1213" s="5"/>
      <c r="Z1213" s="5"/>
      <c r="AA1213" s="5"/>
      <c r="AB1213" s="5"/>
    </row>
    <row r="1214" spans="1:28" ht="13.5">
      <c r="A1214" s="5"/>
      <c r="B1214" s="5"/>
      <c r="C1214" s="5"/>
      <c r="D1214" s="5"/>
      <c r="E1214" s="5"/>
      <c r="F1214" s="5"/>
      <c r="G1214" s="5"/>
      <c r="H1214" s="5"/>
      <c r="I1214" s="5"/>
      <c r="J1214" s="5"/>
      <c r="K1214" s="5"/>
      <c r="L1214" s="5"/>
      <c r="M1214" s="5"/>
      <c r="N1214" s="5"/>
      <c r="O1214" s="5"/>
      <c r="P1214" s="5"/>
      <c r="Q1214" s="5"/>
      <c r="R1214" s="5"/>
      <c r="S1214" s="5"/>
      <c r="T1214" s="5"/>
      <c r="U1214" s="5"/>
      <c r="V1214" s="5"/>
      <c r="W1214" s="5"/>
      <c r="X1214" s="5"/>
      <c r="Y1214" s="5"/>
      <c r="Z1214" s="5"/>
      <c r="AA1214" s="5"/>
      <c r="AB1214" s="5"/>
    </row>
    <row r="1215" spans="1:28" ht="13.5">
      <c r="A1215" s="5"/>
      <c r="B1215" s="5"/>
      <c r="C1215" s="5"/>
      <c r="D1215" s="5"/>
      <c r="E1215" s="5"/>
      <c r="F1215" s="5"/>
      <c r="G1215" s="5"/>
      <c r="H1215" s="5"/>
      <c r="I1215" s="5"/>
      <c r="J1215" s="5"/>
      <c r="K1215" s="5"/>
      <c r="L1215" s="5"/>
      <c r="M1215" s="5"/>
      <c r="N1215" s="5"/>
      <c r="O1215" s="5"/>
      <c r="P1215" s="5"/>
      <c r="Q1215" s="5"/>
      <c r="R1215" s="5"/>
      <c r="S1215" s="5"/>
      <c r="T1215" s="5"/>
      <c r="U1215" s="5"/>
      <c r="V1215" s="5"/>
      <c r="W1215" s="5"/>
      <c r="X1215" s="5"/>
      <c r="Y1215" s="5"/>
      <c r="Z1215" s="5"/>
      <c r="AA1215" s="5"/>
      <c r="AB1215" s="5"/>
    </row>
    <row r="1216" spans="1:28" ht="13.5">
      <c r="A1216" s="5"/>
      <c r="B1216" s="5"/>
      <c r="C1216" s="5"/>
      <c r="D1216" s="5"/>
      <c r="E1216" s="5"/>
      <c r="F1216" s="5"/>
      <c r="G1216" s="5"/>
      <c r="H1216" s="5"/>
      <c r="I1216" s="5"/>
      <c r="J1216" s="5"/>
      <c r="K1216" s="5"/>
      <c r="L1216" s="5"/>
      <c r="M1216" s="5"/>
      <c r="N1216" s="5"/>
      <c r="O1216" s="5"/>
      <c r="P1216" s="5"/>
      <c r="Q1216" s="5"/>
      <c r="R1216" s="5"/>
      <c r="S1216" s="5"/>
      <c r="T1216" s="5"/>
      <c r="U1216" s="5"/>
      <c r="V1216" s="5"/>
      <c r="W1216" s="5"/>
      <c r="X1216" s="5"/>
      <c r="Y1216" s="5"/>
      <c r="Z1216" s="5"/>
      <c r="AA1216" s="5"/>
      <c r="AB1216" s="5"/>
    </row>
    <row r="1217" spans="1:28" ht="13.5">
      <c r="A1217" s="5"/>
      <c r="B1217" s="5"/>
      <c r="C1217" s="5"/>
      <c r="D1217" s="5"/>
      <c r="E1217" s="5"/>
      <c r="F1217" s="5"/>
      <c r="G1217" s="5"/>
      <c r="H1217" s="5"/>
      <c r="I1217" s="5"/>
      <c r="J1217" s="5"/>
      <c r="K1217" s="5"/>
      <c r="L1217" s="5"/>
      <c r="M1217" s="5"/>
      <c r="N1217" s="5"/>
      <c r="O1217" s="5"/>
      <c r="P1217" s="5"/>
      <c r="Q1217" s="5"/>
      <c r="R1217" s="5"/>
      <c r="S1217" s="5"/>
      <c r="T1217" s="5"/>
      <c r="U1217" s="5"/>
      <c r="V1217" s="5"/>
      <c r="W1217" s="5"/>
      <c r="X1217" s="5"/>
      <c r="Y1217" s="5"/>
      <c r="Z1217" s="5"/>
      <c r="AA1217" s="5"/>
      <c r="AB1217" s="5"/>
    </row>
    <row r="1218" spans="1:28" ht="13.5">
      <c r="A1218" s="5"/>
      <c r="B1218" s="5"/>
      <c r="C1218" s="5"/>
      <c r="D1218" s="5"/>
      <c r="E1218" s="5"/>
      <c r="F1218" s="5"/>
      <c r="G1218" s="5"/>
      <c r="H1218" s="5"/>
      <c r="I1218" s="5"/>
      <c r="J1218" s="5"/>
      <c r="K1218" s="5"/>
      <c r="L1218" s="5"/>
      <c r="M1218" s="5"/>
      <c r="N1218" s="5"/>
      <c r="O1218" s="5"/>
      <c r="P1218" s="5"/>
      <c r="Q1218" s="5"/>
      <c r="R1218" s="5"/>
      <c r="S1218" s="5"/>
      <c r="T1218" s="5"/>
      <c r="U1218" s="5"/>
      <c r="V1218" s="5"/>
      <c r="W1218" s="5"/>
      <c r="X1218" s="5"/>
      <c r="Y1218" s="5"/>
      <c r="Z1218" s="5"/>
      <c r="AA1218" s="5"/>
      <c r="AB1218" s="5"/>
    </row>
    <row r="1219" spans="1:28" ht="13.5">
      <c r="A1219" s="5"/>
      <c r="B1219" s="5"/>
      <c r="C1219" s="5"/>
      <c r="D1219" s="5"/>
      <c r="E1219" s="5"/>
      <c r="F1219" s="5"/>
      <c r="G1219" s="5"/>
      <c r="H1219" s="5"/>
      <c r="I1219" s="5"/>
      <c r="J1219" s="5"/>
      <c r="K1219" s="5"/>
      <c r="L1219" s="5"/>
      <c r="M1219" s="5"/>
      <c r="N1219" s="5"/>
      <c r="O1219" s="5"/>
      <c r="P1219" s="5"/>
      <c r="Q1219" s="5"/>
      <c r="R1219" s="5"/>
      <c r="S1219" s="5"/>
      <c r="T1219" s="5"/>
      <c r="U1219" s="5"/>
      <c r="V1219" s="5"/>
      <c r="W1219" s="5"/>
      <c r="X1219" s="5"/>
      <c r="Y1219" s="5"/>
      <c r="Z1219" s="5"/>
      <c r="AA1219" s="5"/>
      <c r="AB1219" s="5"/>
    </row>
    <row r="1220" spans="1:28" ht="13.5">
      <c r="A1220" s="5"/>
      <c r="B1220" s="5"/>
      <c r="C1220" s="5"/>
      <c r="D1220" s="5"/>
      <c r="E1220" s="5"/>
      <c r="F1220" s="5"/>
      <c r="G1220" s="5"/>
      <c r="H1220" s="5"/>
      <c r="I1220" s="5"/>
      <c r="J1220" s="5"/>
      <c r="K1220" s="5"/>
      <c r="L1220" s="5"/>
      <c r="M1220" s="5"/>
      <c r="N1220" s="5"/>
      <c r="O1220" s="5"/>
      <c r="P1220" s="5"/>
      <c r="Q1220" s="5"/>
      <c r="R1220" s="5"/>
      <c r="S1220" s="5"/>
      <c r="T1220" s="5"/>
      <c r="U1220" s="5"/>
      <c r="V1220" s="5"/>
      <c r="W1220" s="5"/>
      <c r="X1220" s="5"/>
      <c r="Y1220" s="5"/>
      <c r="Z1220" s="5"/>
      <c r="AA1220" s="5"/>
      <c r="AB1220" s="5"/>
    </row>
    <row r="1221" spans="1:28" ht="13.5">
      <c r="A1221" s="5"/>
      <c r="B1221" s="5"/>
      <c r="C1221" s="5"/>
      <c r="D1221" s="5"/>
      <c r="E1221" s="5"/>
      <c r="F1221" s="5"/>
      <c r="G1221" s="5"/>
      <c r="H1221" s="5"/>
      <c r="I1221" s="5"/>
      <c r="J1221" s="5"/>
      <c r="K1221" s="5"/>
      <c r="L1221" s="5"/>
      <c r="M1221" s="5"/>
      <c r="N1221" s="5"/>
      <c r="O1221" s="5"/>
      <c r="P1221" s="5"/>
      <c r="Q1221" s="5"/>
      <c r="R1221" s="5"/>
      <c r="S1221" s="5"/>
      <c r="T1221" s="5"/>
      <c r="U1221" s="5"/>
      <c r="V1221" s="5"/>
      <c r="W1221" s="5"/>
      <c r="X1221" s="5"/>
      <c r="Y1221" s="5"/>
      <c r="Z1221" s="5"/>
      <c r="AA1221" s="5"/>
      <c r="AB1221" s="5"/>
    </row>
    <row r="1222" spans="1:28" ht="13.5">
      <c r="A1222" s="5"/>
      <c r="B1222" s="5"/>
      <c r="C1222" s="5"/>
      <c r="D1222" s="5"/>
      <c r="E1222" s="5"/>
      <c r="F1222" s="5"/>
      <c r="G1222" s="5"/>
      <c r="H1222" s="5"/>
      <c r="I1222" s="5"/>
      <c r="J1222" s="5"/>
      <c r="K1222" s="5"/>
      <c r="L1222" s="5"/>
      <c r="M1222" s="5"/>
      <c r="N1222" s="5"/>
      <c r="O1222" s="5"/>
      <c r="P1222" s="5"/>
      <c r="Q1222" s="5"/>
      <c r="R1222" s="5"/>
      <c r="S1222" s="5"/>
      <c r="T1222" s="5"/>
      <c r="U1222" s="5"/>
      <c r="V1222" s="5"/>
      <c r="W1222" s="5"/>
      <c r="X1222" s="5"/>
      <c r="Y1222" s="5"/>
      <c r="Z1222" s="5"/>
      <c r="AA1222" s="5"/>
      <c r="AB1222" s="5"/>
    </row>
    <row r="1223" spans="1:28" ht="13.5">
      <c r="A1223" s="5"/>
      <c r="B1223" s="5"/>
      <c r="C1223" s="5"/>
      <c r="D1223" s="5"/>
      <c r="E1223" s="5"/>
      <c r="F1223" s="5"/>
      <c r="G1223" s="5"/>
      <c r="H1223" s="5"/>
      <c r="I1223" s="5"/>
      <c r="J1223" s="5"/>
      <c r="K1223" s="5"/>
      <c r="L1223" s="5"/>
      <c r="M1223" s="5"/>
      <c r="N1223" s="5"/>
      <c r="O1223" s="5"/>
      <c r="P1223" s="5"/>
      <c r="Q1223" s="5"/>
      <c r="R1223" s="5"/>
      <c r="S1223" s="5"/>
      <c r="T1223" s="5"/>
      <c r="U1223" s="5"/>
      <c r="V1223" s="5"/>
      <c r="W1223" s="5"/>
      <c r="X1223" s="5"/>
      <c r="Y1223" s="5"/>
      <c r="Z1223" s="5"/>
      <c r="AA1223" s="5"/>
      <c r="AB1223" s="5"/>
    </row>
    <row r="1224" spans="1:28" ht="13.5">
      <c r="A1224" s="5"/>
      <c r="B1224" s="5"/>
      <c r="C1224" s="5"/>
      <c r="D1224" s="5"/>
      <c r="E1224" s="5"/>
      <c r="F1224" s="5"/>
      <c r="G1224" s="5"/>
      <c r="H1224" s="5"/>
      <c r="I1224" s="5"/>
      <c r="J1224" s="5"/>
      <c r="K1224" s="5"/>
      <c r="L1224" s="5"/>
      <c r="M1224" s="5"/>
      <c r="N1224" s="5"/>
      <c r="O1224" s="5"/>
      <c r="P1224" s="5"/>
      <c r="Q1224" s="5"/>
      <c r="R1224" s="5"/>
      <c r="S1224" s="5"/>
      <c r="T1224" s="5"/>
      <c r="U1224" s="5"/>
      <c r="V1224" s="5"/>
      <c r="W1224" s="5"/>
      <c r="X1224" s="5"/>
      <c r="Y1224" s="5"/>
      <c r="Z1224" s="5"/>
      <c r="AA1224" s="5"/>
      <c r="AB1224" s="5"/>
    </row>
    <row r="1225" spans="1:28" ht="13.5">
      <c r="A1225" s="5"/>
      <c r="B1225" s="5"/>
      <c r="C1225" s="5"/>
      <c r="D1225" s="5"/>
      <c r="E1225" s="5"/>
      <c r="F1225" s="5"/>
      <c r="G1225" s="5"/>
      <c r="H1225" s="5"/>
      <c r="I1225" s="5"/>
      <c r="J1225" s="5"/>
      <c r="K1225" s="5"/>
      <c r="L1225" s="5"/>
      <c r="M1225" s="5"/>
      <c r="N1225" s="5"/>
      <c r="O1225" s="5"/>
      <c r="P1225" s="5"/>
      <c r="Q1225" s="5"/>
      <c r="R1225" s="5"/>
      <c r="S1225" s="5"/>
      <c r="T1225" s="5"/>
      <c r="U1225" s="5"/>
      <c r="V1225" s="5"/>
      <c r="W1225" s="5"/>
      <c r="X1225" s="5"/>
      <c r="Y1225" s="5"/>
      <c r="Z1225" s="5"/>
      <c r="AA1225" s="5"/>
      <c r="AB1225" s="5"/>
    </row>
    <row r="1226" spans="1:28" ht="13.5">
      <c r="A1226" s="5"/>
      <c r="B1226" s="5"/>
      <c r="C1226" s="5"/>
      <c r="D1226" s="5"/>
      <c r="E1226" s="5"/>
      <c r="F1226" s="5"/>
      <c r="G1226" s="5"/>
      <c r="H1226" s="5"/>
      <c r="I1226" s="5"/>
      <c r="J1226" s="5"/>
      <c r="K1226" s="5"/>
      <c r="L1226" s="5"/>
      <c r="M1226" s="5"/>
      <c r="N1226" s="5"/>
      <c r="O1226" s="5"/>
      <c r="P1226" s="5"/>
      <c r="Q1226" s="5"/>
      <c r="R1226" s="5"/>
      <c r="S1226" s="5"/>
      <c r="T1226" s="5"/>
      <c r="U1226" s="5"/>
      <c r="V1226" s="5"/>
      <c r="W1226" s="5"/>
      <c r="X1226" s="5"/>
      <c r="Y1226" s="5"/>
      <c r="Z1226" s="5"/>
      <c r="AA1226" s="5"/>
      <c r="AB1226" s="5"/>
    </row>
    <row r="1227" spans="1:28" ht="13.5">
      <c r="A1227" s="5"/>
      <c r="B1227" s="5"/>
      <c r="C1227" s="5"/>
      <c r="D1227" s="5"/>
      <c r="E1227" s="5"/>
      <c r="F1227" s="5"/>
      <c r="G1227" s="5"/>
      <c r="H1227" s="5"/>
      <c r="I1227" s="5"/>
      <c r="J1227" s="5"/>
      <c r="K1227" s="5"/>
      <c r="L1227" s="5"/>
      <c r="M1227" s="5"/>
      <c r="N1227" s="5"/>
      <c r="O1227" s="5"/>
      <c r="P1227" s="5"/>
      <c r="Q1227" s="5"/>
      <c r="R1227" s="5"/>
      <c r="S1227" s="5"/>
      <c r="T1227" s="5"/>
      <c r="U1227" s="5"/>
      <c r="V1227" s="5"/>
      <c r="W1227" s="5"/>
      <c r="X1227" s="5"/>
      <c r="Y1227" s="5"/>
      <c r="Z1227" s="5"/>
      <c r="AA1227" s="5"/>
      <c r="AB1227" s="5"/>
    </row>
    <row r="1228" spans="1:28" ht="13.5">
      <c r="A1228" s="5"/>
      <c r="B1228" s="5"/>
      <c r="C1228" s="5"/>
      <c r="D1228" s="5"/>
      <c r="E1228" s="5"/>
      <c r="F1228" s="5"/>
      <c r="G1228" s="5"/>
      <c r="H1228" s="5"/>
      <c r="I1228" s="5"/>
      <c r="J1228" s="5"/>
      <c r="K1228" s="5"/>
      <c r="L1228" s="5"/>
      <c r="M1228" s="5"/>
      <c r="N1228" s="5"/>
      <c r="O1228" s="5"/>
      <c r="P1228" s="5"/>
      <c r="Q1228" s="5"/>
      <c r="R1228" s="5"/>
      <c r="S1228" s="5"/>
      <c r="T1228" s="5"/>
      <c r="U1228" s="5"/>
      <c r="V1228" s="5"/>
      <c r="W1228" s="5"/>
      <c r="X1228" s="5"/>
      <c r="Y1228" s="5"/>
      <c r="Z1228" s="5"/>
      <c r="AA1228" s="5"/>
      <c r="AB1228" s="5"/>
    </row>
    <row r="1229" spans="1:28" ht="13.5">
      <c r="A1229" s="5"/>
      <c r="B1229" s="5"/>
      <c r="C1229" s="5"/>
      <c r="D1229" s="5"/>
      <c r="E1229" s="5"/>
      <c r="F1229" s="5"/>
      <c r="G1229" s="5"/>
      <c r="H1229" s="5"/>
      <c r="I1229" s="5"/>
      <c r="J1229" s="5"/>
      <c r="K1229" s="5"/>
      <c r="L1229" s="5"/>
      <c r="M1229" s="5"/>
      <c r="N1229" s="5"/>
      <c r="O1229" s="5"/>
      <c r="P1229" s="5"/>
      <c r="Q1229" s="5"/>
      <c r="R1229" s="5"/>
      <c r="S1229" s="5"/>
      <c r="T1229" s="5"/>
      <c r="U1229" s="5"/>
      <c r="V1229" s="5"/>
      <c r="W1229" s="5"/>
      <c r="X1229" s="5"/>
      <c r="Y1229" s="5"/>
      <c r="Z1229" s="5"/>
      <c r="AA1229" s="5"/>
      <c r="AB1229" s="5"/>
    </row>
    <row r="1230" spans="1:28" ht="13.5">
      <c r="A1230" s="5"/>
      <c r="B1230" s="5"/>
      <c r="C1230" s="5"/>
      <c r="D1230" s="5"/>
      <c r="E1230" s="5"/>
      <c r="F1230" s="5"/>
      <c r="G1230" s="5"/>
      <c r="H1230" s="5"/>
      <c r="I1230" s="5"/>
      <c r="J1230" s="5"/>
      <c r="K1230" s="5"/>
      <c r="L1230" s="5"/>
      <c r="M1230" s="5"/>
      <c r="N1230" s="5"/>
      <c r="O1230" s="5"/>
      <c r="P1230" s="5"/>
      <c r="Q1230" s="5"/>
      <c r="R1230" s="5"/>
      <c r="S1230" s="5"/>
      <c r="T1230" s="5"/>
      <c r="U1230" s="5"/>
      <c r="V1230" s="5"/>
      <c r="W1230" s="5"/>
      <c r="X1230" s="5"/>
      <c r="Y1230" s="5"/>
      <c r="Z1230" s="5"/>
      <c r="AA1230" s="5"/>
      <c r="AB1230" s="5"/>
    </row>
    <row r="1231" spans="1:28" ht="13.5">
      <c r="A1231" s="5"/>
      <c r="B1231" s="5"/>
      <c r="C1231" s="5"/>
      <c r="D1231" s="5"/>
      <c r="E1231" s="5"/>
      <c r="F1231" s="5"/>
      <c r="G1231" s="5"/>
      <c r="H1231" s="5"/>
      <c r="I1231" s="5"/>
      <c r="J1231" s="5"/>
      <c r="K1231" s="5"/>
      <c r="L1231" s="5"/>
      <c r="M1231" s="5"/>
      <c r="N1231" s="5"/>
      <c r="O1231" s="5"/>
      <c r="P1231" s="5"/>
      <c r="Q1231" s="5"/>
      <c r="R1231" s="5"/>
      <c r="S1231" s="5"/>
      <c r="T1231" s="5"/>
      <c r="U1231" s="5"/>
      <c r="V1231" s="5"/>
      <c r="W1231" s="5"/>
      <c r="X1231" s="5"/>
      <c r="Y1231" s="5"/>
      <c r="Z1231" s="5"/>
      <c r="AA1231" s="5"/>
      <c r="AB1231" s="5"/>
    </row>
    <row r="1232" spans="1:28" ht="13.5">
      <c r="A1232" s="5"/>
      <c r="B1232" s="5"/>
      <c r="C1232" s="5"/>
      <c r="D1232" s="5"/>
      <c r="E1232" s="5"/>
      <c r="F1232" s="5"/>
      <c r="G1232" s="5"/>
      <c r="H1232" s="5"/>
      <c r="I1232" s="5"/>
      <c r="J1232" s="5"/>
      <c r="K1232" s="5"/>
      <c r="L1232" s="5"/>
      <c r="M1232" s="5"/>
      <c r="N1232" s="5"/>
      <c r="O1232" s="5"/>
      <c r="P1232" s="5"/>
      <c r="Q1232" s="5"/>
      <c r="R1232" s="5"/>
      <c r="S1232" s="5"/>
      <c r="T1232" s="5"/>
      <c r="U1232" s="5"/>
      <c r="V1232" s="5"/>
      <c r="W1232" s="5"/>
      <c r="X1232" s="5"/>
      <c r="Y1232" s="5"/>
      <c r="Z1232" s="5"/>
      <c r="AA1232" s="5"/>
      <c r="AB1232" s="5"/>
    </row>
    <row r="1233" spans="1:28" ht="13.5">
      <c r="A1233" s="5"/>
      <c r="B1233" s="5"/>
      <c r="C1233" s="5"/>
      <c r="D1233" s="5"/>
      <c r="E1233" s="5"/>
      <c r="F1233" s="5"/>
      <c r="G1233" s="5"/>
      <c r="H1233" s="5"/>
      <c r="I1233" s="5"/>
      <c r="J1233" s="5"/>
      <c r="K1233" s="5"/>
      <c r="L1233" s="5"/>
      <c r="M1233" s="5"/>
      <c r="N1233" s="5"/>
      <c r="O1233" s="5"/>
      <c r="P1233" s="5"/>
      <c r="Q1233" s="5"/>
      <c r="R1233" s="5"/>
      <c r="S1233" s="5"/>
      <c r="T1233" s="5"/>
      <c r="U1233" s="5"/>
      <c r="V1233" s="5"/>
      <c r="W1233" s="5"/>
      <c r="X1233" s="5"/>
      <c r="Y1233" s="5"/>
      <c r="Z1233" s="5"/>
      <c r="AA1233" s="5"/>
      <c r="AB1233" s="5"/>
    </row>
    <row r="1234" spans="1:28" ht="13.5">
      <c r="A1234" s="5"/>
      <c r="B1234" s="5"/>
      <c r="C1234" s="5"/>
      <c r="D1234" s="5"/>
      <c r="E1234" s="5"/>
      <c r="F1234" s="5"/>
      <c r="G1234" s="5"/>
      <c r="H1234" s="5"/>
      <c r="I1234" s="5"/>
      <c r="J1234" s="5"/>
      <c r="K1234" s="5"/>
      <c r="L1234" s="5"/>
      <c r="M1234" s="5"/>
      <c r="N1234" s="5"/>
      <c r="O1234" s="5"/>
      <c r="P1234" s="5"/>
      <c r="Q1234" s="5"/>
      <c r="R1234" s="5"/>
      <c r="S1234" s="5"/>
      <c r="T1234" s="5"/>
      <c r="U1234" s="5"/>
      <c r="V1234" s="5"/>
      <c r="W1234" s="5"/>
      <c r="X1234" s="5"/>
      <c r="Y1234" s="5"/>
      <c r="Z1234" s="5"/>
      <c r="AA1234" s="5"/>
      <c r="AB1234" s="5"/>
    </row>
    <row r="1235" spans="1:28" ht="13.5">
      <c r="A1235" s="5"/>
      <c r="B1235" s="5"/>
      <c r="C1235" s="5"/>
      <c r="D1235" s="5"/>
      <c r="E1235" s="5"/>
      <c r="F1235" s="5"/>
      <c r="G1235" s="5"/>
      <c r="H1235" s="5"/>
      <c r="I1235" s="5"/>
      <c r="J1235" s="5"/>
      <c r="K1235" s="5"/>
      <c r="L1235" s="5"/>
      <c r="M1235" s="5"/>
      <c r="N1235" s="5"/>
      <c r="O1235" s="5"/>
      <c r="P1235" s="5"/>
      <c r="Q1235" s="5"/>
      <c r="R1235" s="5"/>
      <c r="S1235" s="5"/>
      <c r="T1235" s="5"/>
      <c r="U1235" s="5"/>
      <c r="V1235" s="5"/>
      <c r="W1235" s="5"/>
      <c r="X1235" s="5"/>
      <c r="Y1235" s="5"/>
      <c r="Z1235" s="5"/>
      <c r="AA1235" s="5"/>
      <c r="AB1235" s="5"/>
    </row>
    <row r="1236" spans="1:28" ht="13.5">
      <c r="A1236" s="5"/>
      <c r="B1236" s="5"/>
      <c r="C1236" s="5"/>
      <c r="D1236" s="5"/>
      <c r="E1236" s="5"/>
      <c r="F1236" s="5"/>
      <c r="G1236" s="5"/>
      <c r="H1236" s="5"/>
      <c r="I1236" s="5"/>
      <c r="J1236" s="5"/>
      <c r="K1236" s="5"/>
      <c r="L1236" s="5"/>
      <c r="M1236" s="5"/>
      <c r="N1236" s="5"/>
      <c r="O1236" s="5"/>
      <c r="P1236" s="5"/>
      <c r="Q1236" s="5"/>
      <c r="R1236" s="5"/>
      <c r="S1236" s="5"/>
      <c r="T1236" s="5"/>
      <c r="U1236" s="5"/>
      <c r="V1236" s="5"/>
      <c r="W1236" s="5"/>
      <c r="X1236" s="5"/>
      <c r="Y1236" s="5"/>
      <c r="Z1236" s="5"/>
      <c r="AA1236" s="5"/>
      <c r="AB1236" s="5"/>
    </row>
    <row r="1237" spans="1:28" ht="13.5">
      <c r="A1237" s="5"/>
      <c r="B1237" s="5"/>
      <c r="C1237" s="5"/>
      <c r="D1237" s="5"/>
      <c r="E1237" s="5"/>
      <c r="F1237" s="5"/>
      <c r="G1237" s="5"/>
      <c r="H1237" s="5"/>
      <c r="I1237" s="5"/>
      <c r="J1237" s="5"/>
      <c r="K1237" s="5"/>
      <c r="L1237" s="5"/>
      <c r="M1237" s="5"/>
      <c r="N1237" s="5"/>
      <c r="O1237" s="5"/>
      <c r="P1237" s="5"/>
      <c r="Q1237" s="5"/>
      <c r="R1237" s="5"/>
      <c r="S1237" s="5"/>
      <c r="T1237" s="5"/>
      <c r="U1237" s="5"/>
      <c r="V1237" s="5"/>
      <c r="W1237" s="5"/>
      <c r="X1237" s="5"/>
      <c r="Y1237" s="5"/>
      <c r="Z1237" s="5"/>
      <c r="AA1237" s="5"/>
      <c r="AB1237" s="5"/>
    </row>
    <row r="1238" spans="1:28" ht="13.5">
      <c r="A1238" s="5"/>
      <c r="B1238" s="5"/>
      <c r="C1238" s="5"/>
      <c r="D1238" s="5"/>
      <c r="E1238" s="5"/>
      <c r="F1238" s="5"/>
      <c r="G1238" s="5"/>
      <c r="H1238" s="5"/>
      <c r="I1238" s="5"/>
      <c r="J1238" s="5"/>
      <c r="K1238" s="5"/>
      <c r="L1238" s="5"/>
      <c r="M1238" s="5"/>
      <c r="N1238" s="5"/>
      <c r="O1238" s="5"/>
      <c r="P1238" s="5"/>
      <c r="Q1238" s="5"/>
      <c r="R1238" s="5"/>
      <c r="S1238" s="5"/>
      <c r="T1238" s="5"/>
      <c r="U1238" s="5"/>
      <c r="V1238" s="5"/>
      <c r="W1238" s="5"/>
      <c r="X1238" s="5"/>
      <c r="Y1238" s="5"/>
      <c r="Z1238" s="5"/>
      <c r="AA1238" s="5"/>
      <c r="AB1238" s="5"/>
    </row>
    <row r="1239" spans="1:28" ht="13.5">
      <c r="A1239" s="5"/>
      <c r="B1239" s="5"/>
      <c r="C1239" s="5"/>
      <c r="D1239" s="5"/>
      <c r="E1239" s="5"/>
      <c r="F1239" s="5"/>
      <c r="G1239" s="5"/>
      <c r="H1239" s="5"/>
      <c r="I1239" s="5"/>
      <c r="J1239" s="5"/>
      <c r="K1239" s="5"/>
      <c r="L1239" s="5"/>
      <c r="M1239" s="5"/>
      <c r="N1239" s="5"/>
      <c r="O1239" s="5"/>
      <c r="P1239" s="5"/>
      <c r="Q1239" s="5"/>
      <c r="R1239" s="5"/>
      <c r="S1239" s="5"/>
      <c r="T1239" s="5"/>
      <c r="U1239" s="5"/>
      <c r="V1239" s="5"/>
      <c r="W1239" s="5"/>
      <c r="X1239" s="5"/>
      <c r="Y1239" s="5"/>
      <c r="Z1239" s="5"/>
      <c r="AA1239" s="5"/>
      <c r="AB1239" s="5"/>
    </row>
    <row r="1240" spans="1:28" ht="13.5">
      <c r="A1240" s="5"/>
      <c r="B1240" s="5"/>
      <c r="C1240" s="5"/>
      <c r="D1240" s="5"/>
      <c r="E1240" s="5"/>
      <c r="F1240" s="5"/>
      <c r="G1240" s="5"/>
      <c r="H1240" s="5"/>
      <c r="I1240" s="5"/>
      <c r="J1240" s="5"/>
      <c r="K1240" s="5"/>
      <c r="L1240" s="5"/>
      <c r="M1240" s="5"/>
      <c r="N1240" s="5"/>
      <c r="O1240" s="5"/>
      <c r="P1240" s="5"/>
      <c r="Q1240" s="5"/>
      <c r="R1240" s="5"/>
      <c r="S1240" s="5"/>
      <c r="T1240" s="5"/>
      <c r="U1240" s="5"/>
      <c r="V1240" s="5"/>
      <c r="W1240" s="5"/>
      <c r="X1240" s="5"/>
      <c r="Y1240" s="5"/>
      <c r="Z1240" s="5"/>
      <c r="AA1240" s="5"/>
      <c r="AB1240" s="5"/>
    </row>
    <row r="1241" spans="1:28" ht="13.5">
      <c r="A1241" s="5"/>
      <c r="B1241" s="5"/>
      <c r="C1241" s="5"/>
      <c r="D1241" s="5"/>
      <c r="E1241" s="5"/>
      <c r="F1241" s="5"/>
      <c r="G1241" s="5"/>
      <c r="H1241" s="5"/>
      <c r="I1241" s="5"/>
      <c r="J1241" s="5"/>
      <c r="K1241" s="5"/>
      <c r="L1241" s="5"/>
      <c r="M1241" s="5"/>
      <c r="N1241" s="5"/>
      <c r="O1241" s="5"/>
      <c r="P1241" s="5"/>
      <c r="Q1241" s="5"/>
      <c r="R1241" s="5"/>
      <c r="S1241" s="5"/>
      <c r="T1241" s="5"/>
      <c r="U1241" s="5"/>
      <c r="V1241" s="5"/>
      <c r="W1241" s="5"/>
      <c r="X1241" s="5"/>
      <c r="Y1241" s="5"/>
      <c r="Z1241" s="5"/>
      <c r="AA1241" s="5"/>
      <c r="AB1241" s="5"/>
    </row>
    <row r="1242" spans="1:28" ht="13.5">
      <c r="A1242" s="5"/>
      <c r="B1242" s="5"/>
      <c r="C1242" s="5"/>
      <c r="D1242" s="5"/>
      <c r="E1242" s="5"/>
      <c r="F1242" s="5"/>
      <c r="G1242" s="5"/>
      <c r="H1242" s="5"/>
      <c r="I1242" s="5"/>
      <c r="J1242" s="5"/>
      <c r="K1242" s="5"/>
      <c r="L1242" s="5"/>
      <c r="M1242" s="5"/>
      <c r="N1242" s="5"/>
      <c r="O1242" s="5"/>
      <c r="P1242" s="5"/>
      <c r="Q1242" s="5"/>
      <c r="R1242" s="5"/>
      <c r="S1242" s="5"/>
      <c r="T1242" s="5"/>
      <c r="U1242" s="5"/>
      <c r="V1242" s="5"/>
      <c r="W1242" s="5"/>
      <c r="X1242" s="5"/>
      <c r="Y1242" s="5"/>
      <c r="Z1242" s="5"/>
      <c r="AA1242" s="5"/>
      <c r="AB1242" s="5"/>
    </row>
    <row r="1243" spans="1:28" ht="13.5">
      <c r="A1243" s="5"/>
      <c r="B1243" s="5"/>
      <c r="C1243" s="5"/>
      <c r="D1243" s="5"/>
      <c r="E1243" s="5"/>
      <c r="F1243" s="5"/>
      <c r="G1243" s="5"/>
      <c r="H1243" s="5"/>
      <c r="I1243" s="5"/>
      <c r="J1243" s="5"/>
      <c r="K1243" s="5"/>
      <c r="L1243" s="5"/>
      <c r="M1243" s="5"/>
      <c r="N1243" s="5"/>
      <c r="O1243" s="5"/>
      <c r="P1243" s="5"/>
      <c r="Q1243" s="5"/>
      <c r="R1243" s="5"/>
      <c r="S1243" s="5"/>
      <c r="T1243" s="5"/>
      <c r="U1243" s="5"/>
      <c r="V1243" s="5"/>
      <c r="W1243" s="5"/>
      <c r="X1243" s="5"/>
      <c r="Y1243" s="5"/>
      <c r="Z1243" s="5"/>
      <c r="AA1243" s="5"/>
      <c r="AB1243" s="5"/>
    </row>
    <row r="1244" spans="1:28" ht="13.5">
      <c r="A1244" s="5"/>
      <c r="B1244" s="5"/>
      <c r="C1244" s="5"/>
      <c r="D1244" s="5"/>
      <c r="E1244" s="5"/>
      <c r="F1244" s="5"/>
      <c r="G1244" s="5"/>
      <c r="H1244" s="5"/>
      <c r="I1244" s="5"/>
      <c r="J1244" s="5"/>
      <c r="K1244" s="5"/>
      <c r="L1244" s="5"/>
      <c r="M1244" s="5"/>
      <c r="N1244" s="5"/>
      <c r="O1244" s="5"/>
      <c r="P1244" s="5"/>
      <c r="Q1244" s="5"/>
      <c r="R1244" s="5"/>
      <c r="S1244" s="5"/>
      <c r="T1244" s="5"/>
      <c r="U1244" s="5"/>
      <c r="V1244" s="5"/>
      <c r="W1244" s="5"/>
      <c r="X1244" s="5"/>
      <c r="Y1244" s="5"/>
      <c r="Z1244" s="5"/>
      <c r="AA1244" s="5"/>
      <c r="AB1244" s="5"/>
    </row>
    <row r="1245" spans="1:28" ht="13.5">
      <c r="A1245" s="5"/>
      <c r="B1245" s="5"/>
      <c r="C1245" s="5"/>
      <c r="D1245" s="5"/>
      <c r="E1245" s="5"/>
      <c r="F1245" s="5"/>
      <c r="G1245" s="5"/>
      <c r="H1245" s="5"/>
      <c r="I1245" s="5"/>
      <c r="J1245" s="5"/>
      <c r="K1245" s="5"/>
      <c r="L1245" s="5"/>
      <c r="M1245" s="5"/>
      <c r="N1245" s="5"/>
      <c r="O1245" s="5"/>
      <c r="P1245" s="5"/>
      <c r="Q1245" s="5"/>
      <c r="R1245" s="5"/>
      <c r="S1245" s="5"/>
      <c r="T1245" s="5"/>
      <c r="U1245" s="5"/>
      <c r="V1245" s="5"/>
      <c r="W1245" s="5"/>
      <c r="X1245" s="5"/>
      <c r="Y1245" s="5"/>
      <c r="Z1245" s="5"/>
      <c r="AA1245" s="5"/>
      <c r="AB1245" s="5"/>
    </row>
    <row r="1246" spans="1:28" ht="13.5">
      <c r="A1246" s="5"/>
      <c r="B1246" s="5"/>
      <c r="C1246" s="5"/>
      <c r="D1246" s="5"/>
      <c r="E1246" s="5"/>
      <c r="F1246" s="5"/>
      <c r="G1246" s="5"/>
      <c r="H1246" s="5"/>
      <c r="I1246" s="5"/>
      <c r="J1246" s="5"/>
      <c r="K1246" s="5"/>
      <c r="L1246" s="5"/>
      <c r="M1246" s="5"/>
      <c r="N1246" s="5"/>
      <c r="O1246" s="5"/>
      <c r="P1246" s="5"/>
      <c r="Q1246" s="5"/>
      <c r="R1246" s="5"/>
      <c r="S1246" s="5"/>
      <c r="T1246" s="5"/>
      <c r="U1246" s="5"/>
      <c r="V1246" s="5"/>
      <c r="W1246" s="5"/>
      <c r="X1246" s="5"/>
      <c r="Y1246" s="5"/>
      <c r="Z1246" s="5"/>
      <c r="AA1246" s="5"/>
      <c r="AB1246" s="5"/>
    </row>
    <row r="1247" spans="1:28" ht="13.5">
      <c r="A1247" s="5"/>
      <c r="B1247" s="5"/>
      <c r="C1247" s="5"/>
      <c r="D1247" s="5"/>
      <c r="E1247" s="5"/>
      <c r="F1247" s="5"/>
      <c r="G1247" s="5"/>
      <c r="H1247" s="5"/>
      <c r="I1247" s="5"/>
      <c r="J1247" s="5"/>
      <c r="K1247" s="5"/>
      <c r="L1247" s="5"/>
      <c r="M1247" s="5"/>
      <c r="N1247" s="5"/>
      <c r="O1247" s="5"/>
      <c r="P1247" s="5"/>
      <c r="Q1247" s="5"/>
      <c r="R1247" s="5"/>
      <c r="S1247" s="5"/>
      <c r="T1247" s="5"/>
      <c r="U1247" s="5"/>
      <c r="V1247" s="5"/>
      <c r="W1247" s="5"/>
      <c r="X1247" s="5"/>
      <c r="Y1247" s="5"/>
      <c r="Z1247" s="5"/>
      <c r="AA1247" s="5"/>
      <c r="AB1247" s="5"/>
    </row>
    <row r="1248" spans="1:28" ht="13.5">
      <c r="A1248" s="5"/>
      <c r="B1248" s="5"/>
      <c r="C1248" s="5"/>
      <c r="D1248" s="5"/>
      <c r="E1248" s="5"/>
      <c r="F1248" s="5"/>
      <c r="G1248" s="5"/>
      <c r="H1248" s="5"/>
      <c r="I1248" s="5"/>
      <c r="J1248" s="5"/>
      <c r="K1248" s="5"/>
      <c r="L1248" s="5"/>
      <c r="M1248" s="5"/>
      <c r="N1248" s="5"/>
      <c r="O1248" s="5"/>
      <c r="P1248" s="5"/>
      <c r="Q1248" s="5"/>
      <c r="R1248" s="5"/>
      <c r="S1248" s="5"/>
      <c r="T1248" s="5"/>
      <c r="U1248" s="5"/>
      <c r="V1248" s="5"/>
      <c r="W1248" s="5"/>
      <c r="X1248" s="5"/>
      <c r="Y1248" s="5"/>
      <c r="Z1248" s="5"/>
      <c r="AA1248" s="5"/>
      <c r="AB1248" s="5"/>
    </row>
    <row r="1249" spans="1:28" ht="13.5">
      <c r="A1249" s="5"/>
      <c r="B1249" s="5"/>
      <c r="C1249" s="5"/>
      <c r="D1249" s="5"/>
      <c r="E1249" s="5"/>
      <c r="F1249" s="5"/>
      <c r="G1249" s="5"/>
      <c r="H1249" s="5"/>
      <c r="I1249" s="5"/>
      <c r="J1249" s="5"/>
      <c r="K1249" s="5"/>
      <c r="L1249" s="5"/>
      <c r="M1249" s="5"/>
      <c r="N1249" s="5"/>
      <c r="O1249" s="5"/>
      <c r="P1249" s="5"/>
      <c r="Q1249" s="5"/>
      <c r="R1249" s="5"/>
      <c r="S1249" s="5"/>
      <c r="T1249" s="5"/>
      <c r="U1249" s="5"/>
      <c r="V1249" s="5"/>
      <c r="W1249" s="5"/>
      <c r="X1249" s="5"/>
      <c r="Y1249" s="5"/>
      <c r="Z1249" s="5"/>
      <c r="AA1249" s="5"/>
      <c r="AB1249" s="5"/>
    </row>
    <row r="1250" spans="1:28" ht="13.5">
      <c r="A1250" s="5"/>
      <c r="B1250" s="5"/>
      <c r="C1250" s="5"/>
      <c r="D1250" s="5"/>
      <c r="E1250" s="5"/>
      <c r="F1250" s="5"/>
      <c r="G1250" s="5"/>
      <c r="H1250" s="5"/>
      <c r="I1250" s="5"/>
      <c r="J1250" s="5"/>
      <c r="K1250" s="5"/>
      <c r="L1250" s="5"/>
      <c r="M1250" s="5"/>
      <c r="N1250" s="5"/>
      <c r="O1250" s="5"/>
      <c r="P1250" s="5"/>
      <c r="Q1250" s="5"/>
      <c r="R1250" s="5"/>
      <c r="S1250" s="5"/>
      <c r="T1250" s="5"/>
      <c r="U1250" s="5"/>
      <c r="V1250" s="5"/>
      <c r="W1250" s="5"/>
      <c r="X1250" s="5"/>
      <c r="Y1250" s="5"/>
      <c r="Z1250" s="5"/>
      <c r="AA1250" s="5"/>
      <c r="AB1250" s="5"/>
    </row>
    <row r="1251" spans="1:28" ht="13.5">
      <c r="A1251" s="5"/>
      <c r="B1251" s="5"/>
      <c r="C1251" s="5"/>
      <c r="D1251" s="5"/>
      <c r="E1251" s="5"/>
      <c r="F1251" s="5"/>
      <c r="G1251" s="5"/>
      <c r="H1251" s="5"/>
      <c r="I1251" s="5"/>
      <c r="J1251" s="5"/>
      <c r="K1251" s="5"/>
      <c r="L1251" s="5"/>
      <c r="M1251" s="5"/>
      <c r="N1251" s="5"/>
      <c r="O1251" s="5"/>
      <c r="P1251" s="5"/>
      <c r="Q1251" s="5"/>
      <c r="R1251" s="5"/>
      <c r="S1251" s="5"/>
      <c r="T1251" s="5"/>
      <c r="U1251" s="5"/>
      <c r="V1251" s="5"/>
      <c r="W1251" s="5"/>
      <c r="X1251" s="5"/>
      <c r="Y1251" s="5"/>
      <c r="Z1251" s="5"/>
      <c r="AA1251" s="5"/>
      <c r="AB1251" s="5"/>
    </row>
    <row r="1252" spans="1:28" ht="13.5">
      <c r="A1252" s="5"/>
      <c r="B1252" s="5"/>
      <c r="C1252" s="5"/>
      <c r="D1252" s="5"/>
      <c r="E1252" s="5"/>
      <c r="F1252" s="5"/>
      <c r="G1252" s="5"/>
      <c r="H1252" s="5"/>
      <c r="I1252" s="5"/>
      <c r="J1252" s="5"/>
      <c r="K1252" s="5"/>
      <c r="L1252" s="5"/>
      <c r="M1252" s="5"/>
      <c r="N1252" s="5"/>
      <c r="O1252" s="5"/>
      <c r="P1252" s="5"/>
      <c r="Q1252" s="5"/>
      <c r="R1252" s="5"/>
      <c r="S1252" s="5"/>
      <c r="T1252" s="5"/>
      <c r="U1252" s="5"/>
      <c r="V1252" s="5"/>
      <c r="W1252" s="5"/>
      <c r="X1252" s="5"/>
      <c r="Y1252" s="5"/>
      <c r="Z1252" s="5"/>
      <c r="AA1252" s="5"/>
      <c r="AB1252" s="5"/>
    </row>
    <row r="1253" spans="1:28" ht="13.5">
      <c r="A1253" s="5"/>
      <c r="B1253" s="5"/>
      <c r="C1253" s="5"/>
      <c r="D1253" s="5"/>
      <c r="E1253" s="5"/>
      <c r="F1253" s="5"/>
      <c r="G1253" s="5"/>
      <c r="H1253" s="5"/>
      <c r="I1253" s="5"/>
      <c r="J1253" s="5"/>
      <c r="K1253" s="5"/>
      <c r="L1253" s="5"/>
      <c r="M1253" s="5"/>
      <c r="N1253" s="5"/>
      <c r="O1253" s="5"/>
      <c r="P1253" s="5"/>
      <c r="Q1253" s="5"/>
      <c r="R1253" s="5"/>
      <c r="S1253" s="5"/>
      <c r="T1253" s="5"/>
      <c r="U1253" s="5"/>
      <c r="V1253" s="5"/>
      <c r="W1253" s="5"/>
      <c r="X1253" s="5"/>
      <c r="Y1253" s="5"/>
      <c r="Z1253" s="5"/>
      <c r="AA1253" s="5"/>
      <c r="AB1253" s="5"/>
    </row>
    <row r="1254" spans="1:28" ht="13.5">
      <c r="A1254" s="5"/>
      <c r="B1254" s="5"/>
      <c r="C1254" s="5"/>
      <c r="D1254" s="5"/>
      <c r="E1254" s="5"/>
      <c r="F1254" s="5"/>
      <c r="G1254" s="5"/>
      <c r="H1254" s="5"/>
      <c r="I1254" s="5"/>
      <c r="J1254" s="5"/>
      <c r="K1254" s="5"/>
      <c r="L1254" s="5"/>
      <c r="M1254" s="5"/>
      <c r="N1254" s="5"/>
      <c r="O1254" s="5"/>
      <c r="P1254" s="5"/>
      <c r="Q1254" s="5"/>
      <c r="R1254" s="5"/>
      <c r="S1254" s="5"/>
      <c r="T1254" s="5"/>
      <c r="U1254" s="5"/>
      <c r="V1254" s="5"/>
      <c r="W1254" s="5"/>
      <c r="X1254" s="5"/>
      <c r="Y1254" s="5"/>
      <c r="Z1254" s="5"/>
      <c r="AA1254" s="5"/>
      <c r="AB1254" s="5"/>
    </row>
    <row r="1255" spans="1:28" ht="13.5">
      <c r="A1255" s="5"/>
      <c r="B1255" s="5"/>
      <c r="C1255" s="5"/>
      <c r="D1255" s="5"/>
      <c r="E1255" s="5"/>
      <c r="F1255" s="5"/>
      <c r="G1255" s="5"/>
      <c r="H1255" s="5"/>
      <c r="I1255" s="5"/>
      <c r="J1255" s="5"/>
      <c r="K1255" s="5"/>
      <c r="L1255" s="5"/>
      <c r="M1255" s="5"/>
      <c r="N1255" s="5"/>
      <c r="O1255" s="5"/>
      <c r="P1255" s="5"/>
      <c r="Q1255" s="5"/>
      <c r="R1255" s="5"/>
      <c r="S1255" s="5"/>
      <c r="T1255" s="5"/>
      <c r="U1255" s="5"/>
      <c r="V1255" s="5"/>
      <c r="W1255" s="5"/>
      <c r="X1255" s="5"/>
      <c r="Y1255" s="5"/>
      <c r="Z1255" s="5"/>
      <c r="AA1255" s="5"/>
      <c r="AB1255" s="5"/>
    </row>
    <row r="1256" spans="1:28" ht="13.5">
      <c r="A1256" s="5"/>
      <c r="B1256" s="5"/>
      <c r="C1256" s="5"/>
      <c r="D1256" s="5"/>
      <c r="E1256" s="5"/>
      <c r="F1256" s="5"/>
      <c r="G1256" s="5"/>
      <c r="H1256" s="5"/>
      <c r="I1256" s="5"/>
      <c r="J1256" s="5"/>
      <c r="K1256" s="5"/>
      <c r="L1256" s="5"/>
      <c r="M1256" s="5"/>
      <c r="N1256" s="5"/>
      <c r="O1256" s="5"/>
      <c r="P1256" s="5"/>
      <c r="Q1256" s="5"/>
      <c r="R1256" s="5"/>
      <c r="S1256" s="5"/>
      <c r="T1256" s="5"/>
      <c r="U1256" s="5"/>
      <c r="V1256" s="5"/>
      <c r="W1256" s="5"/>
      <c r="X1256" s="5"/>
      <c r="Y1256" s="5"/>
      <c r="Z1256" s="5"/>
      <c r="AA1256" s="5"/>
      <c r="AB1256" s="5"/>
    </row>
    <row r="1257" spans="1:28" ht="13.5">
      <c r="A1257" s="5"/>
      <c r="B1257" s="5"/>
      <c r="C1257" s="5"/>
      <c r="D1257" s="5"/>
      <c r="E1257" s="5"/>
      <c r="F1257" s="5"/>
      <c r="G1257" s="5"/>
      <c r="H1257" s="5"/>
      <c r="I1257" s="5"/>
      <c r="J1257" s="5"/>
      <c r="K1257" s="5"/>
      <c r="L1257" s="5"/>
      <c r="M1257" s="5"/>
      <c r="N1257" s="5"/>
      <c r="O1257" s="5"/>
      <c r="P1257" s="5"/>
      <c r="Q1257" s="5"/>
      <c r="R1257" s="5"/>
      <c r="S1257" s="5"/>
      <c r="T1257" s="5"/>
      <c r="U1257" s="5"/>
      <c r="V1257" s="5"/>
      <c r="W1257" s="5"/>
      <c r="X1257" s="5"/>
      <c r="Y1257" s="5"/>
      <c r="Z1257" s="5"/>
      <c r="AA1257" s="5"/>
      <c r="AB1257" s="5"/>
    </row>
    <row r="1258" spans="1:28" ht="13.5">
      <c r="A1258" s="5"/>
      <c r="B1258" s="5"/>
      <c r="C1258" s="5"/>
      <c r="D1258" s="5"/>
      <c r="E1258" s="5"/>
      <c r="F1258" s="5"/>
      <c r="G1258" s="5"/>
      <c r="H1258" s="5"/>
      <c r="I1258" s="5"/>
      <c r="J1258" s="5"/>
      <c r="K1258" s="5"/>
      <c r="L1258" s="5"/>
      <c r="M1258" s="5"/>
      <c r="N1258" s="5"/>
      <c r="O1258" s="5"/>
      <c r="P1258" s="5"/>
      <c r="Q1258" s="5"/>
      <c r="R1258" s="5"/>
      <c r="S1258" s="5"/>
      <c r="T1258" s="5"/>
      <c r="U1258" s="5"/>
      <c r="V1258" s="5"/>
      <c r="W1258" s="5"/>
      <c r="X1258" s="5"/>
      <c r="Y1258" s="5"/>
      <c r="Z1258" s="5"/>
      <c r="AA1258" s="5"/>
      <c r="AB1258" s="5"/>
    </row>
    <row r="1259" spans="1:28" ht="13.5">
      <c r="A1259" s="5"/>
      <c r="B1259" s="5"/>
      <c r="C1259" s="5"/>
      <c r="D1259" s="5"/>
      <c r="E1259" s="5"/>
      <c r="F1259" s="5"/>
      <c r="G1259" s="5"/>
      <c r="H1259" s="5"/>
      <c r="I1259" s="5"/>
      <c r="J1259" s="5"/>
      <c r="K1259" s="5"/>
      <c r="L1259" s="5"/>
      <c r="M1259" s="5"/>
      <c r="N1259" s="5"/>
      <c r="O1259" s="5"/>
      <c r="P1259" s="5"/>
      <c r="Q1259" s="5"/>
      <c r="R1259" s="5"/>
      <c r="S1259" s="5"/>
      <c r="T1259" s="5"/>
      <c r="U1259" s="5"/>
      <c r="V1259" s="5"/>
      <c r="W1259" s="5"/>
      <c r="X1259" s="5"/>
      <c r="Y1259" s="5"/>
      <c r="Z1259" s="5"/>
      <c r="AA1259" s="5"/>
      <c r="AB1259" s="5"/>
    </row>
    <row r="1260" spans="1:28" ht="13.5">
      <c r="A1260" s="5"/>
      <c r="B1260" s="5"/>
      <c r="C1260" s="5"/>
      <c r="D1260" s="5"/>
      <c r="E1260" s="5"/>
      <c r="F1260" s="5"/>
      <c r="G1260" s="5"/>
      <c r="H1260" s="5"/>
      <c r="I1260" s="5"/>
      <c r="J1260" s="5"/>
      <c r="K1260" s="5"/>
      <c r="L1260" s="5"/>
      <c r="M1260" s="5"/>
      <c r="N1260" s="5"/>
      <c r="O1260" s="5"/>
      <c r="P1260" s="5"/>
      <c r="Q1260" s="5"/>
      <c r="R1260" s="5"/>
      <c r="S1260" s="5"/>
      <c r="T1260" s="5"/>
      <c r="U1260" s="5"/>
      <c r="V1260" s="5"/>
      <c r="W1260" s="5"/>
      <c r="X1260" s="5"/>
      <c r="Y1260" s="5"/>
      <c r="Z1260" s="5"/>
      <c r="AA1260" s="5"/>
      <c r="AB1260" s="5"/>
    </row>
    <row r="1261" spans="1:28" ht="13.5">
      <c r="A1261" s="5"/>
      <c r="B1261" s="5"/>
      <c r="C1261" s="5"/>
      <c r="D1261" s="5"/>
      <c r="E1261" s="5"/>
      <c r="F1261" s="5"/>
      <c r="G1261" s="5"/>
      <c r="H1261" s="5"/>
      <c r="I1261" s="5"/>
      <c r="J1261" s="5"/>
      <c r="K1261" s="5"/>
      <c r="L1261" s="5"/>
      <c r="M1261" s="5"/>
      <c r="N1261" s="5"/>
      <c r="O1261" s="5"/>
      <c r="P1261" s="5"/>
      <c r="Q1261" s="5"/>
      <c r="R1261" s="5"/>
      <c r="S1261" s="5"/>
      <c r="T1261" s="5"/>
      <c r="U1261" s="5"/>
      <c r="V1261" s="5"/>
      <c r="W1261" s="5"/>
      <c r="X1261" s="5"/>
      <c r="Y1261" s="5"/>
      <c r="Z1261" s="5"/>
      <c r="AA1261" s="5"/>
      <c r="AB1261" s="5"/>
    </row>
    <row r="1262" spans="1:28" ht="13.5">
      <c r="A1262" s="5"/>
      <c r="B1262" s="5"/>
      <c r="C1262" s="5"/>
      <c r="D1262" s="5"/>
      <c r="E1262" s="5"/>
      <c r="F1262" s="5"/>
      <c r="G1262" s="5"/>
      <c r="H1262" s="5"/>
      <c r="I1262" s="5"/>
      <c r="J1262" s="5"/>
      <c r="K1262" s="5"/>
      <c r="L1262" s="5"/>
      <c r="M1262" s="5"/>
      <c r="N1262" s="5"/>
      <c r="O1262" s="5"/>
      <c r="P1262" s="5"/>
      <c r="Q1262" s="5"/>
      <c r="R1262" s="5"/>
      <c r="S1262" s="5"/>
      <c r="T1262" s="5"/>
      <c r="U1262" s="5"/>
      <c r="V1262" s="5"/>
      <c r="W1262" s="5"/>
      <c r="X1262" s="5"/>
      <c r="Y1262" s="5"/>
      <c r="Z1262" s="5"/>
      <c r="AA1262" s="5"/>
      <c r="AB1262" s="5"/>
    </row>
    <row r="1263" spans="1:28" ht="13.5">
      <c r="A1263" s="5"/>
      <c r="B1263" s="5"/>
      <c r="C1263" s="5"/>
      <c r="D1263" s="5"/>
      <c r="E1263" s="5"/>
      <c r="F1263" s="5"/>
      <c r="G1263" s="5"/>
      <c r="H1263" s="5"/>
      <c r="I1263" s="5"/>
      <c r="J1263" s="5"/>
      <c r="K1263" s="5"/>
      <c r="L1263" s="5"/>
      <c r="M1263" s="5"/>
      <c r="N1263" s="5"/>
      <c r="O1263" s="5"/>
      <c r="P1263" s="5"/>
      <c r="Q1263" s="5"/>
      <c r="R1263" s="5"/>
      <c r="S1263" s="5"/>
      <c r="T1263" s="5"/>
      <c r="U1263" s="5"/>
      <c r="V1263" s="5"/>
      <c r="W1263" s="5"/>
      <c r="X1263" s="5"/>
      <c r="Y1263" s="5"/>
      <c r="Z1263" s="5"/>
      <c r="AA1263" s="5"/>
      <c r="AB1263" s="5"/>
    </row>
    <row r="1264" spans="1:28" ht="13.5">
      <c r="A1264" s="5"/>
      <c r="B1264" s="5"/>
      <c r="C1264" s="5"/>
      <c r="D1264" s="5"/>
      <c r="E1264" s="5"/>
      <c r="F1264" s="5"/>
      <c r="G1264" s="5"/>
      <c r="H1264" s="5"/>
      <c r="I1264" s="5"/>
      <c r="J1264" s="5"/>
      <c r="K1264" s="5"/>
      <c r="L1264" s="5"/>
      <c r="M1264" s="5"/>
      <c r="N1264" s="5"/>
      <c r="O1264" s="5"/>
      <c r="P1264" s="5"/>
      <c r="Q1264" s="5"/>
      <c r="R1264" s="5"/>
      <c r="S1264" s="5"/>
      <c r="T1264" s="5"/>
      <c r="U1264" s="5"/>
      <c r="V1264" s="5"/>
      <c r="W1264" s="5"/>
      <c r="X1264" s="5"/>
      <c r="Y1264" s="5"/>
      <c r="Z1264" s="5"/>
      <c r="AA1264" s="5"/>
      <c r="AB1264" s="5"/>
    </row>
    <row r="1265" spans="1:28" ht="13.5">
      <c r="A1265" s="5"/>
      <c r="B1265" s="5"/>
      <c r="C1265" s="5"/>
      <c r="D1265" s="5"/>
      <c r="E1265" s="5"/>
      <c r="F1265" s="5"/>
      <c r="G1265" s="5"/>
      <c r="H1265" s="5"/>
      <c r="I1265" s="5"/>
      <c r="J1265" s="5"/>
      <c r="K1265" s="5"/>
      <c r="L1265" s="5"/>
      <c r="M1265" s="5"/>
      <c r="N1265" s="5"/>
      <c r="O1265" s="5"/>
      <c r="P1265" s="5"/>
      <c r="Q1265" s="5"/>
      <c r="R1265" s="5"/>
      <c r="S1265" s="5"/>
      <c r="T1265" s="5"/>
      <c r="U1265" s="5"/>
      <c r="V1265" s="5"/>
      <c r="W1265" s="5"/>
      <c r="X1265" s="5"/>
      <c r="Y1265" s="5"/>
      <c r="Z1265" s="5"/>
      <c r="AA1265" s="5"/>
      <c r="AB1265" s="5"/>
    </row>
    <row r="1266" spans="1:28" ht="13.5">
      <c r="A1266" s="5"/>
      <c r="B1266" s="5"/>
      <c r="C1266" s="5"/>
      <c r="D1266" s="5"/>
      <c r="E1266" s="5"/>
      <c r="F1266" s="5"/>
      <c r="G1266" s="5"/>
      <c r="H1266" s="5"/>
      <c r="I1266" s="5"/>
      <c r="J1266" s="5"/>
      <c r="K1266" s="5"/>
      <c r="L1266" s="5"/>
      <c r="M1266" s="5"/>
      <c r="N1266" s="5"/>
      <c r="O1266" s="5"/>
      <c r="P1266" s="5"/>
      <c r="Q1266" s="5"/>
      <c r="R1266" s="5"/>
      <c r="S1266" s="5"/>
      <c r="T1266" s="5"/>
      <c r="U1266" s="5"/>
      <c r="V1266" s="5"/>
      <c r="W1266" s="5"/>
      <c r="X1266" s="5"/>
      <c r="Y1266" s="5"/>
      <c r="Z1266" s="5"/>
      <c r="AA1266" s="5"/>
      <c r="AB1266" s="5"/>
    </row>
    <row r="1267" spans="1:28" ht="13.5">
      <c r="A1267" s="5"/>
      <c r="B1267" s="5"/>
      <c r="C1267" s="5"/>
      <c r="D1267" s="5"/>
      <c r="E1267" s="5"/>
      <c r="F1267" s="5"/>
      <c r="G1267" s="5"/>
      <c r="H1267" s="5"/>
      <c r="I1267" s="5"/>
      <c r="J1267" s="5"/>
      <c r="K1267" s="5"/>
      <c r="L1267" s="5"/>
      <c r="M1267" s="5"/>
      <c r="N1267" s="5"/>
      <c r="O1267" s="5"/>
      <c r="P1267" s="5"/>
      <c r="Q1267" s="5"/>
      <c r="R1267" s="5"/>
      <c r="S1267" s="5"/>
      <c r="T1267" s="5"/>
      <c r="U1267" s="5"/>
      <c r="V1267" s="5"/>
      <c r="W1267" s="5"/>
      <c r="X1267" s="5"/>
      <c r="Y1267" s="5"/>
      <c r="Z1267" s="5"/>
      <c r="AA1267" s="5"/>
      <c r="AB1267" s="5"/>
    </row>
    <row r="1268" spans="1:28" ht="13.5">
      <c r="A1268" s="5"/>
      <c r="B1268" s="5"/>
      <c r="C1268" s="5"/>
      <c r="D1268" s="5"/>
      <c r="E1268" s="5"/>
      <c r="F1268" s="5"/>
      <c r="G1268" s="5"/>
      <c r="H1268" s="5"/>
      <c r="I1268" s="5"/>
      <c r="J1268" s="5"/>
      <c r="K1268" s="5"/>
      <c r="L1268" s="5"/>
      <c r="M1268" s="5"/>
      <c r="N1268" s="5"/>
      <c r="O1268" s="5"/>
      <c r="P1268" s="5"/>
      <c r="Q1268" s="5"/>
      <c r="R1268" s="5"/>
      <c r="S1268" s="5"/>
      <c r="T1268" s="5"/>
      <c r="U1268" s="5"/>
      <c r="V1268" s="5"/>
      <c r="W1268" s="5"/>
      <c r="X1268" s="5"/>
      <c r="Y1268" s="5"/>
      <c r="Z1268" s="5"/>
      <c r="AA1268" s="5"/>
      <c r="AB1268" s="5"/>
    </row>
    <row r="1269" spans="1:28" ht="13.5">
      <c r="A1269" s="5"/>
      <c r="B1269" s="5"/>
      <c r="C1269" s="5"/>
      <c r="D1269" s="5"/>
      <c r="E1269" s="5"/>
      <c r="F1269" s="5"/>
      <c r="G1269" s="5"/>
      <c r="H1269" s="5"/>
      <c r="I1269" s="5"/>
      <c r="J1269" s="5"/>
      <c r="K1269" s="5"/>
      <c r="L1269" s="5"/>
      <c r="M1269" s="5"/>
      <c r="N1269" s="5"/>
      <c r="O1269" s="5"/>
      <c r="P1269" s="5"/>
      <c r="Q1269" s="5"/>
      <c r="R1269" s="5"/>
      <c r="S1269" s="5"/>
      <c r="T1269" s="5"/>
      <c r="U1269" s="5"/>
      <c r="V1269" s="5"/>
      <c r="W1269" s="5"/>
      <c r="X1269" s="5"/>
      <c r="Y1269" s="5"/>
      <c r="Z1269" s="5"/>
      <c r="AA1269" s="5"/>
      <c r="AB1269" s="5"/>
    </row>
    <row r="1270" spans="1:28" ht="13.5">
      <c r="A1270" s="5"/>
      <c r="B1270" s="5"/>
      <c r="C1270" s="5"/>
      <c r="D1270" s="5"/>
      <c r="E1270" s="5"/>
      <c r="F1270" s="5"/>
      <c r="G1270" s="5"/>
      <c r="H1270" s="5"/>
      <c r="I1270" s="5"/>
      <c r="J1270" s="5"/>
      <c r="K1270" s="5"/>
      <c r="L1270" s="5"/>
      <c r="M1270" s="5"/>
      <c r="N1270" s="5"/>
      <c r="O1270" s="5"/>
      <c r="P1270" s="5"/>
      <c r="Q1270" s="5"/>
      <c r="R1270" s="5"/>
      <c r="S1270" s="5"/>
      <c r="T1270" s="5"/>
      <c r="U1270" s="5"/>
      <c r="V1270" s="5"/>
      <c r="W1270" s="5"/>
      <c r="X1270" s="5"/>
      <c r="Y1270" s="5"/>
      <c r="Z1270" s="5"/>
      <c r="AA1270" s="5"/>
      <c r="AB1270" s="5"/>
    </row>
    <row r="1271" spans="1:28" ht="13.5">
      <c r="A1271" s="5"/>
      <c r="B1271" s="5"/>
      <c r="C1271" s="5"/>
      <c r="D1271" s="5"/>
      <c r="E1271" s="5"/>
      <c r="F1271" s="5"/>
      <c r="G1271" s="5"/>
      <c r="H1271" s="5"/>
      <c r="I1271" s="5"/>
      <c r="J1271" s="5"/>
      <c r="K1271" s="5"/>
      <c r="L1271" s="5"/>
      <c r="M1271" s="5"/>
      <c r="N1271" s="5"/>
      <c r="O1271" s="5"/>
      <c r="P1271" s="5"/>
      <c r="Q1271" s="5"/>
      <c r="R1271" s="5"/>
      <c r="S1271" s="5"/>
      <c r="T1271" s="5"/>
      <c r="U1271" s="5"/>
      <c r="V1271" s="5"/>
      <c r="W1271" s="5"/>
      <c r="X1271" s="5"/>
      <c r="Y1271" s="5"/>
      <c r="Z1271" s="5"/>
      <c r="AA1271" s="5"/>
      <c r="AB1271" s="5"/>
    </row>
    <row r="1272" spans="1:28" ht="13.5">
      <c r="A1272" s="5"/>
      <c r="B1272" s="5"/>
      <c r="C1272" s="5"/>
      <c r="D1272" s="5"/>
      <c r="E1272" s="5"/>
      <c r="F1272" s="5"/>
      <c r="G1272" s="5"/>
      <c r="H1272" s="5"/>
      <c r="I1272" s="5"/>
      <c r="J1272" s="5"/>
      <c r="K1272" s="5"/>
      <c r="L1272" s="5"/>
      <c r="M1272" s="5"/>
      <c r="N1272" s="5"/>
      <c r="O1272" s="5"/>
      <c r="P1272" s="5"/>
      <c r="Q1272" s="5"/>
      <c r="R1272" s="5"/>
      <c r="S1272" s="5"/>
      <c r="T1272" s="5"/>
      <c r="U1272" s="5"/>
      <c r="V1272" s="5"/>
      <c r="W1272" s="5"/>
      <c r="X1272" s="5"/>
      <c r="Y1272" s="5"/>
      <c r="Z1272" s="5"/>
      <c r="AA1272" s="5"/>
      <c r="AB1272" s="5"/>
    </row>
    <row r="1273" spans="1:28" ht="13.5">
      <c r="A1273" s="5"/>
      <c r="B1273" s="5"/>
      <c r="C1273" s="5"/>
      <c r="D1273" s="5"/>
      <c r="E1273" s="5"/>
      <c r="F1273" s="5"/>
      <c r="G1273" s="5"/>
      <c r="H1273" s="5"/>
      <c r="I1273" s="5"/>
      <c r="J1273" s="5"/>
      <c r="K1273" s="5"/>
      <c r="L1273" s="5"/>
      <c r="M1273" s="5"/>
      <c r="N1273" s="5"/>
      <c r="O1273" s="5"/>
      <c r="P1273" s="5"/>
      <c r="Q1273" s="5"/>
      <c r="R1273" s="5"/>
      <c r="S1273" s="5"/>
      <c r="T1273" s="5"/>
      <c r="U1273" s="5"/>
      <c r="V1273" s="5"/>
      <c r="W1273" s="5"/>
      <c r="X1273" s="5"/>
      <c r="Y1273" s="5"/>
      <c r="Z1273" s="5"/>
      <c r="AA1273" s="5"/>
      <c r="AB1273" s="5"/>
    </row>
    <row r="1274" spans="1:28" ht="13.5">
      <c r="A1274" s="5"/>
      <c r="B1274" s="5"/>
      <c r="C1274" s="5"/>
      <c r="D1274" s="5"/>
      <c r="E1274" s="5"/>
      <c r="F1274" s="5"/>
      <c r="G1274" s="5"/>
      <c r="H1274" s="5"/>
      <c r="I1274" s="5"/>
      <c r="J1274" s="5"/>
      <c r="K1274" s="5"/>
      <c r="L1274" s="5"/>
      <c r="M1274" s="5"/>
      <c r="N1274" s="5"/>
      <c r="O1274" s="5"/>
      <c r="P1274" s="5"/>
      <c r="Q1274" s="5"/>
      <c r="R1274" s="5"/>
      <c r="S1274" s="5"/>
      <c r="T1274" s="5"/>
      <c r="U1274" s="5"/>
      <c r="V1274" s="5"/>
      <c r="W1274" s="5"/>
      <c r="X1274" s="5"/>
      <c r="Y1274" s="5"/>
      <c r="Z1274" s="5"/>
      <c r="AA1274" s="5"/>
      <c r="AB1274" s="5"/>
    </row>
    <row r="1275" spans="1:28" ht="13.5">
      <c r="A1275" s="5"/>
      <c r="B1275" s="5"/>
      <c r="C1275" s="5"/>
      <c r="D1275" s="5"/>
      <c r="E1275" s="5"/>
      <c r="F1275" s="5"/>
      <c r="G1275" s="5"/>
      <c r="H1275" s="5"/>
      <c r="I1275" s="5"/>
      <c r="J1275" s="5"/>
      <c r="K1275" s="5"/>
      <c r="L1275" s="5"/>
      <c r="M1275" s="5"/>
      <c r="N1275" s="5"/>
      <c r="O1275" s="5"/>
      <c r="P1275" s="5"/>
      <c r="Q1275" s="5"/>
      <c r="R1275" s="5"/>
      <c r="S1275" s="5"/>
      <c r="T1275" s="5"/>
      <c r="U1275" s="5"/>
      <c r="V1275" s="5"/>
      <c r="W1275" s="5"/>
      <c r="X1275" s="5"/>
      <c r="Y1275" s="5"/>
      <c r="Z1275" s="5"/>
      <c r="AA1275" s="5"/>
      <c r="AB1275" s="5"/>
    </row>
    <row r="1276" spans="1:28" ht="13.5">
      <c r="A1276" s="5"/>
      <c r="B1276" s="5"/>
      <c r="C1276" s="5"/>
      <c r="D1276" s="5"/>
      <c r="E1276" s="5"/>
      <c r="F1276" s="5"/>
      <c r="G1276" s="5"/>
      <c r="H1276" s="5"/>
      <c r="I1276" s="5"/>
      <c r="J1276" s="5"/>
      <c r="K1276" s="5"/>
      <c r="L1276" s="5"/>
      <c r="M1276" s="5"/>
      <c r="N1276" s="5"/>
      <c r="O1276" s="5"/>
      <c r="P1276" s="5"/>
      <c r="Q1276" s="5"/>
      <c r="R1276" s="5"/>
      <c r="S1276" s="5"/>
      <c r="T1276" s="5"/>
      <c r="U1276" s="5"/>
      <c r="V1276" s="5"/>
      <c r="W1276" s="5"/>
      <c r="X1276" s="5"/>
      <c r="Y1276" s="5"/>
      <c r="Z1276" s="5"/>
      <c r="AA1276" s="5"/>
      <c r="AB1276" s="5"/>
    </row>
    <row r="1277" spans="1:28" ht="13.5">
      <c r="A1277" s="5"/>
      <c r="B1277" s="5"/>
      <c r="C1277" s="5"/>
      <c r="D1277" s="5"/>
      <c r="E1277" s="5"/>
      <c r="F1277" s="5"/>
      <c r="G1277" s="5"/>
      <c r="H1277" s="5"/>
      <c r="I1277" s="5"/>
      <c r="J1277" s="5"/>
      <c r="K1277" s="5"/>
      <c r="L1277" s="5"/>
      <c r="M1277" s="5"/>
      <c r="N1277" s="5"/>
      <c r="O1277" s="5"/>
      <c r="P1277" s="5"/>
      <c r="Q1277" s="5"/>
      <c r="R1277" s="5"/>
      <c r="S1277" s="5"/>
      <c r="T1277" s="5"/>
      <c r="U1277" s="5"/>
      <c r="V1277" s="5"/>
      <c r="W1277" s="5"/>
      <c r="X1277" s="5"/>
      <c r="Y1277" s="5"/>
      <c r="Z1277" s="5"/>
      <c r="AA1277" s="5"/>
      <c r="AB1277" s="5"/>
    </row>
    <row r="1278" spans="1:28" ht="13.5">
      <c r="A1278" s="5"/>
      <c r="B1278" s="5"/>
      <c r="C1278" s="5"/>
      <c r="D1278" s="5"/>
      <c r="E1278" s="5"/>
      <c r="F1278" s="5"/>
      <c r="G1278" s="5"/>
      <c r="H1278" s="5"/>
      <c r="I1278" s="5"/>
      <c r="J1278" s="5"/>
      <c r="K1278" s="5"/>
      <c r="L1278" s="5"/>
      <c r="M1278" s="5"/>
      <c r="N1278" s="5"/>
      <c r="O1278" s="5"/>
      <c r="P1278" s="5"/>
      <c r="Q1278" s="5"/>
      <c r="R1278" s="5"/>
      <c r="S1278" s="5"/>
      <c r="T1278" s="5"/>
      <c r="U1278" s="5"/>
      <c r="V1278" s="5"/>
      <c r="W1278" s="5"/>
      <c r="X1278" s="5"/>
      <c r="Y1278" s="5"/>
      <c r="Z1278" s="5"/>
      <c r="AA1278" s="5"/>
      <c r="AB1278" s="5"/>
    </row>
    <row r="1279" spans="1:28" ht="13.5">
      <c r="A1279" s="5"/>
      <c r="B1279" s="5"/>
      <c r="C1279" s="5"/>
      <c r="D1279" s="5"/>
      <c r="E1279" s="5"/>
      <c r="F1279" s="5"/>
      <c r="G1279" s="5"/>
      <c r="H1279" s="5"/>
      <c r="I1279" s="5"/>
      <c r="J1279" s="5"/>
      <c r="K1279" s="5"/>
      <c r="L1279" s="5"/>
      <c r="M1279" s="5"/>
      <c r="N1279" s="5"/>
      <c r="O1279" s="5"/>
      <c r="P1279" s="5"/>
      <c r="Q1279" s="5"/>
      <c r="R1279" s="5"/>
      <c r="S1279" s="5"/>
      <c r="T1279" s="5"/>
      <c r="U1279" s="5"/>
      <c r="V1279" s="5"/>
      <c r="W1279" s="5"/>
      <c r="X1279" s="5"/>
      <c r="Y1279" s="5"/>
      <c r="Z1279" s="5"/>
      <c r="AA1279" s="5"/>
      <c r="AB1279" s="5"/>
    </row>
    <row r="1280" spans="1:28" ht="13.5">
      <c r="A1280" s="5"/>
      <c r="B1280" s="5"/>
      <c r="C1280" s="5"/>
      <c r="D1280" s="5"/>
      <c r="E1280" s="5"/>
      <c r="F1280" s="5"/>
      <c r="G1280" s="5"/>
      <c r="H1280" s="5"/>
      <c r="I1280" s="5"/>
      <c r="J1280" s="5"/>
      <c r="K1280" s="5"/>
      <c r="L1280" s="5"/>
      <c r="M1280" s="5"/>
      <c r="N1280" s="5"/>
      <c r="O1280" s="5"/>
      <c r="P1280" s="5"/>
      <c r="Q1280" s="5"/>
      <c r="R1280" s="5"/>
      <c r="S1280" s="5"/>
      <c r="T1280" s="5"/>
      <c r="U1280" s="5"/>
      <c r="V1280" s="5"/>
      <c r="W1280" s="5"/>
      <c r="X1280" s="5"/>
      <c r="Y1280" s="5"/>
      <c r="Z1280" s="5"/>
      <c r="AA1280" s="5"/>
      <c r="AB1280" s="5"/>
    </row>
    <row r="1281" spans="1:28" ht="13.5">
      <c r="A1281" s="5"/>
      <c r="B1281" s="5"/>
      <c r="C1281" s="5"/>
      <c r="D1281" s="5"/>
      <c r="E1281" s="5"/>
      <c r="F1281" s="5"/>
      <c r="G1281" s="5"/>
      <c r="H1281" s="5"/>
      <c r="I1281" s="5"/>
      <c r="J1281" s="5"/>
      <c r="K1281" s="5"/>
      <c r="L1281" s="5"/>
      <c r="M1281" s="5"/>
      <c r="N1281" s="5"/>
      <c r="O1281" s="5"/>
      <c r="P1281" s="5"/>
      <c r="Q1281" s="5"/>
      <c r="R1281" s="5"/>
      <c r="S1281" s="5"/>
      <c r="T1281" s="5"/>
      <c r="U1281" s="5"/>
      <c r="V1281" s="5"/>
      <c r="W1281" s="5"/>
      <c r="X1281" s="5"/>
      <c r="Y1281" s="5"/>
      <c r="Z1281" s="5"/>
      <c r="AA1281" s="5"/>
      <c r="AB1281" s="5"/>
    </row>
    <row r="1282" spans="1:28" ht="13.5">
      <c r="A1282" s="5"/>
      <c r="B1282" s="5"/>
      <c r="C1282" s="5"/>
      <c r="D1282" s="5"/>
      <c r="E1282" s="5"/>
      <c r="F1282" s="5"/>
      <c r="G1282" s="5"/>
      <c r="H1282" s="5"/>
      <c r="I1282" s="5"/>
      <c r="J1282" s="5"/>
      <c r="K1282" s="5"/>
      <c r="L1282" s="5"/>
      <c r="M1282" s="5"/>
      <c r="N1282" s="5"/>
      <c r="O1282" s="5"/>
      <c r="P1282" s="5"/>
      <c r="Q1282" s="5"/>
      <c r="R1282" s="5"/>
      <c r="S1282" s="5"/>
      <c r="T1282" s="5"/>
      <c r="U1282" s="5"/>
      <c r="V1282" s="5"/>
      <c r="W1282" s="5"/>
      <c r="X1282" s="5"/>
      <c r="Y1282" s="5"/>
      <c r="Z1282" s="5"/>
      <c r="AA1282" s="5"/>
      <c r="AB1282" s="5"/>
    </row>
    <row r="1283" spans="1:28" ht="13.5">
      <c r="A1283" s="5"/>
      <c r="B1283" s="5"/>
      <c r="C1283" s="5"/>
      <c r="D1283" s="5"/>
      <c r="E1283" s="5"/>
      <c r="F1283" s="5"/>
      <c r="G1283" s="5"/>
      <c r="H1283" s="5"/>
      <c r="I1283" s="5"/>
      <c r="J1283" s="5"/>
      <c r="K1283" s="5"/>
      <c r="L1283" s="5"/>
      <c r="M1283" s="5"/>
      <c r="N1283" s="5"/>
      <c r="O1283" s="5"/>
      <c r="P1283" s="5"/>
      <c r="Q1283" s="5"/>
      <c r="R1283" s="5"/>
      <c r="S1283" s="5"/>
      <c r="T1283" s="5"/>
      <c r="U1283" s="5"/>
      <c r="V1283" s="5"/>
      <c r="W1283" s="5"/>
      <c r="X1283" s="5"/>
      <c r="Y1283" s="5"/>
      <c r="Z1283" s="5"/>
      <c r="AA1283" s="5"/>
      <c r="AB1283" s="5"/>
    </row>
    <row r="1284" spans="1:28" ht="13.5">
      <c r="A1284" s="5"/>
      <c r="B1284" s="5"/>
      <c r="C1284" s="5"/>
      <c r="D1284" s="5"/>
      <c r="E1284" s="5"/>
      <c r="F1284" s="5"/>
      <c r="G1284" s="5"/>
      <c r="H1284" s="5"/>
      <c r="I1284" s="5"/>
      <c r="J1284" s="5"/>
      <c r="K1284" s="5"/>
      <c r="L1284" s="5"/>
      <c r="M1284" s="5"/>
      <c r="N1284" s="5"/>
      <c r="O1284" s="5"/>
      <c r="P1284" s="5"/>
      <c r="Q1284" s="5"/>
      <c r="R1284" s="5"/>
      <c r="S1284" s="5"/>
      <c r="T1284" s="5"/>
      <c r="U1284" s="5"/>
      <c r="V1284" s="5"/>
      <c r="W1284" s="5"/>
      <c r="X1284" s="5"/>
      <c r="Y1284" s="5"/>
      <c r="Z1284" s="5"/>
      <c r="AA1284" s="5"/>
      <c r="AB1284" s="5"/>
    </row>
    <row r="1285" spans="1:28" ht="13.5">
      <c r="A1285" s="5"/>
      <c r="B1285" s="5"/>
      <c r="C1285" s="5"/>
      <c r="D1285" s="5"/>
      <c r="E1285" s="5"/>
      <c r="F1285" s="5"/>
      <c r="G1285" s="5"/>
      <c r="H1285" s="5"/>
      <c r="I1285" s="5"/>
      <c r="J1285" s="5"/>
      <c r="K1285" s="5"/>
      <c r="L1285" s="5"/>
      <c r="M1285" s="5"/>
      <c r="N1285" s="5"/>
      <c r="O1285" s="5"/>
      <c r="P1285" s="5"/>
      <c r="Q1285" s="5"/>
      <c r="R1285" s="5"/>
      <c r="S1285" s="5"/>
      <c r="T1285" s="5"/>
      <c r="U1285" s="5"/>
      <c r="V1285" s="5"/>
      <c r="W1285" s="5"/>
      <c r="X1285" s="5"/>
      <c r="Y1285" s="5"/>
      <c r="Z1285" s="5"/>
      <c r="AA1285" s="5"/>
      <c r="AB1285" s="5"/>
    </row>
    <row r="1286" spans="1:28" ht="13.5">
      <c r="A1286" s="5"/>
      <c r="B1286" s="5"/>
      <c r="C1286" s="5"/>
      <c r="D1286" s="5"/>
      <c r="E1286" s="5"/>
      <c r="F1286" s="5"/>
      <c r="G1286" s="5"/>
      <c r="H1286" s="5"/>
      <c r="I1286" s="5"/>
      <c r="J1286" s="5"/>
      <c r="K1286" s="5"/>
      <c r="L1286" s="5"/>
      <c r="M1286" s="5"/>
      <c r="N1286" s="5"/>
      <c r="O1286" s="5"/>
      <c r="P1286" s="5"/>
      <c r="Q1286" s="5"/>
      <c r="R1286" s="5"/>
      <c r="S1286" s="5"/>
      <c r="T1286" s="5"/>
      <c r="U1286" s="5"/>
      <c r="V1286" s="5"/>
      <c r="W1286" s="5"/>
      <c r="X1286" s="5"/>
      <c r="Y1286" s="5"/>
      <c r="Z1286" s="5"/>
      <c r="AA1286" s="5"/>
      <c r="AB1286" s="5"/>
    </row>
    <row r="1287" spans="1:28" ht="13.5">
      <c r="A1287" s="5"/>
      <c r="B1287" s="5"/>
      <c r="C1287" s="5"/>
      <c r="D1287" s="5"/>
      <c r="E1287" s="5"/>
      <c r="F1287" s="5"/>
      <c r="G1287" s="5"/>
      <c r="H1287" s="5"/>
      <c r="I1287" s="5"/>
      <c r="J1287" s="5"/>
      <c r="K1287" s="5"/>
      <c r="L1287" s="5"/>
      <c r="M1287" s="5"/>
      <c r="N1287" s="5"/>
      <c r="O1287" s="5"/>
      <c r="P1287" s="5"/>
      <c r="Q1287" s="5"/>
      <c r="R1287" s="5"/>
      <c r="S1287" s="5"/>
      <c r="T1287" s="5"/>
      <c r="U1287" s="5"/>
      <c r="V1287" s="5"/>
      <c r="W1287" s="5"/>
      <c r="X1287" s="5"/>
      <c r="Y1287" s="5"/>
      <c r="Z1287" s="5"/>
      <c r="AA1287" s="5"/>
      <c r="AB1287" s="5"/>
    </row>
    <row r="1288" spans="1:28" ht="13.5">
      <c r="A1288" s="5"/>
      <c r="B1288" s="5"/>
      <c r="C1288" s="5"/>
      <c r="D1288" s="5"/>
      <c r="E1288" s="5"/>
      <c r="F1288" s="5"/>
      <c r="G1288" s="5"/>
      <c r="H1288" s="5"/>
      <c r="I1288" s="5"/>
      <c r="J1288" s="5"/>
      <c r="K1288" s="5"/>
      <c r="L1288" s="5"/>
      <c r="M1288" s="5"/>
      <c r="N1288" s="5"/>
      <c r="O1288" s="5"/>
      <c r="P1288" s="5"/>
      <c r="Q1288" s="5"/>
      <c r="R1288" s="5"/>
      <c r="S1288" s="5"/>
      <c r="T1288" s="5"/>
      <c r="U1288" s="5"/>
      <c r="V1288" s="5"/>
      <c r="W1288" s="5"/>
      <c r="X1288" s="5"/>
      <c r="Y1288" s="5"/>
      <c r="Z1288" s="5"/>
      <c r="AA1288" s="5"/>
      <c r="AB1288" s="5"/>
    </row>
    <row r="1289" spans="1:28" ht="13.5">
      <c r="A1289" s="5"/>
      <c r="B1289" s="5"/>
      <c r="C1289" s="5"/>
      <c r="D1289" s="5"/>
      <c r="E1289" s="5"/>
      <c r="F1289" s="5"/>
      <c r="G1289" s="5"/>
      <c r="H1289" s="5"/>
      <c r="I1289" s="5"/>
      <c r="J1289" s="5"/>
      <c r="K1289" s="5"/>
      <c r="L1289" s="5"/>
      <c r="M1289" s="5"/>
      <c r="N1289" s="5"/>
      <c r="O1289" s="5"/>
      <c r="P1289" s="5"/>
      <c r="Q1289" s="5"/>
      <c r="R1289" s="5"/>
      <c r="S1289" s="5"/>
      <c r="T1289" s="5"/>
      <c r="U1289" s="5"/>
      <c r="V1289" s="5"/>
      <c r="W1289" s="5"/>
      <c r="X1289" s="5"/>
      <c r="Y1289" s="5"/>
      <c r="Z1289" s="5"/>
      <c r="AA1289" s="5"/>
      <c r="AB1289" s="5"/>
    </row>
    <row r="1290" spans="1:28" ht="13.5">
      <c r="A1290" s="5"/>
      <c r="B1290" s="5"/>
      <c r="C1290" s="5"/>
      <c r="D1290" s="5"/>
      <c r="E1290" s="5"/>
      <c r="F1290" s="5"/>
      <c r="G1290" s="5"/>
      <c r="H1290" s="5"/>
      <c r="I1290" s="5"/>
      <c r="J1290" s="5"/>
      <c r="K1290" s="5"/>
      <c r="L1290" s="5"/>
      <c r="M1290" s="5"/>
      <c r="N1290" s="5"/>
      <c r="O1290" s="5"/>
      <c r="P1290" s="5"/>
      <c r="Q1290" s="5"/>
      <c r="R1290" s="5"/>
      <c r="S1290" s="5"/>
      <c r="T1290" s="5"/>
      <c r="U1290" s="5"/>
      <c r="V1290" s="5"/>
      <c r="W1290" s="5"/>
      <c r="X1290" s="5"/>
      <c r="Y1290" s="5"/>
      <c r="Z1290" s="5"/>
      <c r="AA1290" s="5"/>
      <c r="AB1290" s="5"/>
    </row>
    <row r="1291" spans="1:28" ht="13.5">
      <c r="A1291" s="5"/>
      <c r="B1291" s="5"/>
      <c r="C1291" s="5"/>
      <c r="D1291" s="5"/>
      <c r="E1291" s="5"/>
      <c r="F1291" s="5"/>
      <c r="G1291" s="5"/>
      <c r="H1291" s="5"/>
      <c r="I1291" s="5"/>
      <c r="J1291" s="5"/>
      <c r="K1291" s="5"/>
      <c r="L1291" s="5"/>
      <c r="M1291" s="5"/>
      <c r="N1291" s="5"/>
      <c r="O1291" s="5"/>
      <c r="P1291" s="5"/>
      <c r="Q1291" s="5"/>
      <c r="R1291" s="5"/>
      <c r="S1291" s="5"/>
      <c r="T1291" s="5"/>
      <c r="U1291" s="5"/>
      <c r="V1291" s="5"/>
      <c r="W1291" s="5"/>
      <c r="X1291" s="5"/>
      <c r="Y1291" s="5"/>
      <c r="Z1291" s="5"/>
      <c r="AA1291" s="5"/>
      <c r="AB1291" s="5"/>
    </row>
    <row r="1292" spans="1:28" ht="13.5">
      <c r="A1292" s="5"/>
      <c r="B1292" s="5"/>
      <c r="C1292" s="5"/>
      <c r="D1292" s="5"/>
      <c r="E1292" s="5"/>
      <c r="F1292" s="5"/>
      <c r="G1292" s="5"/>
      <c r="H1292" s="5"/>
      <c r="I1292" s="5"/>
      <c r="J1292" s="5"/>
      <c r="K1292" s="5"/>
      <c r="L1292" s="5"/>
      <c r="M1292" s="5"/>
      <c r="N1292" s="5"/>
      <c r="O1292" s="5"/>
      <c r="P1292" s="5"/>
      <c r="Q1292" s="5"/>
      <c r="R1292" s="5"/>
      <c r="S1292" s="5"/>
      <c r="T1292" s="5"/>
      <c r="U1292" s="5"/>
      <c r="V1292" s="5"/>
      <c r="W1292" s="5"/>
      <c r="X1292" s="5"/>
      <c r="Y1292" s="5"/>
      <c r="Z1292" s="5"/>
      <c r="AA1292" s="5"/>
      <c r="AB1292" s="5"/>
    </row>
    <row r="1293" spans="1:28" ht="13.5">
      <c r="A1293" s="5"/>
      <c r="B1293" s="5"/>
      <c r="C1293" s="5"/>
      <c r="D1293" s="5"/>
      <c r="E1293" s="5"/>
      <c r="F1293" s="5"/>
      <c r="G1293" s="5"/>
      <c r="H1293" s="5"/>
      <c r="I1293" s="5"/>
      <c r="J1293" s="5"/>
      <c r="K1293" s="5"/>
      <c r="L1293" s="5"/>
      <c r="M1293" s="5"/>
      <c r="N1293" s="5"/>
      <c r="O1293" s="5"/>
      <c r="P1293" s="5"/>
      <c r="Q1293" s="5"/>
      <c r="R1293" s="5"/>
      <c r="S1293" s="5"/>
      <c r="T1293" s="5"/>
      <c r="U1293" s="5"/>
      <c r="V1293" s="5"/>
      <c r="W1293" s="5"/>
      <c r="X1293" s="5"/>
      <c r="Y1293" s="5"/>
      <c r="Z1293" s="5"/>
      <c r="AA1293" s="5"/>
      <c r="AB1293" s="5"/>
    </row>
    <row r="1294" spans="1:28" ht="13.5">
      <c r="A1294" s="5"/>
      <c r="B1294" s="5"/>
      <c r="C1294" s="5"/>
      <c r="D1294" s="5"/>
      <c r="E1294" s="5"/>
      <c r="F1294" s="5"/>
      <c r="G1294" s="5"/>
      <c r="H1294" s="5"/>
      <c r="I1294" s="5"/>
      <c r="J1294" s="5"/>
      <c r="K1294" s="5"/>
      <c r="L1294" s="5"/>
      <c r="M1294" s="5"/>
      <c r="N1294" s="5"/>
      <c r="O1294" s="5"/>
      <c r="P1294" s="5"/>
      <c r="Q1294" s="5"/>
      <c r="R1294" s="5"/>
      <c r="S1294" s="5"/>
      <c r="T1294" s="5"/>
      <c r="U1294" s="5"/>
      <c r="V1294" s="5"/>
      <c r="W1294" s="5"/>
      <c r="X1294" s="5"/>
      <c r="Y1294" s="5"/>
      <c r="Z1294" s="5"/>
      <c r="AA1294" s="5"/>
      <c r="AB1294" s="5"/>
    </row>
    <row r="1295" spans="1:28" ht="13.5">
      <c r="A1295" s="5"/>
      <c r="B1295" s="5"/>
      <c r="C1295" s="5"/>
      <c r="D1295" s="5"/>
      <c r="E1295" s="5"/>
      <c r="F1295" s="5"/>
      <c r="G1295" s="5"/>
      <c r="H1295" s="5"/>
      <c r="I1295" s="5"/>
      <c r="J1295" s="5"/>
      <c r="K1295" s="5"/>
      <c r="L1295" s="5"/>
      <c r="M1295" s="5"/>
      <c r="N1295" s="5"/>
      <c r="O1295" s="5"/>
      <c r="P1295" s="5"/>
      <c r="Q1295" s="5"/>
      <c r="R1295" s="5"/>
      <c r="S1295" s="5"/>
      <c r="T1295" s="5"/>
      <c r="U1295" s="5"/>
      <c r="V1295" s="5"/>
      <c r="W1295" s="5"/>
      <c r="X1295" s="5"/>
      <c r="Y1295" s="5"/>
      <c r="Z1295" s="5"/>
      <c r="AA1295" s="5"/>
      <c r="AB1295" s="5"/>
    </row>
    <row r="1296" spans="1:28" ht="13.5">
      <c r="A1296" s="5"/>
      <c r="B1296" s="5"/>
      <c r="C1296" s="5"/>
      <c r="D1296" s="5"/>
      <c r="E1296" s="5"/>
      <c r="F1296" s="5"/>
      <c r="G1296" s="5"/>
      <c r="H1296" s="5"/>
      <c r="I1296" s="5"/>
      <c r="J1296" s="5"/>
      <c r="K1296" s="5"/>
      <c r="L1296" s="5"/>
      <c r="M1296" s="5"/>
      <c r="N1296" s="5"/>
      <c r="O1296" s="5"/>
      <c r="P1296" s="5"/>
      <c r="Q1296" s="5"/>
      <c r="R1296" s="5"/>
      <c r="S1296" s="5"/>
      <c r="T1296" s="5"/>
      <c r="U1296" s="5"/>
      <c r="V1296" s="5"/>
      <c r="W1296" s="5"/>
      <c r="X1296" s="5"/>
      <c r="Y1296" s="5"/>
      <c r="Z1296" s="5"/>
      <c r="AA1296" s="5"/>
      <c r="AB1296" s="5"/>
    </row>
    <row r="1297" spans="1:28" ht="13.5">
      <c r="A1297" s="5"/>
      <c r="B1297" s="5"/>
      <c r="C1297" s="5"/>
      <c r="D1297" s="5"/>
      <c r="E1297" s="5"/>
      <c r="F1297" s="5"/>
      <c r="G1297" s="5"/>
      <c r="H1297" s="5"/>
      <c r="I1297" s="5"/>
      <c r="J1297" s="5"/>
      <c r="K1297" s="5"/>
      <c r="L1297" s="5"/>
      <c r="M1297" s="5"/>
      <c r="N1297" s="5"/>
      <c r="O1297" s="5"/>
      <c r="P1297" s="5"/>
      <c r="Q1297" s="5"/>
      <c r="R1297" s="5"/>
      <c r="S1297" s="5"/>
      <c r="T1297" s="5"/>
      <c r="U1297" s="5"/>
      <c r="V1297" s="5"/>
      <c r="W1297" s="5"/>
      <c r="X1297" s="5"/>
      <c r="Y1297" s="5"/>
      <c r="Z1297" s="5"/>
      <c r="AA1297" s="5"/>
      <c r="AB1297" s="5"/>
    </row>
    <row r="1298" spans="1:28" ht="13.5">
      <c r="A1298" s="5"/>
      <c r="B1298" s="5"/>
      <c r="C1298" s="5"/>
      <c r="D1298" s="5"/>
      <c r="E1298" s="5"/>
      <c r="F1298" s="5"/>
      <c r="G1298" s="5"/>
      <c r="H1298" s="5"/>
      <c r="I1298" s="5"/>
      <c r="J1298" s="5"/>
      <c r="K1298" s="5"/>
      <c r="L1298" s="5"/>
      <c r="M1298" s="5"/>
      <c r="N1298" s="5"/>
      <c r="O1298" s="5"/>
      <c r="P1298" s="5"/>
      <c r="Q1298" s="5"/>
      <c r="R1298" s="5"/>
      <c r="S1298" s="5"/>
      <c r="T1298" s="5"/>
      <c r="U1298" s="5"/>
      <c r="V1298" s="5"/>
      <c r="W1298" s="5"/>
      <c r="X1298" s="5"/>
      <c r="Y1298" s="5"/>
      <c r="Z1298" s="5"/>
      <c r="AA1298" s="5"/>
      <c r="AB1298" s="5"/>
    </row>
    <row r="1299" spans="1:28" ht="13.5">
      <c r="A1299" s="5"/>
      <c r="B1299" s="5"/>
      <c r="C1299" s="5"/>
      <c r="D1299" s="5"/>
      <c r="E1299" s="5"/>
      <c r="F1299" s="5"/>
      <c r="G1299" s="5"/>
      <c r="H1299" s="5"/>
      <c r="I1299" s="5"/>
      <c r="J1299" s="5"/>
      <c r="K1299" s="5"/>
      <c r="L1299" s="5"/>
      <c r="M1299" s="5"/>
      <c r="N1299" s="5"/>
      <c r="O1299" s="5"/>
      <c r="P1299" s="5"/>
      <c r="Q1299" s="5"/>
      <c r="R1299" s="5"/>
      <c r="S1299" s="5"/>
      <c r="T1299" s="5"/>
      <c r="U1299" s="5"/>
      <c r="V1299" s="5"/>
      <c r="W1299" s="5"/>
      <c r="X1299" s="5"/>
      <c r="Y1299" s="5"/>
      <c r="Z1299" s="5"/>
      <c r="AA1299" s="5"/>
      <c r="AB1299" s="5"/>
    </row>
    <row r="1300" spans="1:28" ht="13.5">
      <c r="A1300" s="5"/>
      <c r="B1300" s="5"/>
      <c r="C1300" s="5"/>
      <c r="D1300" s="5"/>
      <c r="E1300" s="5"/>
      <c r="F1300" s="5"/>
      <c r="G1300" s="5"/>
      <c r="H1300" s="5"/>
      <c r="I1300" s="5"/>
      <c r="J1300" s="5"/>
      <c r="K1300" s="5"/>
      <c r="L1300" s="5"/>
      <c r="M1300" s="5"/>
      <c r="N1300" s="5"/>
      <c r="O1300" s="5"/>
      <c r="P1300" s="5"/>
      <c r="Q1300" s="5"/>
      <c r="R1300" s="5"/>
      <c r="S1300" s="5"/>
      <c r="T1300" s="5"/>
      <c r="U1300" s="5"/>
      <c r="V1300" s="5"/>
      <c r="W1300" s="5"/>
      <c r="X1300" s="5"/>
      <c r="Y1300" s="5"/>
      <c r="Z1300" s="5"/>
      <c r="AA1300" s="5"/>
      <c r="AB1300" s="5"/>
    </row>
    <row r="1301" spans="1:28" ht="13.5">
      <c r="A1301" s="5"/>
      <c r="B1301" s="5"/>
      <c r="C1301" s="5"/>
      <c r="D1301" s="5"/>
      <c r="E1301" s="5"/>
      <c r="F1301" s="5"/>
      <c r="G1301" s="5"/>
      <c r="H1301" s="5"/>
      <c r="I1301" s="5"/>
      <c r="J1301" s="5"/>
      <c r="K1301" s="5"/>
      <c r="L1301" s="5"/>
      <c r="M1301" s="5"/>
      <c r="N1301" s="5"/>
      <c r="O1301" s="5"/>
      <c r="P1301" s="5"/>
      <c r="Q1301" s="5"/>
      <c r="R1301" s="5"/>
      <c r="S1301" s="5"/>
      <c r="T1301" s="5"/>
      <c r="U1301" s="5"/>
      <c r="V1301" s="5"/>
      <c r="W1301" s="5"/>
      <c r="X1301" s="5"/>
      <c r="Y1301" s="5"/>
      <c r="Z1301" s="5"/>
      <c r="AA1301" s="5"/>
      <c r="AB1301" s="5"/>
    </row>
    <row r="1302" spans="1:28" ht="13.5">
      <c r="A1302" s="5"/>
      <c r="B1302" s="5"/>
      <c r="C1302" s="5"/>
      <c r="D1302" s="5"/>
      <c r="E1302" s="5"/>
      <c r="F1302" s="5"/>
      <c r="G1302" s="5"/>
      <c r="H1302" s="5"/>
      <c r="I1302" s="5"/>
      <c r="J1302" s="5"/>
      <c r="K1302" s="5"/>
      <c r="L1302" s="5"/>
      <c r="M1302" s="5"/>
      <c r="N1302" s="5"/>
      <c r="O1302" s="5"/>
      <c r="P1302" s="5"/>
      <c r="Q1302" s="5"/>
      <c r="R1302" s="5"/>
      <c r="S1302" s="5"/>
      <c r="T1302" s="5"/>
      <c r="U1302" s="5"/>
      <c r="V1302" s="5"/>
      <c r="W1302" s="5"/>
      <c r="X1302" s="5"/>
      <c r="Y1302" s="5"/>
      <c r="Z1302" s="5"/>
      <c r="AA1302" s="5"/>
      <c r="AB1302" s="5"/>
    </row>
    <row r="1303" spans="1:28" ht="13.5">
      <c r="A1303" s="5"/>
      <c r="B1303" s="5"/>
      <c r="C1303" s="5"/>
      <c r="D1303" s="5"/>
      <c r="E1303" s="5"/>
      <c r="F1303" s="5"/>
      <c r="G1303" s="5"/>
      <c r="H1303" s="5"/>
      <c r="I1303" s="5"/>
      <c r="J1303" s="5"/>
      <c r="K1303" s="5"/>
      <c r="L1303" s="5"/>
      <c r="M1303" s="5"/>
      <c r="N1303" s="5"/>
      <c r="O1303" s="5"/>
      <c r="P1303" s="5"/>
      <c r="Q1303" s="5"/>
      <c r="R1303" s="5"/>
      <c r="S1303" s="5"/>
      <c r="T1303" s="5"/>
      <c r="U1303" s="5"/>
      <c r="V1303" s="5"/>
      <c r="W1303" s="5"/>
      <c r="X1303" s="5"/>
      <c r="Y1303" s="5"/>
      <c r="Z1303" s="5"/>
      <c r="AA1303" s="5"/>
      <c r="AB1303" s="5"/>
    </row>
    <row r="1304" spans="1:28" ht="13.5">
      <c r="A1304" s="5"/>
      <c r="B1304" s="5"/>
      <c r="C1304" s="5"/>
      <c r="D1304" s="5"/>
      <c r="E1304" s="5"/>
      <c r="F1304" s="5"/>
      <c r="G1304" s="5"/>
      <c r="H1304" s="5"/>
      <c r="I1304" s="5"/>
      <c r="J1304" s="5"/>
      <c r="K1304" s="5"/>
      <c r="L1304" s="5"/>
      <c r="M1304" s="5"/>
      <c r="N1304" s="5"/>
      <c r="O1304" s="5"/>
      <c r="P1304" s="5"/>
      <c r="Q1304" s="5"/>
      <c r="R1304" s="5"/>
      <c r="S1304" s="5"/>
      <c r="T1304" s="5"/>
      <c r="U1304" s="5"/>
      <c r="V1304" s="5"/>
      <c r="W1304" s="5"/>
      <c r="X1304" s="5"/>
      <c r="Y1304" s="5"/>
      <c r="Z1304" s="5"/>
      <c r="AA1304" s="5"/>
      <c r="AB1304" s="5"/>
    </row>
    <row r="1305" spans="1:28" ht="13.5">
      <c r="A1305" s="5"/>
      <c r="B1305" s="5"/>
      <c r="C1305" s="5"/>
      <c r="D1305" s="5"/>
      <c r="E1305" s="5"/>
      <c r="F1305" s="5"/>
      <c r="G1305" s="5"/>
      <c r="H1305" s="5"/>
      <c r="I1305" s="5"/>
      <c r="J1305" s="5"/>
      <c r="K1305" s="5"/>
      <c r="L1305" s="5"/>
      <c r="M1305" s="5"/>
      <c r="N1305" s="5"/>
      <c r="O1305" s="5"/>
      <c r="P1305" s="5"/>
      <c r="Q1305" s="5"/>
      <c r="R1305" s="5"/>
      <c r="S1305" s="5"/>
      <c r="T1305" s="5"/>
      <c r="U1305" s="5"/>
      <c r="V1305" s="5"/>
      <c r="W1305" s="5"/>
      <c r="X1305" s="5"/>
      <c r="Y1305" s="5"/>
      <c r="Z1305" s="5"/>
      <c r="AA1305" s="5"/>
      <c r="AB1305" s="5"/>
    </row>
    <row r="1306" spans="1:28" ht="13.5">
      <c r="A1306" s="5"/>
      <c r="B1306" s="5"/>
      <c r="C1306" s="5"/>
      <c r="D1306" s="5"/>
      <c r="E1306" s="5"/>
      <c r="F1306" s="5"/>
      <c r="G1306" s="5"/>
      <c r="H1306" s="5"/>
      <c r="I1306" s="5"/>
      <c r="J1306" s="5"/>
      <c r="K1306" s="5"/>
      <c r="L1306" s="5"/>
      <c r="M1306" s="5"/>
      <c r="N1306" s="5"/>
      <c r="O1306" s="5"/>
      <c r="P1306" s="5"/>
      <c r="Q1306" s="5"/>
      <c r="R1306" s="5"/>
      <c r="S1306" s="5"/>
      <c r="T1306" s="5"/>
      <c r="U1306" s="5"/>
      <c r="V1306" s="5"/>
      <c r="W1306" s="5"/>
      <c r="X1306" s="5"/>
      <c r="Y1306" s="5"/>
      <c r="Z1306" s="5"/>
      <c r="AA1306" s="5"/>
      <c r="AB1306" s="5"/>
    </row>
    <row r="1307" spans="1:28" ht="13.5">
      <c r="A1307" s="5"/>
      <c r="B1307" s="5"/>
      <c r="C1307" s="5"/>
      <c r="D1307" s="5"/>
      <c r="E1307" s="5"/>
      <c r="F1307" s="5"/>
      <c r="G1307" s="5"/>
      <c r="H1307" s="5"/>
      <c r="I1307" s="5"/>
      <c r="J1307" s="5"/>
      <c r="K1307" s="5"/>
      <c r="L1307" s="5"/>
      <c r="M1307" s="5"/>
      <c r="N1307" s="5"/>
      <c r="O1307" s="5"/>
      <c r="P1307" s="5"/>
      <c r="Q1307" s="5"/>
      <c r="R1307" s="5"/>
      <c r="S1307" s="5"/>
      <c r="T1307" s="5"/>
      <c r="U1307" s="5"/>
      <c r="V1307" s="5"/>
      <c r="W1307" s="5"/>
      <c r="X1307" s="5"/>
      <c r="Y1307" s="5"/>
      <c r="Z1307" s="5"/>
      <c r="AA1307" s="5"/>
      <c r="AB1307" s="5"/>
    </row>
    <row r="1308" spans="1:28" ht="13.5">
      <c r="A1308" s="5"/>
      <c r="B1308" s="5"/>
      <c r="C1308" s="5"/>
      <c r="D1308" s="5"/>
      <c r="E1308" s="5"/>
      <c r="F1308" s="5"/>
      <c r="G1308" s="5"/>
      <c r="H1308" s="5"/>
      <c r="I1308" s="5"/>
      <c r="J1308" s="5"/>
      <c r="K1308" s="5"/>
      <c r="L1308" s="5"/>
      <c r="M1308" s="5"/>
      <c r="N1308" s="5"/>
      <c r="O1308" s="5"/>
      <c r="P1308" s="5"/>
      <c r="Q1308" s="5"/>
      <c r="R1308" s="5"/>
      <c r="S1308" s="5"/>
      <c r="T1308" s="5"/>
      <c r="U1308" s="5"/>
      <c r="V1308" s="5"/>
      <c r="W1308" s="5"/>
      <c r="X1308" s="5"/>
      <c r="Y1308" s="5"/>
      <c r="Z1308" s="5"/>
      <c r="AA1308" s="5"/>
      <c r="AB1308" s="5"/>
    </row>
    <row r="1309" spans="1:28" ht="13.5">
      <c r="A1309" s="5"/>
      <c r="B1309" s="5"/>
      <c r="C1309" s="5"/>
      <c r="D1309" s="5"/>
      <c r="E1309" s="5"/>
      <c r="F1309" s="5"/>
      <c r="G1309" s="5"/>
      <c r="H1309" s="5"/>
      <c r="I1309" s="5"/>
      <c r="J1309" s="5"/>
      <c r="K1309" s="5"/>
      <c r="L1309" s="5"/>
      <c r="M1309" s="5"/>
      <c r="N1309" s="5"/>
      <c r="O1309" s="5"/>
      <c r="P1309" s="5"/>
      <c r="Q1309" s="5"/>
      <c r="R1309" s="5"/>
      <c r="S1309" s="5"/>
      <c r="T1309" s="5"/>
      <c r="U1309" s="5"/>
      <c r="V1309" s="5"/>
      <c r="W1309" s="5"/>
      <c r="X1309" s="5"/>
      <c r="Y1309" s="5"/>
      <c r="Z1309" s="5"/>
      <c r="AA1309" s="5"/>
      <c r="AB1309" s="5"/>
    </row>
    <row r="1310" spans="1:28" ht="13.5">
      <c r="A1310" s="5"/>
      <c r="B1310" s="5"/>
      <c r="C1310" s="5"/>
      <c r="D1310" s="5"/>
      <c r="E1310" s="5"/>
      <c r="F1310" s="5"/>
      <c r="G1310" s="5"/>
      <c r="H1310" s="5"/>
      <c r="I1310" s="5"/>
      <c r="J1310" s="5"/>
      <c r="K1310" s="5"/>
      <c r="L1310" s="5"/>
      <c r="M1310" s="5"/>
      <c r="N1310" s="5"/>
      <c r="O1310" s="5"/>
      <c r="P1310" s="5"/>
      <c r="Q1310" s="5"/>
      <c r="R1310" s="5"/>
      <c r="S1310" s="5"/>
      <c r="T1310" s="5"/>
      <c r="U1310" s="5"/>
      <c r="V1310" s="5"/>
      <c r="W1310" s="5"/>
      <c r="X1310" s="5"/>
      <c r="Y1310" s="5"/>
      <c r="Z1310" s="5"/>
      <c r="AA1310" s="5"/>
      <c r="AB1310" s="5"/>
    </row>
    <row r="1311" spans="1:28" ht="13.5">
      <c r="A1311" s="5"/>
      <c r="B1311" s="5"/>
      <c r="C1311" s="5"/>
      <c r="D1311" s="5"/>
      <c r="E1311" s="5"/>
      <c r="F1311" s="5"/>
      <c r="G1311" s="5"/>
      <c r="H1311" s="5"/>
      <c r="I1311" s="5"/>
      <c r="J1311" s="5"/>
      <c r="K1311" s="5"/>
      <c r="L1311" s="5"/>
      <c r="M1311" s="5"/>
      <c r="N1311" s="5"/>
      <c r="O1311" s="5"/>
      <c r="P1311" s="5"/>
      <c r="Q1311" s="5"/>
      <c r="R1311" s="5"/>
      <c r="S1311" s="5"/>
      <c r="T1311" s="5"/>
      <c r="U1311" s="5"/>
      <c r="V1311" s="5"/>
      <c r="W1311" s="5"/>
      <c r="X1311" s="5"/>
      <c r="Y1311" s="5"/>
      <c r="Z1311" s="5"/>
      <c r="AA1311" s="5"/>
      <c r="AB1311" s="5"/>
    </row>
    <row r="1312" spans="1:28" ht="13.5">
      <c r="A1312" s="5"/>
      <c r="B1312" s="5"/>
      <c r="C1312" s="5"/>
      <c r="D1312" s="5"/>
      <c r="E1312" s="5"/>
      <c r="F1312" s="5"/>
      <c r="G1312" s="5"/>
      <c r="H1312" s="5"/>
      <c r="I1312" s="5"/>
      <c r="J1312" s="5"/>
      <c r="K1312" s="5"/>
      <c r="L1312" s="5"/>
      <c r="M1312" s="5"/>
      <c r="N1312" s="5"/>
      <c r="O1312" s="5"/>
      <c r="P1312" s="5"/>
      <c r="Q1312" s="5"/>
      <c r="R1312" s="5"/>
      <c r="S1312" s="5"/>
      <c r="T1312" s="5"/>
      <c r="U1312" s="5"/>
      <c r="V1312" s="5"/>
      <c r="W1312" s="5"/>
      <c r="X1312" s="5"/>
      <c r="Y1312" s="5"/>
      <c r="Z1312" s="5"/>
      <c r="AA1312" s="5"/>
      <c r="AB1312" s="5"/>
    </row>
    <row r="1313" spans="1:28" ht="13.5">
      <c r="A1313" s="5"/>
      <c r="B1313" s="5"/>
      <c r="C1313" s="5"/>
      <c r="D1313" s="5"/>
      <c r="E1313" s="5"/>
      <c r="F1313" s="5"/>
      <c r="G1313" s="5"/>
      <c r="H1313" s="5"/>
      <c r="I1313" s="5"/>
      <c r="J1313" s="5"/>
      <c r="K1313" s="5"/>
      <c r="L1313" s="5"/>
      <c r="M1313" s="5"/>
      <c r="N1313" s="5"/>
      <c r="O1313" s="5"/>
      <c r="P1313" s="5"/>
      <c r="Q1313" s="5"/>
      <c r="R1313" s="5"/>
      <c r="S1313" s="5"/>
      <c r="T1313" s="5"/>
      <c r="U1313" s="5"/>
      <c r="V1313" s="5"/>
      <c r="W1313" s="5"/>
      <c r="X1313" s="5"/>
      <c r="Y1313" s="5"/>
      <c r="Z1313" s="5"/>
      <c r="AA1313" s="5"/>
      <c r="AB1313" s="5"/>
    </row>
    <row r="1314" spans="1:28" ht="13.5">
      <c r="A1314" s="5"/>
      <c r="B1314" s="5"/>
      <c r="C1314" s="5"/>
      <c r="D1314" s="5"/>
      <c r="E1314" s="5"/>
      <c r="F1314" s="5"/>
      <c r="G1314" s="5"/>
      <c r="H1314" s="5"/>
      <c r="I1314" s="5"/>
      <c r="J1314" s="5"/>
      <c r="K1314" s="5"/>
      <c r="L1314" s="5"/>
      <c r="M1314" s="5"/>
      <c r="N1314" s="5"/>
      <c r="O1314" s="5"/>
      <c r="P1314" s="5"/>
      <c r="Q1314" s="5"/>
      <c r="R1314" s="5"/>
      <c r="S1314" s="5"/>
      <c r="T1314" s="5"/>
      <c r="U1314" s="5"/>
      <c r="V1314" s="5"/>
      <c r="W1314" s="5"/>
      <c r="X1314" s="5"/>
      <c r="Y1314" s="5"/>
      <c r="Z1314" s="5"/>
      <c r="AA1314" s="5"/>
      <c r="AB1314" s="5"/>
    </row>
    <row r="1315" spans="1:28" ht="13.5">
      <c r="A1315" s="5"/>
      <c r="B1315" s="5"/>
      <c r="C1315" s="5"/>
      <c r="D1315" s="5"/>
      <c r="E1315" s="5"/>
      <c r="F1315" s="5"/>
      <c r="G1315" s="5"/>
      <c r="H1315" s="5"/>
      <c r="I1315" s="5"/>
      <c r="J1315" s="5"/>
      <c r="K1315" s="5"/>
      <c r="L1315" s="5"/>
      <c r="M1315" s="5"/>
      <c r="N1315" s="5"/>
      <c r="O1315" s="5"/>
      <c r="P1315" s="5"/>
      <c r="Q1315" s="5"/>
      <c r="R1315" s="5"/>
      <c r="S1315" s="5"/>
      <c r="T1315" s="5"/>
      <c r="U1315" s="5"/>
      <c r="V1315" s="5"/>
      <c r="W1315" s="5"/>
      <c r="X1315" s="5"/>
      <c r="Y1315" s="5"/>
      <c r="Z1315" s="5"/>
      <c r="AA1315" s="5"/>
      <c r="AB1315" s="5"/>
    </row>
    <row r="1316" spans="1:28" ht="13.5">
      <c r="A1316" s="5"/>
      <c r="B1316" s="5"/>
      <c r="C1316" s="5"/>
      <c r="D1316" s="5"/>
      <c r="E1316" s="5"/>
      <c r="F1316" s="5"/>
      <c r="G1316" s="5"/>
      <c r="H1316" s="5"/>
      <c r="I1316" s="5"/>
      <c r="J1316" s="5"/>
      <c r="K1316" s="5"/>
      <c r="L1316" s="5"/>
      <c r="M1316" s="5"/>
      <c r="N1316" s="5"/>
      <c r="O1316" s="5"/>
      <c r="P1316" s="5"/>
      <c r="Q1316" s="5"/>
      <c r="R1316" s="5"/>
      <c r="S1316" s="5"/>
      <c r="T1316" s="5"/>
      <c r="U1316" s="5"/>
      <c r="V1316" s="5"/>
      <c r="W1316" s="5"/>
      <c r="X1316" s="5"/>
      <c r="Y1316" s="5"/>
      <c r="Z1316" s="5"/>
      <c r="AA1316" s="5"/>
      <c r="AB1316" s="5"/>
    </row>
    <row r="1317" spans="1:28" ht="13.5">
      <c r="A1317" s="5"/>
      <c r="B1317" s="5"/>
      <c r="C1317" s="5"/>
      <c r="D1317" s="5"/>
      <c r="E1317" s="5"/>
      <c r="F1317" s="5"/>
      <c r="G1317" s="5"/>
      <c r="H1317" s="5"/>
      <c r="I1317" s="5"/>
      <c r="J1317" s="5"/>
      <c r="K1317" s="5"/>
      <c r="L1317" s="5"/>
      <c r="M1317" s="5"/>
      <c r="N1317" s="5"/>
      <c r="O1317" s="5"/>
      <c r="P1317" s="5"/>
      <c r="Q1317" s="5"/>
      <c r="R1317" s="5"/>
      <c r="S1317" s="5"/>
      <c r="T1317" s="5"/>
      <c r="U1317" s="5"/>
      <c r="V1317" s="5"/>
      <c r="W1317" s="5"/>
      <c r="X1317" s="5"/>
      <c r="Y1317" s="5"/>
      <c r="Z1317" s="5"/>
      <c r="AA1317" s="5"/>
      <c r="AB1317" s="5"/>
    </row>
    <row r="1318" spans="1:28" ht="13.5">
      <c r="A1318" s="5"/>
      <c r="B1318" s="5"/>
      <c r="C1318" s="5"/>
      <c r="D1318" s="5"/>
      <c r="E1318" s="5"/>
      <c r="F1318" s="5"/>
      <c r="G1318" s="5"/>
      <c r="H1318" s="5"/>
      <c r="I1318" s="5"/>
      <c r="J1318" s="5"/>
      <c r="K1318" s="5"/>
      <c r="L1318" s="5"/>
      <c r="M1318" s="5"/>
      <c r="N1318" s="5"/>
      <c r="O1318" s="5"/>
      <c r="P1318" s="5"/>
      <c r="Q1318" s="5"/>
      <c r="R1318" s="5"/>
      <c r="S1318" s="5"/>
      <c r="T1318" s="5"/>
      <c r="U1318" s="5"/>
      <c r="V1318" s="5"/>
      <c r="W1318" s="5"/>
      <c r="X1318" s="5"/>
      <c r="Y1318" s="5"/>
      <c r="Z1318" s="5"/>
      <c r="AA1318" s="5"/>
      <c r="AB1318" s="5"/>
    </row>
    <row r="1319" spans="1:28" ht="13.5">
      <c r="A1319" s="5"/>
      <c r="B1319" s="5"/>
      <c r="C1319" s="5"/>
      <c r="D1319" s="5"/>
      <c r="E1319" s="5"/>
      <c r="F1319" s="5"/>
      <c r="G1319" s="5"/>
      <c r="H1319" s="5"/>
      <c r="I1319" s="5"/>
      <c r="J1319" s="5"/>
      <c r="K1319" s="5"/>
      <c r="L1319" s="5"/>
      <c r="M1319" s="5"/>
      <c r="N1319" s="5"/>
      <c r="O1319" s="5"/>
      <c r="P1319" s="5"/>
      <c r="Q1319" s="5"/>
      <c r="R1319" s="5"/>
      <c r="S1319" s="5"/>
      <c r="T1319" s="5"/>
      <c r="U1319" s="5"/>
      <c r="V1319" s="5"/>
      <c r="W1319" s="5"/>
      <c r="X1319" s="5"/>
      <c r="Y1319" s="5"/>
      <c r="Z1319" s="5"/>
      <c r="AA1319" s="5"/>
      <c r="AB1319" s="5"/>
    </row>
    <row r="1320" spans="1:28" ht="13.5">
      <c r="A1320" s="5"/>
      <c r="B1320" s="5"/>
      <c r="C1320" s="5"/>
      <c r="D1320" s="5"/>
      <c r="E1320" s="5"/>
      <c r="F1320" s="5"/>
      <c r="G1320" s="5"/>
      <c r="H1320" s="5"/>
      <c r="I1320" s="5"/>
      <c r="J1320" s="5"/>
      <c r="K1320" s="5"/>
      <c r="L1320" s="5"/>
      <c r="M1320" s="5"/>
      <c r="N1320" s="5"/>
      <c r="O1320" s="5"/>
      <c r="P1320" s="5"/>
      <c r="Q1320" s="5"/>
      <c r="R1320" s="5"/>
      <c r="S1320" s="5"/>
      <c r="T1320" s="5"/>
      <c r="U1320" s="5"/>
      <c r="V1320" s="5"/>
      <c r="W1320" s="5"/>
      <c r="X1320" s="5"/>
      <c r="Y1320" s="5"/>
      <c r="Z1320" s="5"/>
      <c r="AA1320" s="5"/>
      <c r="AB1320" s="5"/>
    </row>
    <row r="1321" spans="1:28" ht="13.5">
      <c r="A1321" s="5"/>
      <c r="B1321" s="5"/>
      <c r="C1321" s="5"/>
      <c r="D1321" s="5"/>
      <c r="E1321" s="5"/>
      <c r="F1321" s="5"/>
      <c r="G1321" s="5"/>
      <c r="H1321" s="5"/>
      <c r="I1321" s="5"/>
      <c r="J1321" s="5"/>
      <c r="K1321" s="5"/>
      <c r="L1321" s="5"/>
      <c r="M1321" s="5"/>
      <c r="N1321" s="5"/>
      <c r="O1321" s="5"/>
      <c r="P1321" s="5"/>
      <c r="Q1321" s="5"/>
      <c r="R1321" s="5"/>
      <c r="S1321" s="5"/>
      <c r="T1321" s="5"/>
      <c r="U1321" s="5"/>
      <c r="V1321" s="5"/>
      <c r="W1321" s="5"/>
      <c r="X1321" s="5"/>
      <c r="Y1321" s="5"/>
      <c r="Z1321" s="5"/>
      <c r="AA1321" s="5"/>
      <c r="AB1321" s="5"/>
    </row>
    <row r="1322" spans="1:28" ht="13.5">
      <c r="A1322" s="5"/>
      <c r="B1322" s="5"/>
      <c r="C1322" s="5"/>
      <c r="D1322" s="5"/>
      <c r="E1322" s="5"/>
      <c r="F1322" s="5"/>
      <c r="G1322" s="5"/>
      <c r="H1322" s="5"/>
      <c r="I1322" s="5"/>
      <c r="J1322" s="5"/>
      <c r="K1322" s="5"/>
      <c r="L1322" s="5"/>
      <c r="M1322" s="5"/>
      <c r="N1322" s="5"/>
      <c r="O1322" s="5"/>
      <c r="P1322" s="5"/>
      <c r="Q1322" s="5"/>
      <c r="R1322" s="5"/>
      <c r="S1322" s="5"/>
      <c r="T1322" s="5"/>
      <c r="U1322" s="5"/>
      <c r="V1322" s="5"/>
      <c r="W1322" s="5"/>
      <c r="X1322" s="5"/>
      <c r="Y1322" s="5"/>
      <c r="Z1322" s="5"/>
      <c r="AA1322" s="5"/>
      <c r="AB1322" s="5"/>
    </row>
    <row r="1323" spans="1:28" ht="13.5">
      <c r="A1323" s="5"/>
      <c r="B1323" s="5"/>
      <c r="C1323" s="5"/>
      <c r="D1323" s="5"/>
      <c r="E1323" s="5"/>
      <c r="F1323" s="5"/>
      <c r="G1323" s="5"/>
      <c r="H1323" s="5"/>
      <c r="I1323" s="5"/>
      <c r="J1323" s="5"/>
      <c r="K1323" s="5"/>
      <c r="L1323" s="5"/>
      <c r="M1323" s="5"/>
      <c r="N1323" s="5"/>
      <c r="O1323" s="5"/>
      <c r="P1323" s="5"/>
      <c r="Q1323" s="5"/>
      <c r="R1323" s="5"/>
      <c r="S1323" s="5"/>
      <c r="T1323" s="5"/>
      <c r="U1323" s="5"/>
      <c r="V1323" s="5"/>
      <c r="W1323" s="5"/>
      <c r="X1323" s="5"/>
      <c r="Y1323" s="5"/>
      <c r="Z1323" s="5"/>
      <c r="AA1323" s="5"/>
      <c r="AB1323" s="5"/>
    </row>
    <row r="1324" spans="1:28" ht="13.5">
      <c r="A1324" s="5"/>
      <c r="B1324" s="5"/>
      <c r="C1324" s="5"/>
      <c r="D1324" s="5"/>
      <c r="E1324" s="5"/>
      <c r="F1324" s="5"/>
      <c r="G1324" s="5"/>
      <c r="H1324" s="5"/>
      <c r="I1324" s="5"/>
      <c r="J1324" s="5"/>
      <c r="K1324" s="5"/>
      <c r="L1324" s="5"/>
      <c r="M1324" s="5"/>
      <c r="N1324" s="5"/>
      <c r="O1324" s="5"/>
      <c r="P1324" s="5"/>
      <c r="Q1324" s="5"/>
      <c r="R1324" s="5"/>
      <c r="S1324" s="5"/>
      <c r="T1324" s="5"/>
      <c r="U1324" s="5"/>
      <c r="V1324" s="5"/>
      <c r="W1324" s="5"/>
      <c r="X1324" s="5"/>
      <c r="Y1324" s="5"/>
      <c r="Z1324" s="5"/>
      <c r="AA1324" s="5"/>
      <c r="AB1324" s="5"/>
    </row>
    <row r="1325" spans="1:28" ht="13.5">
      <c r="A1325" s="5"/>
      <c r="B1325" s="5"/>
      <c r="C1325" s="5"/>
      <c r="D1325" s="5"/>
      <c r="E1325" s="5"/>
      <c r="F1325" s="5"/>
      <c r="G1325" s="5"/>
      <c r="H1325" s="5"/>
      <c r="I1325" s="5"/>
      <c r="J1325" s="5"/>
      <c r="K1325" s="5"/>
      <c r="L1325" s="5"/>
      <c r="M1325" s="5"/>
      <c r="N1325" s="5"/>
      <c r="O1325" s="5"/>
      <c r="P1325" s="5"/>
      <c r="Q1325" s="5"/>
      <c r="R1325" s="5"/>
      <c r="S1325" s="5"/>
      <c r="T1325" s="5"/>
      <c r="U1325" s="5"/>
      <c r="V1325" s="5"/>
      <c r="W1325" s="5"/>
      <c r="X1325" s="5"/>
      <c r="Y1325" s="5"/>
      <c r="Z1325" s="5"/>
      <c r="AA1325" s="5"/>
      <c r="AB1325" s="5"/>
    </row>
    <row r="1326" spans="1:28" ht="13.5">
      <c r="A1326" s="5"/>
      <c r="B1326" s="5"/>
      <c r="C1326" s="5"/>
      <c r="D1326" s="5"/>
      <c r="E1326" s="5"/>
      <c r="F1326" s="5"/>
      <c r="G1326" s="5"/>
      <c r="H1326" s="5"/>
      <c r="I1326" s="5"/>
      <c r="J1326" s="5"/>
      <c r="K1326" s="5"/>
      <c r="L1326" s="5"/>
      <c r="M1326" s="5"/>
      <c r="N1326" s="5"/>
      <c r="O1326" s="5"/>
      <c r="P1326" s="5"/>
      <c r="Q1326" s="5"/>
      <c r="R1326" s="5"/>
      <c r="S1326" s="5"/>
      <c r="T1326" s="5"/>
      <c r="U1326" s="5"/>
      <c r="V1326" s="5"/>
      <c r="W1326" s="5"/>
      <c r="X1326" s="5"/>
      <c r="Y1326" s="5"/>
      <c r="Z1326" s="5"/>
      <c r="AA1326" s="5"/>
      <c r="AB1326" s="5"/>
    </row>
    <row r="1327" spans="1:28" ht="13.5">
      <c r="A1327" s="5"/>
      <c r="B1327" s="5"/>
      <c r="C1327" s="5"/>
      <c r="D1327" s="5"/>
      <c r="E1327" s="5"/>
      <c r="F1327" s="5"/>
      <c r="G1327" s="5"/>
      <c r="H1327" s="5"/>
      <c r="I1327" s="5"/>
      <c r="J1327" s="5"/>
      <c r="K1327" s="5"/>
      <c r="L1327" s="5"/>
      <c r="M1327" s="5"/>
      <c r="N1327" s="5"/>
      <c r="O1327" s="5"/>
      <c r="P1327" s="5"/>
      <c r="Q1327" s="5"/>
      <c r="R1327" s="5"/>
      <c r="S1327" s="5"/>
      <c r="T1327" s="5"/>
      <c r="U1327" s="5"/>
      <c r="V1327" s="5"/>
      <c r="W1327" s="5"/>
      <c r="X1327" s="5"/>
      <c r="Y1327" s="5"/>
      <c r="Z1327" s="5"/>
      <c r="AA1327" s="5"/>
      <c r="AB1327" s="5"/>
    </row>
    <row r="1328" spans="1:28" ht="13.5">
      <c r="A1328" s="5"/>
      <c r="B1328" s="5"/>
      <c r="C1328" s="5"/>
      <c r="D1328" s="5"/>
      <c r="E1328" s="5"/>
      <c r="F1328" s="5"/>
      <c r="G1328" s="5"/>
      <c r="H1328" s="5"/>
      <c r="I1328" s="5"/>
      <c r="J1328" s="5"/>
      <c r="K1328" s="5"/>
      <c r="L1328" s="5"/>
      <c r="M1328" s="5"/>
      <c r="N1328" s="5"/>
      <c r="O1328" s="5"/>
      <c r="P1328" s="5"/>
      <c r="Q1328" s="5"/>
      <c r="R1328" s="5"/>
      <c r="S1328" s="5"/>
      <c r="T1328" s="5"/>
      <c r="U1328" s="5"/>
      <c r="V1328" s="5"/>
      <c r="W1328" s="5"/>
      <c r="X1328" s="5"/>
      <c r="Y1328" s="5"/>
      <c r="Z1328" s="5"/>
      <c r="AA1328" s="5"/>
      <c r="AB1328" s="5"/>
    </row>
    <row r="1329" spans="1:28" ht="13.5">
      <c r="A1329" s="5"/>
      <c r="B1329" s="5"/>
      <c r="C1329" s="5"/>
      <c r="D1329" s="5"/>
      <c r="E1329" s="5"/>
      <c r="F1329" s="5"/>
      <c r="G1329" s="5"/>
      <c r="H1329" s="5"/>
      <c r="I1329" s="5"/>
      <c r="J1329" s="5"/>
      <c r="K1329" s="5"/>
      <c r="L1329" s="5"/>
      <c r="M1329" s="5"/>
      <c r="N1329" s="5"/>
      <c r="O1329" s="5"/>
      <c r="P1329" s="5"/>
      <c r="Q1329" s="5"/>
      <c r="R1329" s="5"/>
      <c r="S1329" s="5"/>
      <c r="T1329" s="5"/>
      <c r="U1329" s="5"/>
      <c r="V1329" s="5"/>
      <c r="W1329" s="5"/>
      <c r="X1329" s="5"/>
      <c r="Y1329" s="5"/>
      <c r="Z1329" s="5"/>
      <c r="AA1329" s="5"/>
      <c r="AB1329" s="5"/>
    </row>
    <row r="1330" spans="1:28" ht="13.5">
      <c r="A1330" s="5"/>
      <c r="B1330" s="5"/>
      <c r="C1330" s="5"/>
      <c r="D1330" s="5"/>
      <c r="E1330" s="5"/>
      <c r="F1330" s="5"/>
      <c r="G1330" s="5"/>
      <c r="H1330" s="5"/>
      <c r="I1330" s="5"/>
      <c r="J1330" s="5"/>
      <c r="K1330" s="5"/>
      <c r="L1330" s="5"/>
      <c r="M1330" s="5"/>
      <c r="N1330" s="5"/>
      <c r="O1330" s="5"/>
      <c r="P1330" s="5"/>
      <c r="Q1330" s="5"/>
      <c r="R1330" s="5"/>
      <c r="S1330" s="5"/>
      <c r="T1330" s="5"/>
      <c r="U1330" s="5"/>
      <c r="V1330" s="5"/>
      <c r="W1330" s="5"/>
      <c r="X1330" s="5"/>
      <c r="Y1330" s="5"/>
      <c r="Z1330" s="5"/>
      <c r="AA1330" s="5"/>
      <c r="AB1330" s="5"/>
    </row>
    <row r="1331" spans="1:28" ht="13.5">
      <c r="A1331" s="5"/>
      <c r="B1331" s="5"/>
      <c r="C1331" s="5"/>
      <c r="D1331" s="5"/>
      <c r="E1331" s="5"/>
      <c r="F1331" s="5"/>
      <c r="G1331" s="5"/>
      <c r="H1331" s="5"/>
      <c r="I1331" s="5"/>
      <c r="J1331" s="5"/>
      <c r="K1331" s="5"/>
      <c r="L1331" s="5"/>
      <c r="M1331" s="5"/>
      <c r="N1331" s="5"/>
      <c r="O1331" s="5"/>
      <c r="P1331" s="5"/>
      <c r="Q1331" s="5"/>
      <c r="R1331" s="5"/>
      <c r="S1331" s="5"/>
      <c r="T1331" s="5"/>
      <c r="U1331" s="5"/>
      <c r="V1331" s="5"/>
      <c r="W1331" s="5"/>
      <c r="X1331" s="5"/>
      <c r="Y1331" s="5"/>
      <c r="Z1331" s="5"/>
      <c r="AA1331" s="5"/>
      <c r="AB1331" s="5"/>
    </row>
    <row r="1332" spans="1:28" ht="13.5">
      <c r="A1332" s="5"/>
      <c r="B1332" s="5"/>
      <c r="C1332" s="5"/>
      <c r="D1332" s="5"/>
      <c r="E1332" s="5"/>
      <c r="F1332" s="5"/>
      <c r="G1332" s="5"/>
      <c r="H1332" s="5"/>
      <c r="I1332" s="5"/>
      <c r="J1332" s="5"/>
      <c r="K1332" s="5"/>
      <c r="L1332" s="5"/>
      <c r="M1332" s="5"/>
      <c r="N1332" s="5"/>
      <c r="O1332" s="5"/>
      <c r="P1332" s="5"/>
      <c r="Q1332" s="5"/>
      <c r="R1332" s="5"/>
      <c r="S1332" s="5"/>
      <c r="T1332" s="5"/>
      <c r="U1332" s="5"/>
      <c r="V1332" s="5"/>
      <c r="W1332" s="5"/>
      <c r="X1332" s="5"/>
      <c r="Y1332" s="5"/>
      <c r="Z1332" s="5"/>
      <c r="AA1332" s="5"/>
      <c r="AB1332" s="5"/>
    </row>
    <row r="1333" spans="1:28" ht="13.5">
      <c r="A1333" s="5"/>
      <c r="B1333" s="5"/>
      <c r="C1333" s="5"/>
      <c r="D1333" s="5"/>
      <c r="E1333" s="5"/>
      <c r="F1333" s="5"/>
      <c r="G1333" s="5"/>
      <c r="H1333" s="5"/>
      <c r="I1333" s="5"/>
      <c r="J1333" s="5"/>
      <c r="K1333" s="5"/>
      <c r="L1333" s="5"/>
      <c r="M1333" s="5"/>
      <c r="N1333" s="5"/>
      <c r="O1333" s="5"/>
      <c r="P1333" s="5"/>
      <c r="Q1333" s="5"/>
      <c r="R1333" s="5"/>
      <c r="S1333" s="5"/>
      <c r="T1333" s="5"/>
      <c r="U1333" s="5"/>
      <c r="V1333" s="5"/>
      <c r="W1333" s="5"/>
      <c r="X1333" s="5"/>
      <c r="Y1333" s="5"/>
      <c r="Z1333" s="5"/>
      <c r="AA1333" s="5"/>
      <c r="AB1333" s="5"/>
    </row>
    <row r="1334" spans="1:28" ht="13.5">
      <c r="A1334" s="5"/>
      <c r="B1334" s="5"/>
      <c r="C1334" s="5"/>
      <c r="D1334" s="5"/>
      <c r="E1334" s="5"/>
      <c r="F1334" s="5"/>
      <c r="G1334" s="5"/>
      <c r="H1334" s="5"/>
      <c r="I1334" s="5"/>
      <c r="J1334" s="5"/>
      <c r="K1334" s="5"/>
      <c r="L1334" s="5"/>
      <c r="M1334" s="5"/>
      <c r="N1334" s="5"/>
      <c r="O1334" s="5"/>
      <c r="P1334" s="5"/>
      <c r="Q1334" s="5"/>
      <c r="R1334" s="5"/>
      <c r="S1334" s="5"/>
      <c r="T1334" s="5"/>
      <c r="U1334" s="5"/>
      <c r="V1334" s="5"/>
      <c r="W1334" s="5"/>
      <c r="X1334" s="5"/>
      <c r="Y1334" s="5"/>
      <c r="Z1334" s="5"/>
      <c r="AA1334" s="5"/>
      <c r="AB1334" s="5"/>
    </row>
    <row r="1335" spans="1:28" ht="13.5">
      <c r="A1335" s="5"/>
      <c r="B1335" s="5"/>
      <c r="C1335" s="5"/>
      <c r="D1335" s="5"/>
      <c r="E1335" s="5"/>
      <c r="F1335" s="5"/>
      <c r="G1335" s="5"/>
      <c r="H1335" s="5"/>
      <c r="I1335" s="5"/>
      <c r="J1335" s="5"/>
      <c r="K1335" s="5"/>
      <c r="L1335" s="5"/>
      <c r="M1335" s="5"/>
      <c r="N1335" s="5"/>
      <c r="O1335" s="5"/>
      <c r="P1335" s="5"/>
      <c r="Q1335" s="5"/>
      <c r="R1335" s="5"/>
      <c r="S1335" s="5"/>
      <c r="T1335" s="5"/>
      <c r="U1335" s="5"/>
      <c r="V1335" s="5"/>
      <c r="W1335" s="5"/>
      <c r="X1335" s="5"/>
      <c r="Y1335" s="5"/>
      <c r="Z1335" s="5"/>
      <c r="AA1335" s="5"/>
      <c r="AB1335" s="5"/>
    </row>
    <row r="1336" spans="1:28" ht="13.5">
      <c r="A1336" s="5"/>
      <c r="B1336" s="5"/>
      <c r="C1336" s="5"/>
      <c r="D1336" s="5"/>
      <c r="E1336" s="5"/>
      <c r="F1336" s="5"/>
      <c r="G1336" s="5"/>
      <c r="H1336" s="5"/>
      <c r="I1336" s="5"/>
      <c r="J1336" s="5"/>
      <c r="K1336" s="5"/>
      <c r="L1336" s="5"/>
      <c r="M1336" s="5"/>
      <c r="N1336" s="5"/>
      <c r="O1336" s="5"/>
      <c r="P1336" s="5"/>
      <c r="Q1336" s="5"/>
      <c r="R1336" s="5"/>
      <c r="S1336" s="5"/>
      <c r="T1336" s="5"/>
      <c r="U1336" s="5"/>
      <c r="V1336" s="5"/>
      <c r="W1336" s="5"/>
      <c r="X1336" s="5"/>
      <c r="Y1336" s="5"/>
      <c r="Z1336" s="5"/>
      <c r="AA1336" s="5"/>
      <c r="AB1336" s="5"/>
    </row>
    <row r="1337" spans="1:28" ht="13.5">
      <c r="A1337" s="5"/>
      <c r="B1337" s="5"/>
      <c r="C1337" s="5"/>
      <c r="D1337" s="5"/>
      <c r="E1337" s="5"/>
      <c r="F1337" s="5"/>
      <c r="G1337" s="5"/>
      <c r="H1337" s="5"/>
      <c r="I1337" s="5"/>
      <c r="J1337" s="5"/>
      <c r="K1337" s="5"/>
      <c r="L1337" s="5"/>
      <c r="M1337" s="5"/>
      <c r="N1337" s="5"/>
      <c r="O1337" s="5"/>
      <c r="P1337" s="5"/>
      <c r="Q1337" s="5"/>
      <c r="R1337" s="5"/>
      <c r="S1337" s="5"/>
      <c r="T1337" s="5"/>
      <c r="U1337" s="5"/>
      <c r="V1337" s="5"/>
      <c r="W1337" s="5"/>
      <c r="X1337" s="5"/>
      <c r="Y1337" s="5"/>
      <c r="Z1337" s="5"/>
      <c r="AA1337" s="5"/>
      <c r="AB1337" s="5"/>
    </row>
    <row r="1338" spans="1:28" ht="13.5">
      <c r="A1338" s="5"/>
      <c r="B1338" s="5"/>
      <c r="C1338" s="5"/>
      <c r="D1338" s="5"/>
      <c r="E1338" s="5"/>
      <c r="F1338" s="5"/>
      <c r="G1338" s="5"/>
      <c r="H1338" s="5"/>
      <c r="I1338" s="5"/>
      <c r="J1338" s="5"/>
      <c r="K1338" s="5"/>
      <c r="L1338" s="5"/>
      <c r="M1338" s="5"/>
      <c r="N1338" s="5"/>
      <c r="O1338" s="5"/>
      <c r="P1338" s="5"/>
      <c r="Q1338" s="5"/>
      <c r="R1338" s="5"/>
      <c r="S1338" s="5"/>
      <c r="T1338" s="5"/>
      <c r="U1338" s="5"/>
      <c r="V1338" s="5"/>
      <c r="W1338" s="5"/>
      <c r="X1338" s="5"/>
      <c r="Y1338" s="5"/>
      <c r="Z1338" s="5"/>
      <c r="AA1338" s="5"/>
      <c r="AB1338" s="5"/>
    </row>
    <row r="1339" spans="1:28" ht="13.5">
      <c r="A1339" s="5"/>
      <c r="B1339" s="5"/>
      <c r="C1339" s="5"/>
      <c r="D1339" s="5"/>
      <c r="E1339" s="5"/>
      <c r="F1339" s="5"/>
      <c r="G1339" s="5"/>
      <c r="H1339" s="5"/>
      <c r="I1339" s="5"/>
      <c r="J1339" s="5"/>
      <c r="K1339" s="5"/>
      <c r="L1339" s="5"/>
      <c r="M1339" s="5"/>
      <c r="N1339" s="5"/>
      <c r="O1339" s="5"/>
      <c r="P1339" s="5"/>
      <c r="Q1339" s="5"/>
      <c r="R1339" s="5"/>
      <c r="S1339" s="5"/>
      <c r="T1339" s="5"/>
      <c r="U1339" s="5"/>
      <c r="V1339" s="5"/>
      <c r="W1339" s="5"/>
      <c r="X1339" s="5"/>
      <c r="Y1339" s="5"/>
      <c r="Z1339" s="5"/>
      <c r="AA1339" s="5"/>
      <c r="AB1339" s="5"/>
    </row>
    <row r="1340" spans="1:28" ht="13.5">
      <c r="A1340" s="5"/>
      <c r="B1340" s="5"/>
      <c r="C1340" s="5"/>
      <c r="D1340" s="5"/>
      <c r="E1340" s="5"/>
      <c r="F1340" s="5"/>
      <c r="G1340" s="5"/>
      <c r="H1340" s="5"/>
      <c r="I1340" s="5"/>
      <c r="J1340" s="5"/>
      <c r="K1340" s="5"/>
      <c r="L1340" s="5"/>
      <c r="M1340" s="5"/>
      <c r="N1340" s="5"/>
      <c r="O1340" s="5"/>
      <c r="P1340" s="5"/>
      <c r="Q1340" s="5"/>
      <c r="R1340" s="5"/>
      <c r="S1340" s="5"/>
      <c r="T1340" s="5"/>
      <c r="U1340" s="5"/>
      <c r="V1340" s="5"/>
      <c r="W1340" s="5"/>
      <c r="X1340" s="5"/>
      <c r="Y1340" s="5"/>
      <c r="Z1340" s="5"/>
      <c r="AA1340" s="5"/>
      <c r="AB1340" s="5"/>
    </row>
    <row r="1341" spans="1:28" ht="13.5">
      <c r="A1341" s="5"/>
      <c r="B1341" s="5"/>
      <c r="C1341" s="5"/>
      <c r="D1341" s="5"/>
      <c r="E1341" s="5"/>
      <c r="F1341" s="5"/>
      <c r="G1341" s="5"/>
      <c r="H1341" s="5"/>
      <c r="I1341" s="5"/>
      <c r="J1341" s="5"/>
      <c r="K1341" s="5"/>
      <c r="L1341" s="5"/>
      <c r="M1341" s="5"/>
      <c r="N1341" s="5"/>
      <c r="O1341" s="5"/>
      <c r="P1341" s="5"/>
      <c r="Q1341" s="5"/>
      <c r="R1341" s="5"/>
      <c r="S1341" s="5"/>
      <c r="T1341" s="5"/>
      <c r="U1341" s="5"/>
      <c r="V1341" s="5"/>
      <c r="W1341" s="5"/>
      <c r="X1341" s="5"/>
      <c r="Y1341" s="5"/>
      <c r="Z1341" s="5"/>
      <c r="AA1341" s="5"/>
      <c r="AB1341" s="5"/>
    </row>
    <row r="1342" spans="1:28" ht="13.5">
      <c r="A1342" s="5"/>
      <c r="B1342" s="5"/>
      <c r="C1342" s="5"/>
      <c r="D1342" s="5"/>
      <c r="E1342" s="5"/>
      <c r="F1342" s="5"/>
      <c r="G1342" s="5"/>
      <c r="H1342" s="5"/>
      <c r="I1342" s="5"/>
      <c r="J1342" s="5"/>
      <c r="K1342" s="5"/>
      <c r="L1342" s="5"/>
      <c r="M1342" s="5"/>
      <c r="N1342" s="5"/>
      <c r="O1342" s="5"/>
      <c r="P1342" s="5"/>
      <c r="Q1342" s="5"/>
      <c r="R1342" s="5"/>
      <c r="S1342" s="5"/>
      <c r="T1342" s="5"/>
      <c r="U1342" s="5"/>
      <c r="V1342" s="5"/>
      <c r="W1342" s="5"/>
      <c r="X1342" s="5"/>
      <c r="Y1342" s="5"/>
      <c r="Z1342" s="5"/>
      <c r="AA1342" s="5"/>
      <c r="AB1342" s="5"/>
    </row>
    <row r="1343" spans="1:28" ht="13.5">
      <c r="A1343" s="5"/>
      <c r="B1343" s="5"/>
      <c r="C1343" s="5"/>
      <c r="D1343" s="5"/>
      <c r="E1343" s="5"/>
      <c r="F1343" s="5"/>
      <c r="G1343" s="5"/>
      <c r="H1343" s="5"/>
      <c r="I1343" s="5"/>
      <c r="J1343" s="5"/>
      <c r="K1343" s="5"/>
      <c r="L1343" s="5"/>
      <c r="M1343" s="5"/>
      <c r="N1343" s="5"/>
      <c r="O1343" s="5"/>
      <c r="P1343" s="5"/>
      <c r="Q1343" s="5"/>
      <c r="R1343" s="5"/>
      <c r="S1343" s="5"/>
      <c r="T1343" s="5"/>
      <c r="U1343" s="5"/>
      <c r="V1343" s="5"/>
      <c r="W1343" s="5"/>
      <c r="X1343" s="5"/>
      <c r="Y1343" s="5"/>
      <c r="Z1343" s="5"/>
      <c r="AA1343" s="5"/>
      <c r="AB1343" s="5"/>
    </row>
    <row r="1344" spans="1:28" ht="13.5">
      <c r="A1344" s="5"/>
      <c r="B1344" s="5"/>
      <c r="C1344" s="5"/>
      <c r="D1344" s="5"/>
      <c r="E1344" s="5"/>
      <c r="F1344" s="5"/>
      <c r="G1344" s="5"/>
      <c r="H1344" s="5"/>
      <c r="I1344" s="5"/>
      <c r="J1344" s="5"/>
      <c r="K1344" s="5"/>
      <c r="L1344" s="5"/>
      <c r="M1344" s="5"/>
      <c r="N1344" s="5"/>
      <c r="O1344" s="5"/>
      <c r="P1344" s="5"/>
      <c r="Q1344" s="5"/>
      <c r="R1344" s="5"/>
      <c r="S1344" s="5"/>
      <c r="T1344" s="5"/>
      <c r="U1344" s="5"/>
      <c r="V1344" s="5"/>
      <c r="W1344" s="5"/>
      <c r="X1344" s="5"/>
      <c r="Y1344" s="5"/>
      <c r="Z1344" s="5"/>
      <c r="AA1344" s="5"/>
      <c r="AB1344" s="5"/>
    </row>
    <row r="1345" spans="1:28" ht="13.5">
      <c r="A1345" s="5"/>
      <c r="B1345" s="5"/>
      <c r="C1345" s="5"/>
      <c r="D1345" s="5"/>
      <c r="E1345" s="5"/>
      <c r="F1345" s="5"/>
      <c r="G1345" s="5"/>
      <c r="H1345" s="5"/>
      <c r="I1345" s="5"/>
      <c r="J1345" s="5"/>
      <c r="K1345" s="5"/>
      <c r="L1345" s="5"/>
      <c r="M1345" s="5"/>
      <c r="N1345" s="5"/>
      <c r="O1345" s="5"/>
      <c r="P1345" s="5"/>
      <c r="Q1345" s="5"/>
      <c r="R1345" s="5"/>
      <c r="S1345" s="5"/>
      <c r="T1345" s="5"/>
      <c r="U1345" s="5"/>
      <c r="V1345" s="5"/>
      <c r="W1345" s="5"/>
      <c r="X1345" s="5"/>
      <c r="Y1345" s="5"/>
      <c r="Z1345" s="5"/>
      <c r="AA1345" s="5"/>
      <c r="AB1345" s="5"/>
    </row>
    <row r="1346" spans="1:28" ht="13.5">
      <c r="A1346" s="5"/>
      <c r="B1346" s="5"/>
      <c r="C1346" s="5"/>
      <c r="D1346" s="5"/>
      <c r="E1346" s="5"/>
      <c r="F1346" s="5"/>
      <c r="G1346" s="5"/>
      <c r="H1346" s="5"/>
      <c r="I1346" s="5"/>
      <c r="J1346" s="5"/>
      <c r="K1346" s="5"/>
      <c r="L1346" s="5"/>
      <c r="M1346" s="5"/>
      <c r="N1346" s="5"/>
      <c r="O1346" s="5"/>
      <c r="P1346" s="5"/>
      <c r="Q1346" s="5"/>
      <c r="R1346" s="5"/>
      <c r="S1346" s="5"/>
      <c r="T1346" s="5"/>
      <c r="U1346" s="5"/>
      <c r="V1346" s="5"/>
      <c r="W1346" s="5"/>
      <c r="X1346" s="5"/>
      <c r="Y1346" s="5"/>
      <c r="Z1346" s="5"/>
      <c r="AA1346" s="5"/>
      <c r="AB1346" s="5"/>
    </row>
    <row r="1347" spans="1:28" ht="13.5">
      <c r="A1347" s="5"/>
      <c r="B1347" s="5"/>
      <c r="C1347" s="5"/>
      <c r="D1347" s="5"/>
      <c r="E1347" s="5"/>
      <c r="F1347" s="5"/>
      <c r="G1347" s="5"/>
      <c r="H1347" s="5"/>
      <c r="I1347" s="5"/>
      <c r="J1347" s="5"/>
      <c r="K1347" s="5"/>
      <c r="L1347" s="5"/>
      <c r="M1347" s="5"/>
      <c r="N1347" s="5"/>
      <c r="O1347" s="5"/>
      <c r="P1347" s="5"/>
      <c r="Q1347" s="5"/>
      <c r="R1347" s="5"/>
      <c r="S1347" s="5"/>
      <c r="T1347" s="5"/>
      <c r="U1347" s="5"/>
      <c r="V1347" s="5"/>
      <c r="W1347" s="5"/>
      <c r="X1347" s="5"/>
      <c r="Y1347" s="5"/>
      <c r="Z1347" s="5"/>
      <c r="AA1347" s="5"/>
      <c r="AB1347" s="5"/>
    </row>
    <row r="1348" spans="1:28" ht="13.5">
      <c r="A1348" s="5"/>
      <c r="B1348" s="5"/>
      <c r="C1348" s="5"/>
      <c r="D1348" s="5"/>
      <c r="E1348" s="5"/>
      <c r="F1348" s="5"/>
      <c r="G1348" s="5"/>
      <c r="H1348" s="5"/>
      <c r="I1348" s="5"/>
      <c r="J1348" s="5"/>
      <c r="K1348" s="5"/>
      <c r="L1348" s="5"/>
      <c r="M1348" s="5"/>
      <c r="N1348" s="5"/>
      <c r="O1348" s="5"/>
      <c r="P1348" s="5"/>
      <c r="Q1348" s="5"/>
      <c r="R1348" s="5"/>
      <c r="S1348" s="5"/>
      <c r="T1348" s="5"/>
      <c r="U1348" s="5"/>
      <c r="V1348" s="5"/>
      <c r="W1348" s="5"/>
      <c r="X1348" s="5"/>
      <c r="Y1348" s="5"/>
      <c r="Z1348" s="5"/>
      <c r="AA1348" s="5"/>
      <c r="AB1348" s="5"/>
    </row>
    <row r="1349" spans="1:28" ht="13.5">
      <c r="A1349" s="5"/>
      <c r="B1349" s="5"/>
      <c r="C1349" s="5"/>
      <c r="D1349" s="5"/>
      <c r="E1349" s="5"/>
      <c r="F1349" s="5"/>
      <c r="G1349" s="5"/>
      <c r="H1349" s="5"/>
      <c r="I1349" s="5"/>
      <c r="J1349" s="5"/>
      <c r="K1349" s="5"/>
      <c r="L1349" s="5"/>
      <c r="M1349" s="5"/>
      <c r="N1349" s="5"/>
      <c r="O1349" s="5"/>
      <c r="P1349" s="5"/>
      <c r="Q1349" s="5"/>
      <c r="R1349" s="5"/>
      <c r="S1349" s="5"/>
      <c r="T1349" s="5"/>
      <c r="U1349" s="5"/>
      <c r="V1349" s="5"/>
      <c r="W1349" s="5"/>
      <c r="X1349" s="5"/>
      <c r="Y1349" s="5"/>
      <c r="Z1349" s="5"/>
      <c r="AA1349" s="5"/>
      <c r="AB1349" s="5"/>
    </row>
    <row r="1350" spans="1:28" ht="13.5">
      <c r="A1350" s="5"/>
      <c r="B1350" s="5"/>
      <c r="C1350" s="5"/>
      <c r="D1350" s="5"/>
      <c r="E1350" s="5"/>
      <c r="F1350" s="5"/>
      <c r="G1350" s="5"/>
      <c r="H1350" s="5"/>
      <c r="I1350" s="5"/>
      <c r="J1350" s="5"/>
      <c r="K1350" s="5"/>
      <c r="L1350" s="5"/>
      <c r="M1350" s="5"/>
      <c r="N1350" s="5"/>
      <c r="O1350" s="5"/>
      <c r="P1350" s="5"/>
      <c r="Q1350" s="5"/>
      <c r="R1350" s="5"/>
      <c r="S1350" s="5"/>
      <c r="T1350" s="5"/>
      <c r="U1350" s="5"/>
      <c r="V1350" s="5"/>
      <c r="W1350" s="5"/>
      <c r="X1350" s="5"/>
      <c r="Y1350" s="5"/>
      <c r="Z1350" s="5"/>
      <c r="AA1350" s="5"/>
      <c r="AB1350" s="5"/>
    </row>
    <row r="1351" spans="1:28" ht="13.5">
      <c r="A1351" s="5"/>
      <c r="B1351" s="5"/>
      <c r="C1351" s="5"/>
      <c r="D1351" s="5"/>
      <c r="E1351" s="5"/>
      <c r="F1351" s="5"/>
      <c r="G1351" s="5"/>
      <c r="H1351" s="5"/>
      <c r="I1351" s="5"/>
      <c r="J1351" s="5"/>
      <c r="K1351" s="5"/>
      <c r="L1351" s="5"/>
      <c r="M1351" s="5"/>
      <c r="N1351" s="5"/>
      <c r="O1351" s="5"/>
      <c r="P1351" s="5"/>
      <c r="Q1351" s="5"/>
      <c r="R1351" s="5"/>
      <c r="S1351" s="5"/>
      <c r="T1351" s="5"/>
      <c r="U1351" s="5"/>
      <c r="V1351" s="5"/>
      <c r="W1351" s="5"/>
      <c r="X1351" s="5"/>
      <c r="Y1351" s="5"/>
      <c r="Z1351" s="5"/>
      <c r="AA1351" s="5"/>
      <c r="AB1351" s="5"/>
    </row>
    <row r="1352" spans="1:28" ht="13.5">
      <c r="A1352" s="5"/>
      <c r="B1352" s="5"/>
      <c r="C1352" s="5"/>
      <c r="D1352" s="5"/>
      <c r="E1352" s="5"/>
      <c r="F1352" s="5"/>
      <c r="G1352" s="5"/>
      <c r="H1352" s="5"/>
      <c r="I1352" s="5"/>
      <c r="J1352" s="5"/>
      <c r="K1352" s="5"/>
      <c r="L1352" s="5"/>
      <c r="M1352" s="5"/>
      <c r="N1352" s="5"/>
      <c r="O1352" s="5"/>
      <c r="P1352" s="5"/>
      <c r="Q1352" s="5"/>
      <c r="R1352" s="5"/>
      <c r="S1352" s="5"/>
      <c r="T1352" s="5"/>
      <c r="U1352" s="5"/>
      <c r="V1352" s="5"/>
      <c r="W1352" s="5"/>
      <c r="X1352" s="5"/>
      <c r="Y1352" s="5"/>
      <c r="Z1352" s="5"/>
      <c r="AA1352" s="5"/>
      <c r="AB1352" s="5"/>
    </row>
    <row r="1353" spans="1:28" ht="13.5">
      <c r="A1353" s="5"/>
      <c r="B1353" s="5"/>
      <c r="C1353" s="5"/>
      <c r="D1353" s="5"/>
      <c r="E1353" s="5"/>
      <c r="F1353" s="5"/>
      <c r="G1353" s="5"/>
      <c r="H1353" s="5"/>
      <c r="I1353" s="5"/>
      <c r="J1353" s="5"/>
      <c r="K1353" s="5"/>
      <c r="L1353" s="5"/>
      <c r="M1353" s="5"/>
      <c r="N1353" s="5"/>
      <c r="O1353" s="5"/>
      <c r="P1353" s="5"/>
      <c r="Q1353" s="5"/>
      <c r="R1353" s="5"/>
      <c r="S1353" s="5"/>
      <c r="T1353" s="5"/>
      <c r="U1353" s="5"/>
      <c r="V1353" s="5"/>
      <c r="W1353" s="5"/>
      <c r="X1353" s="5"/>
      <c r="Y1353" s="5"/>
      <c r="Z1353" s="5"/>
      <c r="AA1353" s="5"/>
      <c r="AB1353" s="5"/>
    </row>
    <row r="1354" spans="1:28" ht="13.5">
      <c r="A1354" s="5"/>
      <c r="B1354" s="5"/>
      <c r="C1354" s="5"/>
      <c r="D1354" s="5"/>
      <c r="E1354" s="5"/>
      <c r="F1354" s="5"/>
      <c r="G1354" s="5"/>
      <c r="H1354" s="5"/>
      <c r="I1354" s="5"/>
      <c r="J1354" s="5"/>
      <c r="K1354" s="5"/>
      <c r="L1354" s="5"/>
      <c r="M1354" s="5"/>
      <c r="N1354" s="5"/>
      <c r="O1354" s="5"/>
      <c r="P1354" s="5"/>
      <c r="Q1354" s="5"/>
      <c r="R1354" s="5"/>
      <c r="S1354" s="5"/>
      <c r="T1354" s="5"/>
      <c r="U1354" s="5"/>
      <c r="V1354" s="5"/>
      <c r="W1354" s="5"/>
      <c r="X1354" s="5"/>
      <c r="Y1354" s="5"/>
      <c r="Z1354" s="5"/>
      <c r="AA1354" s="5"/>
      <c r="AB1354" s="5"/>
    </row>
    <row r="1355" spans="1:28" ht="13.5">
      <c r="A1355" s="5"/>
      <c r="B1355" s="5"/>
      <c r="C1355" s="5"/>
      <c r="D1355" s="5"/>
      <c r="E1355" s="5"/>
      <c r="F1355" s="5"/>
      <c r="G1355" s="5"/>
      <c r="H1355" s="5"/>
      <c r="I1355" s="5"/>
      <c r="J1355" s="5"/>
      <c r="K1355" s="5"/>
      <c r="L1355" s="5"/>
      <c r="M1355" s="5"/>
      <c r="N1355" s="5"/>
      <c r="O1355" s="5"/>
      <c r="P1355" s="5"/>
      <c r="Q1355" s="5"/>
      <c r="R1355" s="5"/>
      <c r="S1355" s="5"/>
      <c r="T1355" s="5"/>
      <c r="U1355" s="5"/>
      <c r="V1355" s="5"/>
      <c r="W1355" s="5"/>
      <c r="X1355" s="5"/>
      <c r="Y1355" s="5"/>
      <c r="Z1355" s="5"/>
      <c r="AA1355" s="5"/>
      <c r="AB1355" s="5"/>
    </row>
    <row r="1356" spans="1:28" ht="13.5">
      <c r="A1356" s="5"/>
      <c r="B1356" s="5"/>
      <c r="C1356" s="5"/>
      <c r="D1356" s="5"/>
      <c r="E1356" s="5"/>
      <c r="F1356" s="5"/>
      <c r="G1356" s="5"/>
      <c r="H1356" s="5"/>
      <c r="I1356" s="5"/>
      <c r="J1356" s="5"/>
      <c r="K1356" s="5"/>
      <c r="L1356" s="5"/>
      <c r="M1356" s="5"/>
      <c r="N1356" s="5"/>
      <c r="O1356" s="5"/>
      <c r="P1356" s="5"/>
      <c r="Q1356" s="5"/>
      <c r="R1356" s="5"/>
      <c r="S1356" s="5"/>
      <c r="T1356" s="5"/>
      <c r="U1356" s="5"/>
      <c r="V1356" s="5"/>
      <c r="W1356" s="5"/>
      <c r="X1356" s="5"/>
      <c r="Y1356" s="5"/>
      <c r="Z1356" s="5"/>
      <c r="AA1356" s="5"/>
      <c r="AB1356" s="5"/>
    </row>
    <row r="1357" spans="1:28" ht="13.5">
      <c r="A1357" s="5"/>
      <c r="B1357" s="5"/>
      <c r="C1357" s="5"/>
      <c r="D1357" s="5"/>
      <c r="E1357" s="5"/>
      <c r="F1357" s="5"/>
      <c r="G1357" s="5"/>
      <c r="H1357" s="5"/>
      <c r="I1357" s="5"/>
      <c r="J1357" s="5"/>
      <c r="K1357" s="5"/>
      <c r="L1357" s="5"/>
      <c r="M1357" s="5"/>
      <c r="N1357" s="5"/>
      <c r="O1357" s="5"/>
      <c r="P1357" s="5"/>
      <c r="Q1357" s="5"/>
      <c r="R1357" s="5"/>
      <c r="S1357" s="5"/>
      <c r="T1357" s="5"/>
      <c r="U1357" s="5"/>
      <c r="V1357" s="5"/>
      <c r="W1357" s="5"/>
      <c r="X1357" s="5"/>
      <c r="Y1357" s="5"/>
      <c r="Z1357" s="5"/>
      <c r="AA1357" s="5"/>
      <c r="AB1357" s="5"/>
    </row>
    <row r="1358" spans="1:28" ht="13.5">
      <c r="A1358" s="5"/>
      <c r="B1358" s="5"/>
      <c r="C1358" s="5"/>
      <c r="D1358" s="5"/>
      <c r="E1358" s="5"/>
      <c r="F1358" s="5"/>
      <c r="G1358" s="5"/>
      <c r="H1358" s="5"/>
      <c r="I1358" s="5"/>
      <c r="J1358" s="5"/>
      <c r="K1358" s="5"/>
      <c r="L1358" s="5"/>
      <c r="M1358" s="5"/>
      <c r="N1358" s="5"/>
      <c r="O1358" s="5"/>
      <c r="P1358" s="5"/>
      <c r="Q1358" s="5"/>
      <c r="R1358" s="5"/>
      <c r="S1358" s="5"/>
      <c r="T1358" s="5"/>
      <c r="U1358" s="5"/>
      <c r="V1358" s="5"/>
      <c r="W1358" s="5"/>
      <c r="X1358" s="5"/>
      <c r="Y1358" s="5"/>
      <c r="Z1358" s="5"/>
      <c r="AA1358" s="5"/>
      <c r="AB1358" s="5"/>
    </row>
    <row r="1359" spans="1:28" ht="13.5">
      <c r="A1359" s="5"/>
      <c r="B1359" s="5"/>
      <c r="C1359" s="5"/>
      <c r="D1359" s="5"/>
      <c r="E1359" s="5"/>
      <c r="F1359" s="5"/>
      <c r="G1359" s="5"/>
      <c r="H1359" s="5"/>
      <c r="I1359" s="5"/>
      <c r="J1359" s="5"/>
      <c r="K1359" s="5"/>
      <c r="L1359" s="5"/>
      <c r="M1359" s="5"/>
      <c r="N1359" s="5"/>
      <c r="O1359" s="5"/>
      <c r="P1359" s="5"/>
      <c r="Q1359" s="5"/>
      <c r="R1359" s="5"/>
      <c r="S1359" s="5"/>
      <c r="T1359" s="5"/>
      <c r="U1359" s="5"/>
      <c r="V1359" s="5"/>
      <c r="W1359" s="5"/>
      <c r="X1359" s="5"/>
      <c r="Y1359" s="5"/>
      <c r="Z1359" s="5"/>
      <c r="AA1359" s="5"/>
      <c r="AB1359" s="5"/>
    </row>
    <row r="1360" spans="1:28" ht="13.5">
      <c r="A1360" s="5"/>
      <c r="B1360" s="5"/>
      <c r="C1360" s="5"/>
      <c r="D1360" s="5"/>
      <c r="E1360" s="5"/>
      <c r="F1360" s="5"/>
      <c r="G1360" s="5"/>
      <c r="H1360" s="5"/>
      <c r="I1360" s="5"/>
      <c r="J1360" s="5"/>
      <c r="K1360" s="5"/>
      <c r="L1360" s="5"/>
      <c r="M1360" s="5"/>
      <c r="N1360" s="5"/>
      <c r="O1360" s="5"/>
      <c r="P1360" s="5"/>
      <c r="Q1360" s="5"/>
      <c r="R1360" s="5"/>
      <c r="S1360" s="5"/>
      <c r="T1360" s="5"/>
      <c r="U1360" s="5"/>
      <c r="V1360" s="5"/>
      <c r="W1360" s="5"/>
      <c r="X1360" s="5"/>
      <c r="Y1360" s="5"/>
      <c r="Z1360" s="5"/>
      <c r="AA1360" s="5"/>
      <c r="AB1360" s="5"/>
    </row>
    <row r="1361" spans="1:28" ht="13.5">
      <c r="A1361" s="5"/>
      <c r="B1361" s="5"/>
      <c r="C1361" s="5"/>
      <c r="D1361" s="5"/>
      <c r="E1361" s="5"/>
      <c r="F1361" s="5"/>
      <c r="G1361" s="5"/>
      <c r="H1361" s="5"/>
      <c r="I1361" s="5"/>
      <c r="J1361" s="5"/>
      <c r="K1361" s="5"/>
      <c r="L1361" s="5"/>
      <c r="M1361" s="5"/>
      <c r="N1361" s="5"/>
      <c r="O1361" s="5"/>
      <c r="P1361" s="5"/>
      <c r="Q1361" s="5"/>
      <c r="R1361" s="5"/>
      <c r="S1361" s="5"/>
      <c r="T1361" s="5"/>
      <c r="U1361" s="5"/>
      <c r="V1361" s="5"/>
      <c r="W1361" s="5"/>
      <c r="X1361" s="5"/>
      <c r="Y1361" s="5"/>
      <c r="Z1361" s="5"/>
      <c r="AA1361" s="5"/>
      <c r="AB1361" s="5"/>
    </row>
    <row r="1362" spans="1:28" ht="13.5">
      <c r="A1362" s="5"/>
      <c r="B1362" s="5"/>
      <c r="C1362" s="5"/>
      <c r="D1362" s="5"/>
      <c r="E1362" s="5"/>
      <c r="F1362" s="5"/>
      <c r="G1362" s="5"/>
      <c r="H1362" s="5"/>
      <c r="I1362" s="5"/>
      <c r="J1362" s="5"/>
      <c r="K1362" s="5"/>
      <c r="L1362" s="5"/>
      <c r="M1362" s="5"/>
      <c r="N1362" s="5"/>
      <c r="O1362" s="5"/>
      <c r="P1362" s="5"/>
      <c r="Q1362" s="5"/>
      <c r="R1362" s="5"/>
      <c r="S1362" s="5"/>
      <c r="T1362" s="5"/>
      <c r="U1362" s="5"/>
      <c r="V1362" s="5"/>
      <c r="W1362" s="5"/>
      <c r="X1362" s="5"/>
      <c r="Y1362" s="5"/>
      <c r="Z1362" s="5"/>
      <c r="AA1362" s="5"/>
      <c r="AB1362" s="5"/>
    </row>
    <row r="1363" spans="1:28" ht="13.5">
      <c r="A1363" s="5"/>
      <c r="B1363" s="5"/>
      <c r="C1363" s="5"/>
      <c r="D1363" s="5"/>
      <c r="E1363" s="5"/>
      <c r="F1363" s="5"/>
      <c r="G1363" s="5"/>
      <c r="H1363" s="5"/>
      <c r="I1363" s="5"/>
      <c r="J1363" s="5"/>
      <c r="K1363" s="5"/>
      <c r="L1363" s="5"/>
      <c r="M1363" s="5"/>
      <c r="N1363" s="5"/>
      <c r="O1363" s="5"/>
      <c r="P1363" s="5"/>
      <c r="Q1363" s="5"/>
      <c r="R1363" s="5"/>
      <c r="S1363" s="5"/>
      <c r="T1363" s="5"/>
      <c r="U1363" s="5"/>
      <c r="V1363" s="5"/>
      <c r="W1363" s="5"/>
      <c r="X1363" s="5"/>
      <c r="Y1363" s="5"/>
      <c r="Z1363" s="5"/>
      <c r="AA1363" s="5"/>
      <c r="AB1363" s="5"/>
    </row>
  </sheetData>
  <mergeCells count="12">
    <mergeCell ref="P6:Q6"/>
    <mergeCell ref="R6:R7"/>
    <mergeCell ref="A2:R2"/>
    <mergeCell ref="A3:R3"/>
    <mergeCell ref="A4:R4"/>
    <mergeCell ref="A6:A7"/>
    <mergeCell ref="B6:D6"/>
    <mergeCell ref="E6:E7"/>
    <mergeCell ref="F6:H6"/>
    <mergeCell ref="I6:K6"/>
    <mergeCell ref="L6:N6"/>
    <mergeCell ref="O6:O7"/>
  </mergeCells>
  <hyperlinks>
    <hyperlink ref="A1" location="Índice!A1" display="Volver al Índice"/>
  </hyperlinks>
  <printOptions/>
  <pageMargins left="0.7" right="0.7" top="0.75" bottom="0.75" header="0.3" footer="0.3"/>
  <pageSetup horizontalDpi="600" verticalDpi="600" orientation="portrait" paperSize="9"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6"/>
  <sheetViews>
    <sheetView showGridLines="0" workbookViewId="0" topLeftCell="A1"/>
  </sheetViews>
  <sheetFormatPr defaultColWidth="11.421875" defaultRowHeight="15"/>
  <cols>
    <col min="1" max="1" width="18.7109375" style="5" customWidth="1"/>
    <col min="2" max="2" width="4.421875" style="5" customWidth="1"/>
    <col min="3" max="4" width="4.7109375" style="5" customWidth="1"/>
    <col min="5" max="5" width="4.8515625" style="5" customWidth="1"/>
    <col min="6" max="6" width="5.140625" style="5" customWidth="1"/>
    <col min="7" max="7" width="5.00390625" style="5" customWidth="1"/>
    <col min="8" max="8" width="4.8515625" style="5" customWidth="1"/>
    <col min="9" max="9" width="5.140625" style="5" customWidth="1"/>
    <col min="10" max="10" width="4.421875" style="5" customWidth="1"/>
    <col min="11" max="11" width="4.57421875" style="5" customWidth="1"/>
    <col min="12" max="12" width="5.7109375" style="5" customWidth="1"/>
    <col min="13" max="13" width="5.28125" style="5" customWidth="1"/>
    <col min="14" max="14" width="4.8515625" style="5" customWidth="1"/>
    <col min="15" max="15" width="5.00390625" style="5" customWidth="1"/>
    <col min="16" max="16" width="5.8515625" style="5" customWidth="1"/>
    <col min="17" max="18" width="4.8515625" style="5" customWidth="1"/>
    <col min="19" max="19" width="4.421875" style="5" customWidth="1"/>
    <col min="20" max="20" width="4.7109375" style="5" customWidth="1"/>
    <col min="21" max="21" width="5.00390625" style="5" customWidth="1"/>
    <col min="22" max="22" width="5.140625" style="5" bestFit="1" customWidth="1"/>
    <col min="23" max="23" width="5.140625" style="5" customWidth="1"/>
    <col min="24" max="26" width="4.57421875" style="5" customWidth="1"/>
    <col min="27" max="27" width="8.421875" style="5" bestFit="1" customWidth="1"/>
    <col min="28" max="16384" width="11.421875" style="5" customWidth="1"/>
  </cols>
  <sheetData>
    <row r="1" spans="1:27" s="66" customFormat="1" ht="20.25" customHeight="1">
      <c r="A1" s="1232" t="s">
        <v>1054</v>
      </c>
      <c r="B1" s="65"/>
      <c r="C1" s="65"/>
      <c r="D1" s="65"/>
      <c r="E1" s="65"/>
      <c r="F1" s="65"/>
      <c r="G1" s="65"/>
      <c r="H1" s="65"/>
      <c r="I1" s="65"/>
      <c r="J1" s="65"/>
      <c r="K1" s="65"/>
      <c r="L1" s="65"/>
      <c r="M1" s="65"/>
      <c r="N1" s="65"/>
      <c r="O1" s="65"/>
      <c r="P1" s="65"/>
      <c r="Q1" s="65"/>
      <c r="R1" s="65"/>
      <c r="S1" s="65"/>
      <c r="T1" s="65"/>
      <c r="U1" s="65"/>
      <c r="V1" s="65"/>
      <c r="W1" s="65"/>
      <c r="X1" s="65"/>
      <c r="Y1" s="65"/>
      <c r="Z1" s="65"/>
      <c r="AA1" s="65"/>
    </row>
    <row r="2" spans="1:27" s="67" customFormat="1" ht="24.75" customHeight="1">
      <c r="A2" s="1446" t="s">
        <v>64</v>
      </c>
      <c r="B2" s="1446"/>
      <c r="C2" s="1446"/>
      <c r="D2" s="1446"/>
      <c r="E2" s="1446"/>
      <c r="F2" s="1446"/>
      <c r="G2" s="1446"/>
      <c r="H2" s="1446"/>
      <c r="I2" s="1446"/>
      <c r="J2" s="1446"/>
      <c r="K2" s="1446"/>
      <c r="L2" s="1446"/>
      <c r="M2" s="1446"/>
      <c r="N2" s="1446"/>
      <c r="O2" s="1446"/>
      <c r="P2" s="1446"/>
      <c r="Q2" s="1446"/>
      <c r="R2" s="1446"/>
      <c r="S2" s="1446"/>
      <c r="T2" s="1446"/>
      <c r="U2" s="1446"/>
      <c r="V2" s="1446"/>
      <c r="W2" s="1446"/>
      <c r="X2" s="1446"/>
      <c r="Y2" s="1446"/>
      <c r="Z2" s="1446"/>
      <c r="AA2" s="1446"/>
    </row>
    <row r="3" spans="1:27" s="68" customFormat="1" ht="21" customHeight="1">
      <c r="A3" s="1483">
        <v>44469</v>
      </c>
      <c r="B3" s="1483"/>
      <c r="C3" s="1483"/>
      <c r="D3" s="1483"/>
      <c r="E3" s="1483"/>
      <c r="F3" s="1483"/>
      <c r="G3" s="1483"/>
      <c r="H3" s="1483"/>
      <c r="I3" s="1483"/>
      <c r="J3" s="1483"/>
      <c r="K3" s="1483"/>
      <c r="L3" s="1483"/>
      <c r="M3" s="1483"/>
      <c r="N3" s="1483"/>
      <c r="O3" s="1483"/>
      <c r="P3" s="1483"/>
      <c r="Q3" s="1483"/>
      <c r="R3" s="1483"/>
      <c r="S3" s="1483"/>
      <c r="T3" s="1483"/>
      <c r="U3" s="1483"/>
      <c r="V3" s="1483"/>
      <c r="W3" s="1483"/>
      <c r="X3" s="1483"/>
      <c r="Y3" s="1483"/>
      <c r="Z3" s="1483"/>
      <c r="AA3" s="1483"/>
    </row>
    <row r="4" spans="1:27" s="69" customFormat="1" ht="20.25" customHeight="1">
      <c r="A4" s="1451" t="s">
        <v>65</v>
      </c>
      <c r="B4" s="1451"/>
      <c r="C4" s="1451"/>
      <c r="D4" s="1451"/>
      <c r="E4" s="1451"/>
      <c r="F4" s="1451"/>
      <c r="G4" s="1451"/>
      <c r="H4" s="1451"/>
      <c r="I4" s="1451"/>
      <c r="J4" s="1451"/>
      <c r="K4" s="1451"/>
      <c r="L4" s="1451"/>
      <c r="M4" s="1451"/>
      <c r="N4" s="1451"/>
      <c r="O4" s="1451"/>
      <c r="P4" s="1451"/>
      <c r="Q4" s="1451"/>
      <c r="R4" s="1451"/>
      <c r="S4" s="1451"/>
      <c r="T4" s="1451"/>
      <c r="U4" s="1451"/>
      <c r="V4" s="1451"/>
      <c r="W4" s="1451"/>
      <c r="X4" s="1451"/>
      <c r="Y4" s="1451"/>
      <c r="Z4" s="1451"/>
      <c r="AA4" s="1451"/>
    </row>
    <row r="5" s="70" customFormat="1" ht="8.25" customHeight="1" thickBot="1"/>
    <row r="6" spans="1:28" s="70" customFormat="1" ht="82.5" customHeight="1">
      <c r="A6" s="8" t="s">
        <v>1</v>
      </c>
      <c r="B6" s="9" t="s">
        <v>2</v>
      </c>
      <c r="C6" s="9" t="s">
        <v>3</v>
      </c>
      <c r="D6" s="9" t="s">
        <v>66</v>
      </c>
      <c r="E6" s="9" t="s">
        <v>5</v>
      </c>
      <c r="F6" s="9" t="s">
        <v>6</v>
      </c>
      <c r="G6" s="9" t="s">
        <v>7</v>
      </c>
      <c r="H6" s="9" t="s">
        <v>8</v>
      </c>
      <c r="I6" s="9" t="s">
        <v>9</v>
      </c>
      <c r="J6" s="9" t="s">
        <v>10</v>
      </c>
      <c r="K6" s="9" t="s">
        <v>11</v>
      </c>
      <c r="L6" s="9" t="s">
        <v>12</v>
      </c>
      <c r="M6" s="9" t="s">
        <v>13</v>
      </c>
      <c r="N6" s="9" t="s">
        <v>14</v>
      </c>
      <c r="O6" s="9" t="s">
        <v>15</v>
      </c>
      <c r="P6" s="9" t="s">
        <v>16</v>
      </c>
      <c r="Q6" s="9" t="s">
        <v>17</v>
      </c>
      <c r="R6" s="9" t="s">
        <v>18</v>
      </c>
      <c r="S6" s="9" t="s">
        <v>19</v>
      </c>
      <c r="T6" s="9" t="s">
        <v>20</v>
      </c>
      <c r="U6" s="9" t="s">
        <v>21</v>
      </c>
      <c r="V6" s="9" t="s">
        <v>22</v>
      </c>
      <c r="W6" s="9" t="s">
        <v>23</v>
      </c>
      <c r="X6" s="9" t="s">
        <v>24</v>
      </c>
      <c r="Y6" s="9" t="s">
        <v>25</v>
      </c>
      <c r="Z6" s="9" t="s">
        <v>26</v>
      </c>
      <c r="AA6" s="71" t="s">
        <v>67</v>
      </c>
      <c r="AB6" s="72"/>
    </row>
    <row r="7" spans="1:28" s="70" customFormat="1" ht="6" customHeight="1">
      <c r="A7" s="73"/>
      <c r="B7" s="74"/>
      <c r="C7" s="74"/>
      <c r="D7" s="74"/>
      <c r="E7" s="74"/>
      <c r="F7" s="74"/>
      <c r="G7" s="74"/>
      <c r="H7" s="74"/>
      <c r="I7" s="74"/>
      <c r="J7" s="74"/>
      <c r="K7" s="74"/>
      <c r="L7" s="74"/>
      <c r="M7" s="74"/>
      <c r="N7" s="74"/>
      <c r="O7" s="74"/>
      <c r="P7" s="74"/>
      <c r="Q7" s="74"/>
      <c r="R7" s="74"/>
      <c r="S7" s="74"/>
      <c r="T7" s="74"/>
      <c r="U7" s="74"/>
      <c r="V7" s="74"/>
      <c r="W7" s="74"/>
      <c r="X7" s="74"/>
      <c r="Y7" s="74"/>
      <c r="Z7" s="74"/>
      <c r="AA7" s="75"/>
      <c r="AB7" s="72"/>
    </row>
    <row r="8" spans="1:28" s="70" customFormat="1" ht="9.75" customHeight="1">
      <c r="A8" s="76"/>
      <c r="B8" s="77"/>
      <c r="C8" s="77"/>
      <c r="D8" s="77"/>
      <c r="E8" s="77"/>
      <c r="F8" s="77"/>
      <c r="G8" s="77"/>
      <c r="H8" s="77"/>
      <c r="I8" s="77"/>
      <c r="J8" s="77"/>
      <c r="K8" s="77"/>
      <c r="L8" s="77"/>
      <c r="M8" s="77"/>
      <c r="N8" s="77"/>
      <c r="O8" s="77"/>
      <c r="P8" s="77"/>
      <c r="Q8" s="77"/>
      <c r="R8" s="77"/>
      <c r="S8" s="77"/>
      <c r="T8" s="77"/>
      <c r="U8" s="77"/>
      <c r="V8" s="77"/>
      <c r="W8" s="77"/>
      <c r="X8" s="77"/>
      <c r="Y8" s="77"/>
      <c r="Z8" s="77"/>
      <c r="AA8" s="78"/>
      <c r="AB8" s="72"/>
    </row>
    <row r="9" spans="1:28" s="83" customFormat="1" ht="18" customHeight="1">
      <c r="A9" s="79" t="s">
        <v>28</v>
      </c>
      <c r="B9" s="80" t="s">
        <v>39</v>
      </c>
      <c r="C9" s="80">
        <v>2.2605597102272563</v>
      </c>
      <c r="D9" s="80">
        <v>0.23792117138572566</v>
      </c>
      <c r="E9" s="80">
        <v>3.994735331129995</v>
      </c>
      <c r="F9" s="80">
        <v>0.6777523067034504</v>
      </c>
      <c r="G9" s="80">
        <v>2.0115680278975514</v>
      </c>
      <c r="H9" s="80">
        <v>1.3544876560213206</v>
      </c>
      <c r="I9" s="80">
        <v>1.3706715598646335</v>
      </c>
      <c r="J9" s="80">
        <v>0.21494043695478118</v>
      </c>
      <c r="K9" s="80">
        <v>2.136373982817553</v>
      </c>
      <c r="L9" s="80">
        <v>3.152578164109423</v>
      </c>
      <c r="M9" s="80">
        <v>3.6338876559789512</v>
      </c>
      <c r="N9" s="80">
        <v>5.572152644778917</v>
      </c>
      <c r="O9" s="80">
        <v>4.986504964706783</v>
      </c>
      <c r="P9" s="80">
        <v>48.37985168595978</v>
      </c>
      <c r="Q9" s="80">
        <v>2.4255737094654477</v>
      </c>
      <c r="R9" s="80">
        <v>0.6970697077944417</v>
      </c>
      <c r="S9" s="80">
        <v>0.45969084177058944</v>
      </c>
      <c r="T9" s="80">
        <v>0.38167148481904634</v>
      </c>
      <c r="U9" s="80">
        <v>6.059863531748642</v>
      </c>
      <c r="V9" s="80">
        <v>1.7628782399601628</v>
      </c>
      <c r="W9" s="80">
        <v>3.2468721614923943</v>
      </c>
      <c r="X9" s="80">
        <v>1.3264831866226183</v>
      </c>
      <c r="Y9" s="80">
        <v>1.4351955428248062</v>
      </c>
      <c r="Z9" s="80">
        <v>2.220716294965729</v>
      </c>
      <c r="AA9" s="81">
        <v>2317697.903</v>
      </c>
      <c r="AB9" s="82"/>
    </row>
    <row r="10" spans="1:28" s="83" customFormat="1" ht="18" customHeight="1">
      <c r="A10" s="21" t="s">
        <v>29</v>
      </c>
      <c r="B10" s="80" t="s">
        <v>39</v>
      </c>
      <c r="C10" s="80">
        <v>2.3838904157731684</v>
      </c>
      <c r="D10" s="80" t="s">
        <v>39</v>
      </c>
      <c r="E10" s="80">
        <v>23.68780458124747</v>
      </c>
      <c r="F10" s="80">
        <v>0.7625261472407007</v>
      </c>
      <c r="G10" s="80">
        <v>2.5062363540435206</v>
      </c>
      <c r="H10" s="80">
        <v>4.216575326719592</v>
      </c>
      <c r="I10" s="80">
        <v>1.4338363602016073</v>
      </c>
      <c r="J10" s="80" t="s">
        <v>39</v>
      </c>
      <c r="K10" s="80">
        <v>1.3801029473001503</v>
      </c>
      <c r="L10" s="80">
        <v>2.317473429186603</v>
      </c>
      <c r="M10" s="80">
        <v>1.0635619706480985</v>
      </c>
      <c r="N10" s="80">
        <v>3.8277446399233943</v>
      </c>
      <c r="O10" s="80">
        <v>3.8494097145763724</v>
      </c>
      <c r="P10" s="80">
        <v>39.1957320526034</v>
      </c>
      <c r="Q10" s="80">
        <v>0.949817983576614</v>
      </c>
      <c r="R10" s="80" t="s">
        <v>39</v>
      </c>
      <c r="S10" s="80">
        <v>0.5015278226443411</v>
      </c>
      <c r="T10" s="80" t="s">
        <v>39</v>
      </c>
      <c r="U10" s="80">
        <v>5.8889507726739545</v>
      </c>
      <c r="V10" s="80">
        <v>1.9708096659793253</v>
      </c>
      <c r="W10" s="80">
        <v>1.525908418917035</v>
      </c>
      <c r="X10" s="80">
        <v>1.0549377968362168</v>
      </c>
      <c r="Y10" s="80">
        <v>0.4697743047468945</v>
      </c>
      <c r="Z10" s="80">
        <v>1.0133792951615477</v>
      </c>
      <c r="AA10" s="81">
        <v>2888949.196</v>
      </c>
      <c r="AB10" s="82"/>
    </row>
    <row r="11" spans="1:28" s="83" customFormat="1" ht="18" customHeight="1">
      <c r="A11" s="21" t="s">
        <v>30</v>
      </c>
      <c r="B11" s="80">
        <v>1.886011023780863</v>
      </c>
      <c r="C11" s="80">
        <v>2.651448610381096</v>
      </c>
      <c r="D11" s="80">
        <v>2.0861770512869446</v>
      </c>
      <c r="E11" s="80">
        <v>7.385069840001549</v>
      </c>
      <c r="F11" s="80">
        <v>0.9011727645217873</v>
      </c>
      <c r="G11" s="80">
        <v>8.81096976738368</v>
      </c>
      <c r="H11" s="80">
        <v>0.6364508562289279</v>
      </c>
      <c r="I11" s="80">
        <v>3.2323298907843476</v>
      </c>
      <c r="J11" s="80">
        <v>2.639228416783999</v>
      </c>
      <c r="K11" s="80">
        <v>3.1280513174515217</v>
      </c>
      <c r="L11" s="80">
        <v>0.4519293762985593</v>
      </c>
      <c r="M11" s="80">
        <v>11.588101959375498</v>
      </c>
      <c r="N11" s="80">
        <v>9.738187379917868</v>
      </c>
      <c r="O11" s="80">
        <v>2.441022470424217</v>
      </c>
      <c r="P11" s="80">
        <v>16.476457959296166</v>
      </c>
      <c r="Q11" s="80">
        <v>0.5063634196283191</v>
      </c>
      <c r="R11" s="80">
        <v>1.055761853115182</v>
      </c>
      <c r="S11" s="80">
        <v>1.5725400432487098</v>
      </c>
      <c r="T11" s="80">
        <v>3.969132781413135</v>
      </c>
      <c r="U11" s="80">
        <v>7.627602167996115</v>
      </c>
      <c r="V11" s="80">
        <v>2.6402434307770015</v>
      </c>
      <c r="W11" s="80">
        <v>2.385394327609334</v>
      </c>
      <c r="X11" s="80">
        <v>2.626901880446032</v>
      </c>
      <c r="Y11" s="80">
        <v>0.711649104530895</v>
      </c>
      <c r="Z11" s="80">
        <v>2.851802307318253</v>
      </c>
      <c r="AA11" s="81">
        <v>2038691.106</v>
      </c>
      <c r="AB11" s="82"/>
    </row>
    <row r="12" spans="1:28" s="83" customFormat="1" ht="18" customHeight="1">
      <c r="A12" s="21" t="s">
        <v>31</v>
      </c>
      <c r="B12" s="80">
        <v>0.2091636631900758</v>
      </c>
      <c r="C12" s="80">
        <v>2.462477062483725</v>
      </c>
      <c r="D12" s="80">
        <v>0.5654424387674298</v>
      </c>
      <c r="E12" s="80">
        <v>2.319456901446846</v>
      </c>
      <c r="F12" s="80">
        <v>1.1144870640405693</v>
      </c>
      <c r="G12" s="80">
        <v>3.875516738190346</v>
      </c>
      <c r="H12" s="80">
        <v>0.8072308743875986</v>
      </c>
      <c r="I12" s="80">
        <v>1.0473535614333138</v>
      </c>
      <c r="J12" s="80">
        <v>0.23170579344808606</v>
      </c>
      <c r="K12" s="80">
        <v>2.533880817442508</v>
      </c>
      <c r="L12" s="80">
        <v>3.271078441654403</v>
      </c>
      <c r="M12" s="80">
        <v>3.4689316886980985</v>
      </c>
      <c r="N12" s="80">
        <v>6.747478931217963</v>
      </c>
      <c r="O12" s="80">
        <v>5.260196669248297</v>
      </c>
      <c r="P12" s="80">
        <v>40.497714135528064</v>
      </c>
      <c r="Q12" s="80">
        <v>4.141221143683585</v>
      </c>
      <c r="R12" s="80">
        <v>1.047568880418213</v>
      </c>
      <c r="S12" s="80">
        <v>0.518719552977067</v>
      </c>
      <c r="T12" s="80">
        <v>0.7649613232245135</v>
      </c>
      <c r="U12" s="80">
        <v>10.426957460250746</v>
      </c>
      <c r="V12" s="80">
        <v>0.8345729394767669</v>
      </c>
      <c r="W12" s="80">
        <v>4.432017936611684</v>
      </c>
      <c r="X12" s="80">
        <v>0.454472569771402</v>
      </c>
      <c r="Y12" s="80">
        <v>1.434902278367992</v>
      </c>
      <c r="Z12" s="80">
        <v>1.5324911340407068</v>
      </c>
      <c r="AA12" s="81">
        <v>899595.547</v>
      </c>
      <c r="AB12" s="82"/>
    </row>
    <row r="13" spans="1:28" s="83" customFormat="1" ht="18" customHeight="1">
      <c r="A13" s="21" t="s">
        <v>32</v>
      </c>
      <c r="B13" s="80" t="s">
        <v>39</v>
      </c>
      <c r="C13" s="80" t="s">
        <v>39</v>
      </c>
      <c r="D13" s="80" t="s">
        <v>39</v>
      </c>
      <c r="E13" s="80" t="s">
        <v>39</v>
      </c>
      <c r="F13" s="80" t="s">
        <v>39</v>
      </c>
      <c r="G13" s="80" t="s">
        <v>39</v>
      </c>
      <c r="H13" s="80">
        <v>0.560485687045043</v>
      </c>
      <c r="I13" s="80" t="s">
        <v>39</v>
      </c>
      <c r="J13" s="80" t="s">
        <v>39</v>
      </c>
      <c r="K13" s="80" t="s">
        <v>39</v>
      </c>
      <c r="L13" s="80">
        <v>9.95074017774309</v>
      </c>
      <c r="M13" s="80">
        <v>18.271664192611272</v>
      </c>
      <c r="N13" s="80" t="s">
        <v>39</v>
      </c>
      <c r="O13" s="80" t="s">
        <v>39</v>
      </c>
      <c r="P13" s="80">
        <v>69.92137597431164</v>
      </c>
      <c r="Q13" s="80" t="s">
        <v>39</v>
      </c>
      <c r="R13" s="80" t="s">
        <v>39</v>
      </c>
      <c r="S13" s="80" t="s">
        <v>39</v>
      </c>
      <c r="T13" s="80">
        <v>1.2957339682889557</v>
      </c>
      <c r="U13" s="80" t="s">
        <v>39</v>
      </c>
      <c r="V13" s="80" t="s">
        <v>39</v>
      </c>
      <c r="W13" s="80" t="s">
        <v>39</v>
      </c>
      <c r="X13" s="80" t="s">
        <v>39</v>
      </c>
      <c r="Y13" s="80" t="s">
        <v>39</v>
      </c>
      <c r="Z13" s="80" t="s">
        <v>39</v>
      </c>
      <c r="AA13" s="81">
        <v>263821.902</v>
      </c>
      <c r="AB13" s="82"/>
    </row>
    <row r="14" spans="1:28" s="83" customFormat="1" ht="18" customHeight="1">
      <c r="A14" s="84" t="s">
        <v>33</v>
      </c>
      <c r="B14" s="80" t="s">
        <v>39</v>
      </c>
      <c r="C14" s="80">
        <v>1.695404483884813</v>
      </c>
      <c r="D14" s="80" t="s">
        <v>39</v>
      </c>
      <c r="E14" s="80">
        <v>2.8698013400473723</v>
      </c>
      <c r="F14" s="80" t="s">
        <v>39</v>
      </c>
      <c r="G14" s="80">
        <v>2.1390392184311398</v>
      </c>
      <c r="H14" s="80">
        <v>2.583489236252467</v>
      </c>
      <c r="I14" s="80">
        <v>2.1500165637795687</v>
      </c>
      <c r="J14" s="80" t="s">
        <v>39</v>
      </c>
      <c r="K14" s="80">
        <v>1.9163308353282924</v>
      </c>
      <c r="L14" s="80">
        <v>2.985927735554899</v>
      </c>
      <c r="M14" s="80">
        <v>2.882055440233155</v>
      </c>
      <c r="N14" s="80">
        <v>5.055504364055189</v>
      </c>
      <c r="O14" s="80">
        <v>4.406661447640638</v>
      </c>
      <c r="P14" s="80">
        <v>59.70120353198709</v>
      </c>
      <c r="Q14" s="80" t="s">
        <v>39</v>
      </c>
      <c r="R14" s="80" t="s">
        <v>39</v>
      </c>
      <c r="S14" s="80">
        <v>0.7611357620155401</v>
      </c>
      <c r="T14" s="80" t="s">
        <v>39</v>
      </c>
      <c r="U14" s="80">
        <v>6.336296782736857</v>
      </c>
      <c r="V14" s="80">
        <v>1.631686785276753</v>
      </c>
      <c r="W14" s="80">
        <v>0.298567888798367</v>
      </c>
      <c r="X14" s="80">
        <v>1.0666525128503066</v>
      </c>
      <c r="Y14" s="80">
        <v>0.0894059452821897</v>
      </c>
      <c r="Z14" s="80">
        <v>1.4308201258453672</v>
      </c>
      <c r="AA14" s="81">
        <v>1187072.064</v>
      </c>
      <c r="AB14" s="82"/>
    </row>
    <row r="15" spans="1:28" s="83" customFormat="1" ht="18" customHeight="1">
      <c r="A15" s="21" t="s">
        <v>34</v>
      </c>
      <c r="B15" s="80" t="s">
        <v>39</v>
      </c>
      <c r="C15" s="80" t="s">
        <v>39</v>
      </c>
      <c r="D15" s="80" t="s">
        <v>39</v>
      </c>
      <c r="E15" s="80" t="s">
        <v>39</v>
      </c>
      <c r="F15" s="80" t="s">
        <v>39</v>
      </c>
      <c r="G15" s="80" t="s">
        <v>39</v>
      </c>
      <c r="H15" s="80" t="s">
        <v>39</v>
      </c>
      <c r="I15" s="80" t="s">
        <v>39</v>
      </c>
      <c r="J15" s="80" t="s">
        <v>39</v>
      </c>
      <c r="K15" s="80" t="s">
        <v>39</v>
      </c>
      <c r="L15" s="80" t="s">
        <v>39</v>
      </c>
      <c r="M15" s="80" t="s">
        <v>39</v>
      </c>
      <c r="N15" s="80" t="s">
        <v>39</v>
      </c>
      <c r="O15" s="80" t="s">
        <v>39</v>
      </c>
      <c r="P15" s="80" t="s">
        <v>39</v>
      </c>
      <c r="Q15" s="80" t="s">
        <v>39</v>
      </c>
      <c r="R15" s="80" t="s">
        <v>39</v>
      </c>
      <c r="S15" s="80" t="s">
        <v>39</v>
      </c>
      <c r="T15" s="80" t="s">
        <v>39</v>
      </c>
      <c r="U15" s="80" t="s">
        <v>39</v>
      </c>
      <c r="V15" s="80" t="s">
        <v>39</v>
      </c>
      <c r="W15" s="80" t="s">
        <v>39</v>
      </c>
      <c r="X15" s="80" t="s">
        <v>39</v>
      </c>
      <c r="Y15" s="80" t="s">
        <v>39</v>
      </c>
      <c r="Z15" s="80" t="s">
        <v>39</v>
      </c>
      <c r="AA15" s="81" t="s">
        <v>39</v>
      </c>
      <c r="AB15" s="82"/>
    </row>
    <row r="16" spans="1:28" s="83" customFormat="1" ht="18" customHeight="1">
      <c r="A16" s="21" t="s">
        <v>35</v>
      </c>
      <c r="B16" s="80" t="s">
        <v>39</v>
      </c>
      <c r="C16" s="80" t="s">
        <v>39</v>
      </c>
      <c r="D16" s="80" t="s">
        <v>39</v>
      </c>
      <c r="E16" s="80" t="s">
        <v>39</v>
      </c>
      <c r="F16" s="80" t="s">
        <v>39</v>
      </c>
      <c r="G16" s="80" t="s">
        <v>39</v>
      </c>
      <c r="H16" s="80" t="s">
        <v>39</v>
      </c>
      <c r="I16" s="80" t="s">
        <v>39</v>
      </c>
      <c r="J16" s="80" t="s">
        <v>39</v>
      </c>
      <c r="K16" s="80" t="s">
        <v>39</v>
      </c>
      <c r="L16" s="80" t="s">
        <v>39</v>
      </c>
      <c r="M16" s="80" t="s">
        <v>39</v>
      </c>
      <c r="N16" s="80" t="s">
        <v>39</v>
      </c>
      <c r="O16" s="80" t="s">
        <v>39</v>
      </c>
      <c r="P16" s="80">
        <v>100</v>
      </c>
      <c r="Q16" s="80" t="s">
        <v>39</v>
      </c>
      <c r="R16" s="80" t="s">
        <v>39</v>
      </c>
      <c r="S16" s="80" t="s">
        <v>39</v>
      </c>
      <c r="T16" s="80" t="s">
        <v>39</v>
      </c>
      <c r="U16" s="80" t="s">
        <v>39</v>
      </c>
      <c r="V16" s="80" t="s">
        <v>39</v>
      </c>
      <c r="W16" s="80" t="s">
        <v>39</v>
      </c>
      <c r="X16" s="80" t="s">
        <v>39</v>
      </c>
      <c r="Y16" s="80" t="s">
        <v>39</v>
      </c>
      <c r="Z16" s="80" t="s">
        <v>39</v>
      </c>
      <c r="AA16" s="81">
        <v>1038410.447</v>
      </c>
      <c r="AB16" s="82"/>
    </row>
    <row r="17" spans="1:28" s="83" customFormat="1" ht="18" customHeight="1">
      <c r="A17" s="21" t="s">
        <v>36</v>
      </c>
      <c r="B17" s="80" t="s">
        <v>39</v>
      </c>
      <c r="C17" s="80" t="s">
        <v>39</v>
      </c>
      <c r="D17" s="80">
        <v>4.652553288608628</v>
      </c>
      <c r="E17" s="80">
        <v>5.669328141704436</v>
      </c>
      <c r="F17" s="80">
        <v>8.933130966703095</v>
      </c>
      <c r="G17" s="80" t="s">
        <v>39</v>
      </c>
      <c r="H17" s="80">
        <v>2.108831895811003</v>
      </c>
      <c r="I17" s="80">
        <v>4.551800979578021</v>
      </c>
      <c r="J17" s="80">
        <v>1.5223918048393665</v>
      </c>
      <c r="K17" s="80">
        <v>4.52676757606905</v>
      </c>
      <c r="L17" s="80" t="s">
        <v>39</v>
      </c>
      <c r="M17" s="80">
        <v>5.013479054004635</v>
      </c>
      <c r="N17" s="80">
        <v>3.459297214654468</v>
      </c>
      <c r="O17" s="80" t="s">
        <v>39</v>
      </c>
      <c r="P17" s="80">
        <v>59.5624190780273</v>
      </c>
      <c r="Q17" s="80" t="s">
        <v>39</v>
      </c>
      <c r="R17" s="80" t="s">
        <v>39</v>
      </c>
      <c r="S17" s="80" t="s">
        <v>39</v>
      </c>
      <c r="T17" s="80" t="s">
        <v>39</v>
      </c>
      <c r="U17" s="80" t="s">
        <v>39</v>
      </c>
      <c r="V17" s="80" t="s">
        <v>39</v>
      </c>
      <c r="W17" s="80" t="s">
        <v>39</v>
      </c>
      <c r="X17" s="80" t="s">
        <v>39</v>
      </c>
      <c r="Y17" s="80" t="s">
        <v>39</v>
      </c>
      <c r="Z17" s="80" t="s">
        <v>39</v>
      </c>
      <c r="AA17" s="81">
        <v>589628.174</v>
      </c>
      <c r="AB17" s="82"/>
    </row>
    <row r="18" spans="1:28" s="83" customFormat="1" ht="18" customHeight="1">
      <c r="A18" s="21" t="s">
        <v>37</v>
      </c>
      <c r="B18" s="80" t="s">
        <v>39</v>
      </c>
      <c r="C18" s="80">
        <v>0.7579228060780628</v>
      </c>
      <c r="D18" s="80">
        <v>7.307837553423326</v>
      </c>
      <c r="E18" s="80">
        <v>9.007811723244735</v>
      </c>
      <c r="F18" s="80">
        <v>2.1774581945082394</v>
      </c>
      <c r="G18" s="80">
        <v>9.696895762458707</v>
      </c>
      <c r="H18" s="80" t="s">
        <v>39</v>
      </c>
      <c r="I18" s="80">
        <v>33.24946785303424</v>
      </c>
      <c r="J18" s="80">
        <v>0.5590531971319759</v>
      </c>
      <c r="K18" s="80" t="s">
        <v>39</v>
      </c>
      <c r="L18" s="80">
        <v>1.5613708844179865</v>
      </c>
      <c r="M18" s="80">
        <v>1.039300601006976</v>
      </c>
      <c r="N18" s="80">
        <v>2.0028646703463977</v>
      </c>
      <c r="O18" s="80">
        <v>0.39288156959387766</v>
      </c>
      <c r="P18" s="80">
        <v>13.695568809973887</v>
      </c>
      <c r="Q18" s="80" t="s">
        <v>39</v>
      </c>
      <c r="R18" s="80" t="s">
        <v>39</v>
      </c>
      <c r="S18" s="80">
        <v>1.760550305206046</v>
      </c>
      <c r="T18" s="80" t="s">
        <v>39</v>
      </c>
      <c r="U18" s="80" t="s">
        <v>39</v>
      </c>
      <c r="V18" s="80">
        <v>13.116537353848013</v>
      </c>
      <c r="W18" s="80" t="s">
        <v>39</v>
      </c>
      <c r="X18" s="80">
        <v>3.6744787157275285</v>
      </c>
      <c r="Y18" s="80" t="s">
        <v>39</v>
      </c>
      <c r="Z18" s="80" t="s">
        <v>39</v>
      </c>
      <c r="AA18" s="81">
        <v>814365.256</v>
      </c>
      <c r="AB18" s="82"/>
    </row>
    <row r="19" spans="1:27" s="88" customFormat="1" ht="30.75" customHeight="1" thickBot="1">
      <c r="A19" s="85" t="s">
        <v>38</v>
      </c>
      <c r="B19" s="86">
        <v>0.3350289922711858</v>
      </c>
      <c r="C19" s="86">
        <v>1.8588065882778024</v>
      </c>
      <c r="D19" s="86">
        <v>1.163600724031427</v>
      </c>
      <c r="E19" s="86">
        <v>9.047758189436959</v>
      </c>
      <c r="F19" s="86">
        <v>1.1342194899848161</v>
      </c>
      <c r="G19" s="86">
        <v>3.637398745359492</v>
      </c>
      <c r="H19" s="86">
        <v>1.8111095411269165</v>
      </c>
      <c r="I19" s="86">
        <v>3.917876602373174</v>
      </c>
      <c r="J19" s="86">
        <v>0.6180391647466058</v>
      </c>
      <c r="K19" s="86">
        <v>1.8722889173656905</v>
      </c>
      <c r="L19" s="86">
        <v>2.1022223571866743</v>
      </c>
      <c r="M19" s="86">
        <v>4.177038571087567</v>
      </c>
      <c r="N19" s="86">
        <v>4.94822635118111</v>
      </c>
      <c r="O19" s="86">
        <v>3.151415970079615</v>
      </c>
      <c r="P19" s="86">
        <v>44.42651469025837</v>
      </c>
      <c r="Q19" s="86">
        <v>1.0901489638603352</v>
      </c>
      <c r="R19" s="86">
        <v>0.39128318497846615</v>
      </c>
      <c r="S19" s="86">
        <v>0.7080880636604832</v>
      </c>
      <c r="T19" s="86">
        <v>0.8312212322079022</v>
      </c>
      <c r="U19" s="86">
        <v>5.275677095826798</v>
      </c>
      <c r="V19" s="86">
        <v>2.3700648201393903</v>
      </c>
      <c r="W19" s="86">
        <v>1.7559114005398897</v>
      </c>
      <c r="X19" s="86">
        <v>1.341134955960282</v>
      </c>
      <c r="Y19" s="86">
        <v>0.6256151030628183</v>
      </c>
      <c r="Z19" s="86">
        <v>1.409310284996224</v>
      </c>
      <c r="AA19" s="87">
        <v>12038231.595</v>
      </c>
    </row>
    <row r="20" spans="1:28" s="90" customFormat="1" ht="8.25" customHeight="1">
      <c r="A20" s="27"/>
      <c r="B20" s="27"/>
      <c r="C20" s="27"/>
      <c r="D20" s="27"/>
      <c r="E20" s="27"/>
      <c r="F20" s="27"/>
      <c r="G20" s="27"/>
      <c r="H20" s="27"/>
      <c r="I20" s="27"/>
      <c r="J20" s="27"/>
      <c r="K20" s="27"/>
      <c r="L20" s="27"/>
      <c r="M20" s="27"/>
      <c r="N20" s="27"/>
      <c r="O20" s="27"/>
      <c r="P20" s="27"/>
      <c r="Q20" s="27"/>
      <c r="R20" s="27"/>
      <c r="S20" s="27"/>
      <c r="T20" s="27"/>
      <c r="U20" s="27"/>
      <c r="V20" s="27"/>
      <c r="W20" s="27"/>
      <c r="X20" s="27"/>
      <c r="Y20" s="27"/>
      <c r="Z20" s="27"/>
      <c r="AA20" s="31"/>
      <c r="AB20" s="89"/>
    </row>
    <row r="21" spans="1:28" s="90" customFormat="1" ht="13.5">
      <c r="A21" s="91" t="s">
        <v>68</v>
      </c>
      <c r="B21" s="91"/>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89"/>
    </row>
    <row r="22" spans="1:28" ht="13.5">
      <c r="A22" s="1534"/>
      <c r="B22" s="1534"/>
      <c r="C22" s="1534"/>
      <c r="D22" s="1534"/>
      <c r="E22" s="1534"/>
      <c r="F22" s="1534"/>
      <c r="G22" s="1534"/>
      <c r="H22" s="1534"/>
      <c r="I22" s="1534"/>
      <c r="J22" s="1534"/>
      <c r="K22" s="1534"/>
      <c r="L22" s="1534"/>
      <c r="M22" s="1534"/>
      <c r="N22" s="1534"/>
      <c r="O22" s="1534"/>
      <c r="P22" s="1534"/>
      <c r="Q22" s="27"/>
      <c r="R22" s="27"/>
      <c r="S22" s="27"/>
      <c r="T22" s="27"/>
      <c r="U22" s="27"/>
      <c r="V22" s="27"/>
      <c r="W22" s="27"/>
      <c r="X22" s="27"/>
      <c r="Y22" s="27"/>
      <c r="Z22" s="27"/>
      <c r="AA22" s="27"/>
      <c r="AB22" s="89"/>
    </row>
    <row r="23" spans="1:28" ht="15">
      <c r="A23" s="89"/>
      <c r="B23" s="89"/>
      <c r="C23" s="89"/>
      <c r="D23" s="89"/>
      <c r="E23" s="89"/>
      <c r="F23" s="89"/>
      <c r="G23" s="89"/>
      <c r="H23" s="89"/>
      <c r="I23" s="89"/>
      <c r="J23" s="89"/>
      <c r="K23" s="89"/>
      <c r="L23" s="89"/>
      <c r="M23" s="89"/>
      <c r="N23" s="89"/>
      <c r="O23" s="89"/>
      <c r="P23" s="89"/>
      <c r="Q23" s="89"/>
      <c r="R23" s="89"/>
      <c r="S23" s="89"/>
      <c r="T23" s="89"/>
      <c r="U23" s="89"/>
      <c r="V23" s="89"/>
      <c r="W23" s="89"/>
      <c r="X23" s="89"/>
      <c r="Y23" s="89"/>
      <c r="Z23" s="89"/>
      <c r="AA23" s="89"/>
      <c r="AB23" s="89"/>
    </row>
    <row r="24" spans="1:28" ht="15">
      <c r="A24" s="89"/>
      <c r="B24" s="89"/>
      <c r="C24" s="89"/>
      <c r="D24" s="89"/>
      <c r="E24" s="89"/>
      <c r="F24" s="89"/>
      <c r="G24" s="89"/>
      <c r="H24" s="89"/>
      <c r="I24" s="89"/>
      <c r="J24" s="89"/>
      <c r="K24" s="89"/>
      <c r="L24" s="89"/>
      <c r="M24" s="89"/>
      <c r="N24" s="89"/>
      <c r="O24" s="89"/>
      <c r="P24" s="89"/>
      <c r="Q24" s="89"/>
      <c r="R24" s="89"/>
      <c r="S24" s="89"/>
      <c r="T24" s="89"/>
      <c r="U24" s="89"/>
      <c r="V24" s="89"/>
      <c r="W24" s="89"/>
      <c r="X24" s="89"/>
      <c r="Y24" s="89"/>
      <c r="Z24" s="89"/>
      <c r="AA24" s="89"/>
      <c r="AB24" s="89"/>
    </row>
    <row r="25" spans="1:28" ht="15">
      <c r="A25" s="89"/>
      <c r="B25" s="89"/>
      <c r="C25" s="89"/>
      <c r="D25" s="89"/>
      <c r="E25" s="89"/>
      <c r="F25" s="89"/>
      <c r="G25" s="89"/>
      <c r="H25" s="89"/>
      <c r="I25" s="89"/>
      <c r="J25" s="89"/>
      <c r="K25" s="89"/>
      <c r="L25" s="89"/>
      <c r="M25" s="89"/>
      <c r="N25" s="89"/>
      <c r="O25" s="89"/>
      <c r="P25" s="89"/>
      <c r="Q25" s="89"/>
      <c r="R25" s="89"/>
      <c r="S25" s="89"/>
      <c r="T25" s="89"/>
      <c r="U25" s="89"/>
      <c r="V25" s="89"/>
      <c r="W25" s="89"/>
      <c r="X25" s="89"/>
      <c r="Y25" s="89"/>
      <c r="Z25" s="89"/>
      <c r="AA25" s="89"/>
      <c r="AB25" s="89"/>
    </row>
    <row r="26" spans="1:28" ht="15">
      <c r="A26" s="89"/>
      <c r="B26" s="89"/>
      <c r="C26" s="89"/>
      <c r="D26" s="89"/>
      <c r="E26" s="89"/>
      <c r="F26" s="89"/>
      <c r="G26" s="89"/>
      <c r="H26" s="89"/>
      <c r="I26" s="89"/>
      <c r="J26" s="89"/>
      <c r="K26" s="89"/>
      <c r="L26" s="89"/>
      <c r="M26" s="89"/>
      <c r="N26" s="89"/>
      <c r="O26" s="89"/>
      <c r="P26" s="89"/>
      <c r="Q26" s="89"/>
      <c r="R26" s="89"/>
      <c r="S26" s="89"/>
      <c r="T26" s="89"/>
      <c r="U26" s="89"/>
      <c r="V26" s="89"/>
      <c r="W26" s="89"/>
      <c r="X26" s="89"/>
      <c r="Y26" s="89"/>
      <c r="Z26" s="89"/>
      <c r="AA26" s="89"/>
      <c r="AB26" s="89"/>
    </row>
  </sheetData>
  <mergeCells count="4">
    <mergeCell ref="A2:AA2"/>
    <mergeCell ref="A3:AA3"/>
    <mergeCell ref="A4:AA4"/>
    <mergeCell ref="A22:P22"/>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300" verticalDpi="300" orientation="landscape" paperSize="9" scale="78"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84"/>
  <sheetViews>
    <sheetView showGridLines="0" zoomScaleSheetLayoutView="100" workbookViewId="0" topLeftCell="A1"/>
  </sheetViews>
  <sheetFormatPr defaultColWidth="11.421875" defaultRowHeight="15"/>
  <cols>
    <col min="1" max="1" width="58.421875" style="5" customWidth="1"/>
    <col min="2" max="2" width="13.421875" style="5" bestFit="1" customWidth="1"/>
    <col min="3" max="4" width="11.57421875" style="5" bestFit="1" customWidth="1"/>
    <col min="5" max="5" width="2.7109375" style="5" customWidth="1"/>
    <col min="6" max="8" width="11.00390625" style="5" bestFit="1" customWidth="1"/>
    <col min="9" max="9" width="2.140625" style="5" customWidth="1"/>
    <col min="10" max="12" width="11.00390625" style="5" customWidth="1"/>
    <col min="13" max="13" width="55.28125" style="5" customWidth="1"/>
    <col min="14" max="16" width="10.140625" style="5" customWidth="1"/>
    <col min="17" max="17" width="2.7109375" style="5" customWidth="1"/>
    <col min="18" max="18" width="11.00390625" style="5" bestFit="1" customWidth="1"/>
    <col min="19" max="19" width="10.140625" style="5" customWidth="1"/>
    <col min="20" max="20" width="11.00390625" style="5" bestFit="1" customWidth="1"/>
    <col min="21" max="21" width="1.8515625" style="5" customWidth="1"/>
    <col min="22" max="24" width="11.00390625" style="5" customWidth="1"/>
    <col min="25" max="25" width="55.28125" style="5" customWidth="1"/>
    <col min="26" max="27" width="10.140625" style="5" customWidth="1"/>
    <col min="28" max="28" width="11.00390625" style="5" bestFit="1" customWidth="1"/>
    <col min="29" max="29" width="2.7109375" style="5" customWidth="1"/>
    <col min="30" max="32" width="10.140625" style="5" customWidth="1"/>
    <col min="33" max="33" width="1.8515625" style="5" customWidth="1"/>
    <col min="34" max="36" width="10.140625" style="5" customWidth="1"/>
    <col min="37" max="37" width="55.28125" style="5" customWidth="1"/>
    <col min="38" max="40" width="10.140625" style="5" customWidth="1"/>
    <col min="41" max="41" width="1.28515625" style="5" customWidth="1"/>
    <col min="42" max="44" width="10.8515625" style="5" customWidth="1"/>
    <col min="45" max="45" width="12.8515625" style="5" bestFit="1" customWidth="1"/>
    <col min="46" max="16384" width="11.421875" style="5" customWidth="1"/>
  </cols>
  <sheetData>
    <row r="1" spans="1:44" s="490" customFormat="1" ht="18" customHeight="1">
      <c r="A1" s="1234" t="s">
        <v>1054</v>
      </c>
      <c r="B1" s="487"/>
      <c r="C1" s="487"/>
      <c r="D1" s="487"/>
      <c r="E1" s="487"/>
      <c r="F1" s="487"/>
      <c r="G1" s="487"/>
      <c r="H1" s="487"/>
      <c r="I1" s="487"/>
      <c r="J1" s="487"/>
      <c r="K1" s="487"/>
      <c r="L1" s="487"/>
      <c r="M1" s="488"/>
      <c r="N1" s="489"/>
      <c r="O1" s="489"/>
      <c r="P1" s="489"/>
      <c r="Q1" s="489"/>
      <c r="R1" s="489"/>
      <c r="S1" s="489"/>
      <c r="T1" s="489"/>
      <c r="U1" s="489"/>
      <c r="V1" s="489"/>
      <c r="W1" s="489"/>
      <c r="X1" s="489"/>
      <c r="Y1" s="488"/>
      <c r="Z1" s="488"/>
      <c r="AA1" s="488"/>
      <c r="AB1" s="488"/>
      <c r="AC1" s="488"/>
      <c r="AD1" s="488"/>
      <c r="AE1" s="488"/>
      <c r="AF1" s="488"/>
      <c r="AG1" s="488"/>
      <c r="AH1" s="488"/>
      <c r="AI1" s="488"/>
      <c r="AJ1" s="488"/>
      <c r="AK1" s="488"/>
      <c r="AL1" s="488"/>
      <c r="AM1" s="488"/>
      <c r="AN1" s="488"/>
      <c r="AO1" s="488"/>
      <c r="AP1" s="488"/>
      <c r="AQ1" s="488"/>
      <c r="AR1" s="488"/>
    </row>
    <row r="2" spans="1:51" s="400" customFormat="1" ht="24" customHeight="1">
      <c r="A2" s="1332" t="s">
        <v>524</v>
      </c>
      <c r="B2" s="1332"/>
      <c r="C2" s="1332"/>
      <c r="D2" s="1332"/>
      <c r="E2" s="1332"/>
      <c r="F2" s="1332"/>
      <c r="G2" s="1332"/>
      <c r="H2" s="1332"/>
      <c r="I2" s="1332"/>
      <c r="J2" s="1332"/>
      <c r="K2" s="1332"/>
      <c r="L2" s="1332"/>
      <c r="M2" s="1332" t="s">
        <v>524</v>
      </c>
      <c r="N2" s="1332"/>
      <c r="O2" s="1332"/>
      <c r="P2" s="1332"/>
      <c r="Q2" s="1332"/>
      <c r="R2" s="1332"/>
      <c r="S2" s="1332"/>
      <c r="T2" s="1332"/>
      <c r="U2" s="1332"/>
      <c r="V2" s="1332"/>
      <c r="W2" s="1332"/>
      <c r="X2" s="1332"/>
      <c r="Y2" s="1332" t="s">
        <v>524</v>
      </c>
      <c r="Z2" s="1332"/>
      <c r="AA2" s="1332"/>
      <c r="AB2" s="1332"/>
      <c r="AC2" s="1332"/>
      <c r="AD2" s="1332"/>
      <c r="AE2" s="1332"/>
      <c r="AF2" s="1332"/>
      <c r="AG2" s="1332"/>
      <c r="AH2" s="1332"/>
      <c r="AI2" s="1332"/>
      <c r="AJ2" s="1332"/>
      <c r="AK2" s="1332" t="s">
        <v>524</v>
      </c>
      <c r="AL2" s="1332"/>
      <c r="AM2" s="1332"/>
      <c r="AN2" s="1332"/>
      <c r="AO2" s="1332"/>
      <c r="AP2" s="1332"/>
      <c r="AQ2" s="1332"/>
      <c r="AR2" s="1332"/>
      <c r="AS2" s="491"/>
      <c r="AT2" s="491"/>
      <c r="AU2" s="491"/>
      <c r="AV2" s="491"/>
      <c r="AW2" s="491"/>
      <c r="AX2" s="491"/>
      <c r="AY2" s="491"/>
    </row>
    <row r="3" spans="1:44" s="401" customFormat="1" ht="18" customHeight="1">
      <c r="A3" s="1325">
        <v>44469</v>
      </c>
      <c r="B3" s="1325"/>
      <c r="C3" s="1325"/>
      <c r="D3" s="1325"/>
      <c r="E3" s="1325"/>
      <c r="F3" s="1325"/>
      <c r="G3" s="1325"/>
      <c r="H3" s="1325"/>
      <c r="I3" s="1325"/>
      <c r="J3" s="1325"/>
      <c r="K3" s="1325"/>
      <c r="L3" s="1325"/>
      <c r="M3" s="1325">
        <v>44469</v>
      </c>
      <c r="N3" s="1325"/>
      <c r="O3" s="1325"/>
      <c r="P3" s="1325"/>
      <c r="Q3" s="1325"/>
      <c r="R3" s="1325"/>
      <c r="S3" s="1325"/>
      <c r="T3" s="1325"/>
      <c r="U3" s="1325"/>
      <c r="V3" s="1325"/>
      <c r="W3" s="1325"/>
      <c r="X3" s="1325"/>
      <c r="Y3" s="1325">
        <v>44469</v>
      </c>
      <c r="Z3" s="1325"/>
      <c r="AA3" s="1325"/>
      <c r="AB3" s="1325"/>
      <c r="AC3" s="1325"/>
      <c r="AD3" s="1325"/>
      <c r="AE3" s="1325"/>
      <c r="AF3" s="1325"/>
      <c r="AG3" s="1325"/>
      <c r="AH3" s="1325"/>
      <c r="AI3" s="1325"/>
      <c r="AJ3" s="1325"/>
      <c r="AK3" s="1326">
        <v>44469</v>
      </c>
      <c r="AL3" s="1326"/>
      <c r="AM3" s="1326"/>
      <c r="AN3" s="1326"/>
      <c r="AO3" s="1326"/>
      <c r="AP3" s="1326"/>
      <c r="AQ3" s="1326"/>
      <c r="AR3" s="1326"/>
    </row>
    <row r="4" spans="1:44" s="402" customFormat="1" ht="15" customHeight="1">
      <c r="A4" s="1327" t="s">
        <v>420</v>
      </c>
      <c r="B4" s="1327"/>
      <c r="C4" s="1327"/>
      <c r="D4" s="1327"/>
      <c r="E4" s="1327"/>
      <c r="F4" s="1327"/>
      <c r="G4" s="1327"/>
      <c r="H4" s="1327"/>
      <c r="I4" s="1327"/>
      <c r="J4" s="1327"/>
      <c r="K4" s="1327"/>
      <c r="L4" s="1327"/>
      <c r="M4" s="1327" t="s">
        <v>420</v>
      </c>
      <c r="N4" s="1327"/>
      <c r="O4" s="1327"/>
      <c r="P4" s="1327"/>
      <c r="Q4" s="1327"/>
      <c r="R4" s="1327"/>
      <c r="S4" s="1327"/>
      <c r="T4" s="1327"/>
      <c r="U4" s="1327"/>
      <c r="V4" s="1327"/>
      <c r="W4" s="1327"/>
      <c r="X4" s="1327"/>
      <c r="Y4" s="1327" t="s">
        <v>420</v>
      </c>
      <c r="Z4" s="1327"/>
      <c r="AA4" s="1327"/>
      <c r="AB4" s="1327"/>
      <c r="AC4" s="1327"/>
      <c r="AD4" s="1327"/>
      <c r="AE4" s="1327"/>
      <c r="AF4" s="1327"/>
      <c r="AG4" s="1327"/>
      <c r="AH4" s="1327"/>
      <c r="AI4" s="1327"/>
      <c r="AJ4" s="1327"/>
      <c r="AK4" s="1327" t="s">
        <v>420</v>
      </c>
      <c r="AL4" s="1327"/>
      <c r="AM4" s="1327"/>
      <c r="AN4" s="1327"/>
      <c r="AO4" s="1327"/>
      <c r="AP4" s="1327"/>
      <c r="AQ4" s="1327"/>
      <c r="AR4" s="1327"/>
    </row>
    <row r="5" spans="1:44" s="496" customFormat="1" ht="6" customHeight="1" thickBot="1">
      <c r="A5" s="492"/>
      <c r="B5" s="492"/>
      <c r="C5" s="492"/>
      <c r="D5" s="492"/>
      <c r="E5" s="492"/>
      <c r="F5" s="492"/>
      <c r="G5" s="492"/>
      <c r="H5" s="492"/>
      <c r="I5" s="492"/>
      <c r="J5" s="492"/>
      <c r="K5" s="492"/>
      <c r="L5" s="492"/>
      <c r="M5" s="493"/>
      <c r="N5" s="494"/>
      <c r="O5" s="494"/>
      <c r="P5" s="494"/>
      <c r="Q5" s="494"/>
      <c r="R5" s="494"/>
      <c r="S5" s="494"/>
      <c r="T5" s="494"/>
      <c r="U5" s="494"/>
      <c r="V5" s="494"/>
      <c r="W5" s="494"/>
      <c r="X5" s="494"/>
      <c r="Y5" s="493"/>
      <c r="Z5" s="493"/>
      <c r="AA5" s="493"/>
      <c r="AB5" s="493"/>
      <c r="AC5" s="493"/>
      <c r="AD5" s="493"/>
      <c r="AE5" s="493"/>
      <c r="AF5" s="493"/>
      <c r="AG5" s="493"/>
      <c r="AH5" s="493"/>
      <c r="AI5" s="493"/>
      <c r="AJ5" s="493"/>
      <c r="AK5" s="493"/>
      <c r="AL5" s="493"/>
      <c r="AM5" s="493"/>
      <c r="AN5" s="493"/>
      <c r="AO5" s="493"/>
      <c r="AP5" s="493"/>
      <c r="AQ5" s="493"/>
      <c r="AR5" s="495"/>
    </row>
    <row r="6" spans="1:45" s="414" customFormat="1" ht="27" customHeight="1" thickTop="1">
      <c r="A6" s="497"/>
      <c r="B6" s="1322" t="s">
        <v>28</v>
      </c>
      <c r="C6" s="1322"/>
      <c r="D6" s="1322"/>
      <c r="E6" s="410"/>
      <c r="F6" s="1322" t="s">
        <v>29</v>
      </c>
      <c r="G6" s="1322"/>
      <c r="H6" s="1322"/>
      <c r="I6" s="411"/>
      <c r="J6" s="1322" t="s">
        <v>30</v>
      </c>
      <c r="K6" s="1322"/>
      <c r="L6" s="1322"/>
      <c r="M6" s="498"/>
      <c r="N6" s="1322" t="s">
        <v>422</v>
      </c>
      <c r="O6" s="1322"/>
      <c r="P6" s="1322"/>
      <c r="Q6" s="412"/>
      <c r="R6" s="1322" t="s">
        <v>525</v>
      </c>
      <c r="S6" s="1322"/>
      <c r="T6" s="1322"/>
      <c r="U6" s="411"/>
      <c r="V6" s="1322" t="s">
        <v>33</v>
      </c>
      <c r="W6" s="1322"/>
      <c r="X6" s="1322"/>
      <c r="Y6" s="498"/>
      <c r="Z6" s="1322" t="s">
        <v>423</v>
      </c>
      <c r="AA6" s="1322"/>
      <c r="AB6" s="1322"/>
      <c r="AC6" s="412"/>
      <c r="AD6" s="1322" t="s">
        <v>424</v>
      </c>
      <c r="AE6" s="1322"/>
      <c r="AF6" s="1322"/>
      <c r="AG6" s="411"/>
      <c r="AH6" s="1322" t="s">
        <v>425</v>
      </c>
      <c r="AI6" s="1322"/>
      <c r="AJ6" s="1322"/>
      <c r="AK6" s="498"/>
      <c r="AL6" s="1322" t="s">
        <v>37</v>
      </c>
      <c r="AM6" s="1322"/>
      <c r="AN6" s="1322"/>
      <c r="AO6" s="413"/>
      <c r="AP6" s="1321" t="s">
        <v>426</v>
      </c>
      <c r="AQ6" s="1321"/>
      <c r="AR6" s="1321"/>
      <c r="AS6" s="499"/>
    </row>
    <row r="7" spans="1:44" s="414" customFormat="1" ht="12" customHeight="1">
      <c r="A7" s="500"/>
      <c r="B7" s="470" t="s">
        <v>427</v>
      </c>
      <c r="C7" s="471" t="s">
        <v>428</v>
      </c>
      <c r="D7" s="471" t="s">
        <v>429</v>
      </c>
      <c r="E7" s="470"/>
      <c r="F7" s="471" t="s">
        <v>427</v>
      </c>
      <c r="G7" s="471" t="s">
        <v>428</v>
      </c>
      <c r="H7" s="471" t="s">
        <v>429</v>
      </c>
      <c r="I7" s="470"/>
      <c r="J7" s="417" t="s">
        <v>427</v>
      </c>
      <c r="K7" s="418" t="s">
        <v>428</v>
      </c>
      <c r="L7" s="417" t="s">
        <v>429</v>
      </c>
      <c r="M7" s="501"/>
      <c r="N7" s="417" t="s">
        <v>427</v>
      </c>
      <c r="O7" s="418" t="s">
        <v>428</v>
      </c>
      <c r="P7" s="417" t="s">
        <v>429</v>
      </c>
      <c r="Q7" s="417"/>
      <c r="R7" s="417" t="s">
        <v>427</v>
      </c>
      <c r="S7" s="418" t="s">
        <v>428</v>
      </c>
      <c r="T7" s="417" t="s">
        <v>429</v>
      </c>
      <c r="U7" s="417"/>
      <c r="V7" s="418" t="s">
        <v>427</v>
      </c>
      <c r="W7" s="418" t="s">
        <v>428</v>
      </c>
      <c r="X7" s="418" t="s">
        <v>429</v>
      </c>
      <c r="Y7" s="501"/>
      <c r="Z7" s="417" t="s">
        <v>427</v>
      </c>
      <c r="AA7" s="418" t="s">
        <v>428</v>
      </c>
      <c r="AB7" s="418" t="s">
        <v>429</v>
      </c>
      <c r="AC7" s="417"/>
      <c r="AD7" s="418" t="s">
        <v>427</v>
      </c>
      <c r="AE7" s="418" t="s">
        <v>428</v>
      </c>
      <c r="AF7" s="418" t="s">
        <v>429</v>
      </c>
      <c r="AG7" s="417"/>
      <c r="AH7" s="417" t="s">
        <v>427</v>
      </c>
      <c r="AI7" s="418" t="s">
        <v>428</v>
      </c>
      <c r="AJ7" s="417" t="s">
        <v>429</v>
      </c>
      <c r="AK7" s="501"/>
      <c r="AL7" s="417" t="s">
        <v>427</v>
      </c>
      <c r="AM7" s="418" t="s">
        <v>428</v>
      </c>
      <c r="AN7" s="418" t="s">
        <v>429</v>
      </c>
      <c r="AO7" s="417"/>
      <c r="AP7" s="417" t="s">
        <v>427</v>
      </c>
      <c r="AQ7" s="418" t="s">
        <v>428</v>
      </c>
      <c r="AR7" s="418" t="s">
        <v>429</v>
      </c>
    </row>
    <row r="8" spans="1:44" s="429" customFormat="1" ht="5.25" customHeight="1">
      <c r="A8" s="472"/>
      <c r="B8" s="420"/>
      <c r="C8" s="420"/>
      <c r="D8" s="420"/>
      <c r="E8" s="502"/>
      <c r="F8" s="420"/>
      <c r="G8" s="420"/>
      <c r="H8" s="420"/>
      <c r="I8" s="420"/>
      <c r="J8" s="420"/>
      <c r="K8" s="420"/>
      <c r="L8" s="420"/>
      <c r="M8" s="421"/>
      <c r="N8" s="420"/>
      <c r="O8" s="420"/>
      <c r="P8" s="420"/>
      <c r="Q8" s="503"/>
      <c r="R8" s="420"/>
      <c r="S8" s="420"/>
      <c r="T8" s="420"/>
      <c r="U8" s="420"/>
      <c r="V8" s="420"/>
      <c r="W8" s="420"/>
      <c r="X8" s="420"/>
      <c r="Y8" s="421"/>
      <c r="Z8" s="420"/>
      <c r="AA8" s="420"/>
      <c r="AB8" s="420"/>
      <c r="AC8" s="503"/>
      <c r="AD8" s="420"/>
      <c r="AE8" s="420"/>
      <c r="AF8" s="420"/>
      <c r="AG8" s="420"/>
      <c r="AH8" s="420"/>
      <c r="AI8" s="420"/>
      <c r="AJ8" s="420"/>
      <c r="AK8" s="421"/>
      <c r="AL8" s="420"/>
      <c r="AM8" s="420"/>
      <c r="AN8" s="420"/>
      <c r="AO8" s="420"/>
      <c r="AP8" s="420"/>
      <c r="AQ8" s="420"/>
      <c r="AR8" s="420"/>
    </row>
    <row r="9" spans="1:45" s="424" customFormat="1" ht="8.1" customHeight="1">
      <c r="A9" s="504" t="s">
        <v>526</v>
      </c>
      <c r="B9" s="423">
        <v>380249.02311</v>
      </c>
      <c r="C9" s="423">
        <v>1718.66548</v>
      </c>
      <c r="D9" s="423">
        <v>381967.68859</v>
      </c>
      <c r="E9" s="423"/>
      <c r="F9" s="423">
        <v>560994.3634400001</v>
      </c>
      <c r="G9" s="423">
        <v>6.773560000000001</v>
      </c>
      <c r="H9" s="423">
        <v>561001.137</v>
      </c>
      <c r="I9" s="423"/>
      <c r="J9" s="423">
        <v>312306.92757</v>
      </c>
      <c r="K9" s="423">
        <v>146.92298000000002</v>
      </c>
      <c r="L9" s="423">
        <v>312453.85055000003</v>
      </c>
      <c r="M9" s="504" t="s">
        <v>526</v>
      </c>
      <c r="N9" s="423">
        <v>254692.22111</v>
      </c>
      <c r="O9" s="423">
        <v>13.116200000000001</v>
      </c>
      <c r="P9" s="423">
        <v>254705.33731</v>
      </c>
      <c r="Q9" s="423"/>
      <c r="R9" s="423">
        <v>36661.73598</v>
      </c>
      <c r="S9" s="423">
        <v>722.64656</v>
      </c>
      <c r="T9" s="423">
        <v>37384.38254</v>
      </c>
      <c r="U9" s="423"/>
      <c r="V9" s="423">
        <v>267029.25155</v>
      </c>
      <c r="W9" s="423">
        <v>0</v>
      </c>
      <c r="X9" s="423">
        <v>267029.25155</v>
      </c>
      <c r="Y9" s="504" t="s">
        <v>526</v>
      </c>
      <c r="Z9" s="423">
        <v>-27.539669999999997</v>
      </c>
      <c r="AA9" s="423">
        <v>145.03646</v>
      </c>
      <c r="AB9" s="423">
        <v>117.49678999999999</v>
      </c>
      <c r="AC9" s="423"/>
      <c r="AD9" s="423">
        <v>83638.02515999999</v>
      </c>
      <c r="AE9" s="423">
        <v>39745.93378</v>
      </c>
      <c r="AF9" s="423">
        <v>123383.95894</v>
      </c>
      <c r="AG9" s="423"/>
      <c r="AH9" s="423">
        <v>90187.9135</v>
      </c>
      <c r="AI9" s="423">
        <v>1015.55237</v>
      </c>
      <c r="AJ9" s="423">
        <v>91203.46587</v>
      </c>
      <c r="AK9" s="504" t="s">
        <v>526</v>
      </c>
      <c r="AL9" s="423">
        <v>92346.96706</v>
      </c>
      <c r="AM9" s="423">
        <v>2841.1973900000003</v>
      </c>
      <c r="AN9" s="423">
        <v>95188.16445</v>
      </c>
      <c r="AO9" s="423"/>
      <c r="AP9" s="423">
        <v>2078078.8888100001</v>
      </c>
      <c r="AQ9" s="423">
        <v>46355.84478</v>
      </c>
      <c r="AR9" s="423">
        <v>2124434.73359</v>
      </c>
      <c r="AS9" s="505"/>
    </row>
    <row r="10" spans="1:45" s="424" customFormat="1" ht="9" customHeight="1">
      <c r="A10" s="506" t="s">
        <v>527</v>
      </c>
      <c r="B10" s="426">
        <v>602.87483</v>
      </c>
      <c r="C10" s="426">
        <v>2.89955</v>
      </c>
      <c r="D10" s="426">
        <v>605.77438</v>
      </c>
      <c r="E10" s="426"/>
      <c r="F10" s="426">
        <v>1214.48735</v>
      </c>
      <c r="G10" s="426">
        <v>6.76607</v>
      </c>
      <c r="H10" s="426">
        <v>1221.25342</v>
      </c>
      <c r="I10" s="426"/>
      <c r="J10" s="426">
        <v>526.30396</v>
      </c>
      <c r="K10" s="426">
        <v>13.257959999999999</v>
      </c>
      <c r="L10" s="426">
        <v>539.56192</v>
      </c>
      <c r="M10" s="506" t="s">
        <v>527</v>
      </c>
      <c r="N10" s="426">
        <v>119.90294</v>
      </c>
      <c r="O10" s="426">
        <v>0</v>
      </c>
      <c r="P10" s="426">
        <v>119.90294</v>
      </c>
      <c r="Q10" s="426"/>
      <c r="R10" s="426">
        <v>125.33302</v>
      </c>
      <c r="S10" s="426">
        <v>0.07248</v>
      </c>
      <c r="T10" s="426">
        <v>125.4055</v>
      </c>
      <c r="U10" s="426"/>
      <c r="V10" s="426">
        <v>507.60886999999997</v>
      </c>
      <c r="W10" s="426">
        <v>0</v>
      </c>
      <c r="X10" s="426">
        <v>507.60886999999997</v>
      </c>
      <c r="Y10" s="506" t="s">
        <v>527</v>
      </c>
      <c r="Z10" s="426">
        <v>11.549479999999999</v>
      </c>
      <c r="AA10" s="426">
        <v>7.39149</v>
      </c>
      <c r="AB10" s="426">
        <v>18.94097</v>
      </c>
      <c r="AC10" s="426"/>
      <c r="AD10" s="426">
        <v>3.80953</v>
      </c>
      <c r="AE10" s="426">
        <v>0.34105</v>
      </c>
      <c r="AF10" s="426">
        <v>4.15058</v>
      </c>
      <c r="AG10" s="426"/>
      <c r="AH10" s="426">
        <v>156.2813</v>
      </c>
      <c r="AI10" s="426">
        <v>1.97125</v>
      </c>
      <c r="AJ10" s="426">
        <v>158.25254999999999</v>
      </c>
      <c r="AK10" s="506" t="s">
        <v>527</v>
      </c>
      <c r="AL10" s="426">
        <v>219.45691</v>
      </c>
      <c r="AM10" s="426">
        <v>9.60352</v>
      </c>
      <c r="AN10" s="426">
        <v>229.06043</v>
      </c>
      <c r="AO10" s="426"/>
      <c r="AP10" s="426">
        <v>3487.6081900000004</v>
      </c>
      <c r="AQ10" s="426">
        <v>42.30337</v>
      </c>
      <c r="AR10" s="426">
        <v>3529.91156</v>
      </c>
      <c r="AS10" s="505"/>
    </row>
    <row r="11" spans="1:45" s="424" customFormat="1" ht="9" customHeight="1">
      <c r="A11" s="428" t="s">
        <v>528</v>
      </c>
      <c r="B11" s="426">
        <v>18.27018</v>
      </c>
      <c r="C11" s="426">
        <v>29.31045</v>
      </c>
      <c r="D11" s="426">
        <v>47.58063</v>
      </c>
      <c r="E11" s="426"/>
      <c r="F11" s="426">
        <v>0</v>
      </c>
      <c r="G11" s="426">
        <v>0</v>
      </c>
      <c r="H11" s="426">
        <v>0</v>
      </c>
      <c r="I11" s="426"/>
      <c r="J11" s="426">
        <v>54.90947</v>
      </c>
      <c r="K11" s="426">
        <v>50.04536</v>
      </c>
      <c r="L11" s="426">
        <v>104.95483</v>
      </c>
      <c r="M11" s="428" t="s">
        <v>528</v>
      </c>
      <c r="N11" s="426">
        <v>0</v>
      </c>
      <c r="O11" s="426">
        <v>0</v>
      </c>
      <c r="P11" s="426">
        <v>0</v>
      </c>
      <c r="Q11" s="426"/>
      <c r="R11" s="426">
        <v>0</v>
      </c>
      <c r="S11" s="426">
        <v>0</v>
      </c>
      <c r="T11" s="426">
        <v>0</v>
      </c>
      <c r="U11" s="426"/>
      <c r="V11" s="426">
        <v>0</v>
      </c>
      <c r="W11" s="426">
        <v>0</v>
      </c>
      <c r="X11" s="426">
        <v>0</v>
      </c>
      <c r="Y11" s="428" t="s">
        <v>528</v>
      </c>
      <c r="Z11" s="426">
        <v>0</v>
      </c>
      <c r="AA11" s="426">
        <v>0</v>
      </c>
      <c r="AB11" s="426">
        <v>0</v>
      </c>
      <c r="AC11" s="426"/>
      <c r="AD11" s="426">
        <v>0</v>
      </c>
      <c r="AE11" s="426">
        <v>0</v>
      </c>
      <c r="AF11" s="426">
        <v>0</v>
      </c>
      <c r="AG11" s="426"/>
      <c r="AH11" s="426">
        <v>0</v>
      </c>
      <c r="AI11" s="426">
        <v>0</v>
      </c>
      <c r="AJ11" s="426">
        <v>0</v>
      </c>
      <c r="AK11" s="428" t="s">
        <v>528</v>
      </c>
      <c r="AL11" s="426">
        <v>0</v>
      </c>
      <c r="AM11" s="426">
        <v>0</v>
      </c>
      <c r="AN11" s="426">
        <v>0</v>
      </c>
      <c r="AO11" s="426"/>
      <c r="AP11" s="426">
        <v>73.17965</v>
      </c>
      <c r="AQ11" s="426">
        <v>79.35581</v>
      </c>
      <c r="AR11" s="426">
        <v>152.53546</v>
      </c>
      <c r="AS11" s="505"/>
    </row>
    <row r="12" spans="1:45" s="424" customFormat="1" ht="9" customHeight="1">
      <c r="A12" s="428" t="s">
        <v>529</v>
      </c>
      <c r="B12" s="426">
        <v>555.38</v>
      </c>
      <c r="C12" s="426">
        <v>0</v>
      </c>
      <c r="D12" s="426">
        <v>555.38</v>
      </c>
      <c r="E12" s="426"/>
      <c r="F12" s="426">
        <v>894.51549</v>
      </c>
      <c r="G12" s="426">
        <v>0</v>
      </c>
      <c r="H12" s="426">
        <v>894.51549</v>
      </c>
      <c r="I12" s="426"/>
      <c r="J12" s="426">
        <v>209.11166</v>
      </c>
      <c r="K12" s="426">
        <v>0</v>
      </c>
      <c r="L12" s="426">
        <v>209.11166</v>
      </c>
      <c r="M12" s="428" t="s">
        <v>529</v>
      </c>
      <c r="N12" s="426">
        <v>526.8526800000001</v>
      </c>
      <c r="O12" s="426">
        <v>0</v>
      </c>
      <c r="P12" s="426">
        <v>526.8526800000001</v>
      </c>
      <c r="Q12" s="426"/>
      <c r="R12" s="426">
        <v>47.464620000000004</v>
      </c>
      <c r="S12" s="426">
        <v>0</v>
      </c>
      <c r="T12" s="426">
        <v>47.464620000000004</v>
      </c>
      <c r="U12" s="426"/>
      <c r="V12" s="426">
        <v>0</v>
      </c>
      <c r="W12" s="426">
        <v>0</v>
      </c>
      <c r="X12" s="426">
        <v>0</v>
      </c>
      <c r="Y12" s="428" t="s">
        <v>529</v>
      </c>
      <c r="Z12" s="426">
        <v>13.714799999999999</v>
      </c>
      <c r="AA12" s="426">
        <v>0</v>
      </c>
      <c r="AB12" s="426">
        <v>13.714799999999999</v>
      </c>
      <c r="AC12" s="426"/>
      <c r="AD12" s="426">
        <v>0</v>
      </c>
      <c r="AE12" s="426">
        <v>0</v>
      </c>
      <c r="AF12" s="426">
        <v>0</v>
      </c>
      <c r="AG12" s="426"/>
      <c r="AH12" s="426">
        <v>25.9009</v>
      </c>
      <c r="AI12" s="426">
        <v>0</v>
      </c>
      <c r="AJ12" s="426">
        <v>25.9009</v>
      </c>
      <c r="AK12" s="428" t="s">
        <v>529</v>
      </c>
      <c r="AL12" s="426">
        <v>232.17346</v>
      </c>
      <c r="AM12" s="426">
        <v>37.30636</v>
      </c>
      <c r="AN12" s="426">
        <v>269.47982</v>
      </c>
      <c r="AO12" s="426"/>
      <c r="AP12" s="426">
        <v>2505.1136100000003</v>
      </c>
      <c r="AQ12" s="426">
        <v>37.30636</v>
      </c>
      <c r="AR12" s="426">
        <v>2542.4199700000004</v>
      </c>
      <c r="AS12" s="505"/>
    </row>
    <row r="13" spans="1:45" s="424" customFormat="1" ht="9" customHeight="1">
      <c r="A13" s="428" t="s">
        <v>530</v>
      </c>
      <c r="B13" s="426">
        <v>379090.81758</v>
      </c>
      <c r="C13" s="426">
        <v>69.47162</v>
      </c>
      <c r="D13" s="426">
        <v>379160.2892</v>
      </c>
      <c r="E13" s="426"/>
      <c r="F13" s="426">
        <v>558885.3606</v>
      </c>
      <c r="G13" s="426">
        <v>0.00749</v>
      </c>
      <c r="H13" s="426">
        <v>558885.36809</v>
      </c>
      <c r="I13" s="426"/>
      <c r="J13" s="426">
        <v>311276.47004000004</v>
      </c>
      <c r="K13" s="426">
        <v>83.61966000000001</v>
      </c>
      <c r="L13" s="426">
        <v>311360.0897</v>
      </c>
      <c r="M13" s="428" t="s">
        <v>530</v>
      </c>
      <c r="N13" s="426">
        <v>253610.89675</v>
      </c>
      <c r="O13" s="426">
        <v>13.116200000000001</v>
      </c>
      <c r="P13" s="426">
        <v>253624.01294999997</v>
      </c>
      <c r="Q13" s="426"/>
      <c r="R13" s="426">
        <v>36488.93834</v>
      </c>
      <c r="S13" s="426">
        <v>0</v>
      </c>
      <c r="T13" s="426">
        <v>36488.93834</v>
      </c>
      <c r="U13" s="426"/>
      <c r="V13" s="426">
        <v>266365.30928</v>
      </c>
      <c r="W13" s="426">
        <v>0</v>
      </c>
      <c r="X13" s="426">
        <v>266365.30928</v>
      </c>
      <c r="Y13" s="428" t="s">
        <v>530</v>
      </c>
      <c r="Z13" s="426">
        <v>0</v>
      </c>
      <c r="AA13" s="426">
        <v>0</v>
      </c>
      <c r="AB13" s="426">
        <v>0</v>
      </c>
      <c r="AC13" s="426"/>
      <c r="AD13" s="426">
        <v>72655.85925</v>
      </c>
      <c r="AE13" s="426">
        <v>39745.0375</v>
      </c>
      <c r="AF13" s="426">
        <v>112400.89675</v>
      </c>
      <c r="AG13" s="426"/>
      <c r="AH13" s="426">
        <v>90005.7313</v>
      </c>
      <c r="AI13" s="426">
        <v>348.77140999999995</v>
      </c>
      <c r="AJ13" s="426">
        <v>90354.50271</v>
      </c>
      <c r="AK13" s="428" t="s">
        <v>530</v>
      </c>
      <c r="AL13" s="426">
        <v>91895.33669</v>
      </c>
      <c r="AM13" s="426">
        <v>2612.81706</v>
      </c>
      <c r="AN13" s="426">
        <v>94508.15375</v>
      </c>
      <c r="AO13" s="426"/>
      <c r="AP13" s="426">
        <v>2060274.7198300003</v>
      </c>
      <c r="AQ13" s="426">
        <v>42872.84094</v>
      </c>
      <c r="AR13" s="426">
        <v>2103147.56077</v>
      </c>
      <c r="AS13" s="505"/>
    </row>
    <row r="14" spans="1:45" s="424" customFormat="1" ht="9" customHeight="1">
      <c r="A14" s="428" t="s">
        <v>531</v>
      </c>
      <c r="B14" s="426">
        <v>0</v>
      </c>
      <c r="C14" s="426">
        <v>0</v>
      </c>
      <c r="D14" s="426">
        <v>0</v>
      </c>
      <c r="E14" s="426"/>
      <c r="F14" s="426">
        <v>0</v>
      </c>
      <c r="G14" s="426">
        <v>0</v>
      </c>
      <c r="H14" s="426">
        <v>0</v>
      </c>
      <c r="I14" s="426"/>
      <c r="J14" s="426">
        <v>0</v>
      </c>
      <c r="K14" s="426">
        <v>0</v>
      </c>
      <c r="L14" s="426">
        <v>0</v>
      </c>
      <c r="M14" s="428" t="s">
        <v>531</v>
      </c>
      <c r="N14" s="426">
        <v>0</v>
      </c>
      <c r="O14" s="426">
        <v>0</v>
      </c>
      <c r="P14" s="426">
        <v>0</v>
      </c>
      <c r="Q14" s="426"/>
      <c r="R14" s="426">
        <v>0</v>
      </c>
      <c r="S14" s="426">
        <v>0</v>
      </c>
      <c r="T14" s="426">
        <v>0</v>
      </c>
      <c r="U14" s="426"/>
      <c r="V14" s="426">
        <v>0</v>
      </c>
      <c r="W14" s="426">
        <v>0</v>
      </c>
      <c r="X14" s="426">
        <v>0</v>
      </c>
      <c r="Y14" s="428" t="s">
        <v>531</v>
      </c>
      <c r="Z14" s="426">
        <v>0</v>
      </c>
      <c r="AA14" s="426">
        <v>0</v>
      </c>
      <c r="AB14" s="426">
        <v>0</v>
      </c>
      <c r="AC14" s="426"/>
      <c r="AD14" s="426">
        <v>0</v>
      </c>
      <c r="AE14" s="426">
        <v>0</v>
      </c>
      <c r="AF14" s="426">
        <v>0</v>
      </c>
      <c r="AG14" s="426"/>
      <c r="AH14" s="426">
        <v>0</v>
      </c>
      <c r="AI14" s="426">
        <v>0</v>
      </c>
      <c r="AJ14" s="426">
        <v>0</v>
      </c>
      <c r="AK14" s="428" t="s">
        <v>531</v>
      </c>
      <c r="AL14" s="426">
        <v>0</v>
      </c>
      <c r="AM14" s="426">
        <v>0</v>
      </c>
      <c r="AN14" s="426">
        <v>0</v>
      </c>
      <c r="AO14" s="426"/>
      <c r="AP14" s="426">
        <v>0</v>
      </c>
      <c r="AQ14" s="426">
        <v>0</v>
      </c>
      <c r="AR14" s="426">
        <v>0</v>
      </c>
      <c r="AS14" s="505"/>
    </row>
    <row r="15" spans="1:45" s="424" customFormat="1" ht="9" customHeight="1">
      <c r="A15" s="428" t="s">
        <v>532</v>
      </c>
      <c r="B15" s="426">
        <v>0</v>
      </c>
      <c r="C15" s="426">
        <v>0</v>
      </c>
      <c r="D15" s="426">
        <v>0</v>
      </c>
      <c r="E15" s="426"/>
      <c r="F15" s="426">
        <v>0</v>
      </c>
      <c r="G15" s="426">
        <v>0</v>
      </c>
      <c r="H15" s="426">
        <v>0</v>
      </c>
      <c r="I15" s="426"/>
      <c r="J15" s="426">
        <v>0</v>
      </c>
      <c r="K15" s="426">
        <v>0</v>
      </c>
      <c r="L15" s="426">
        <v>0</v>
      </c>
      <c r="M15" s="428" t="s">
        <v>532</v>
      </c>
      <c r="N15" s="426">
        <v>0</v>
      </c>
      <c r="O15" s="426">
        <v>0</v>
      </c>
      <c r="P15" s="426">
        <v>0</v>
      </c>
      <c r="Q15" s="426"/>
      <c r="R15" s="426">
        <v>0</v>
      </c>
      <c r="S15" s="426">
        <v>0</v>
      </c>
      <c r="T15" s="426">
        <v>0</v>
      </c>
      <c r="U15" s="426"/>
      <c r="V15" s="426">
        <v>0</v>
      </c>
      <c r="W15" s="426">
        <v>0</v>
      </c>
      <c r="X15" s="426">
        <v>0</v>
      </c>
      <c r="Y15" s="428" t="s">
        <v>532</v>
      </c>
      <c r="Z15" s="426">
        <v>0</v>
      </c>
      <c r="AA15" s="426">
        <v>0</v>
      </c>
      <c r="AB15" s="426">
        <v>0</v>
      </c>
      <c r="AC15" s="426"/>
      <c r="AD15" s="426">
        <v>0</v>
      </c>
      <c r="AE15" s="426">
        <v>0</v>
      </c>
      <c r="AF15" s="426">
        <v>0</v>
      </c>
      <c r="AG15" s="426"/>
      <c r="AH15" s="426">
        <v>0</v>
      </c>
      <c r="AI15" s="426">
        <v>0</v>
      </c>
      <c r="AJ15" s="426">
        <v>0</v>
      </c>
      <c r="AK15" s="428" t="s">
        <v>532</v>
      </c>
      <c r="AL15" s="426">
        <v>0</v>
      </c>
      <c r="AM15" s="426">
        <v>0</v>
      </c>
      <c r="AN15" s="426">
        <v>0</v>
      </c>
      <c r="AO15" s="426"/>
      <c r="AP15" s="426">
        <v>0</v>
      </c>
      <c r="AQ15" s="426">
        <v>0</v>
      </c>
      <c r="AR15" s="426">
        <v>0</v>
      </c>
      <c r="AS15" s="505"/>
    </row>
    <row r="16" spans="1:45" s="424" customFormat="1" ht="9" customHeight="1">
      <c r="A16" s="428" t="s">
        <v>533</v>
      </c>
      <c r="B16" s="426">
        <v>-18.32252</v>
      </c>
      <c r="C16" s="426">
        <v>1616.98328</v>
      </c>
      <c r="D16" s="426">
        <v>1598.66076</v>
      </c>
      <c r="E16" s="426"/>
      <c r="F16" s="426">
        <v>0</v>
      </c>
      <c r="G16" s="426">
        <v>0</v>
      </c>
      <c r="H16" s="426">
        <v>0</v>
      </c>
      <c r="I16" s="426"/>
      <c r="J16" s="426">
        <v>240.13244</v>
      </c>
      <c r="K16" s="426">
        <v>0</v>
      </c>
      <c r="L16" s="426">
        <v>240.13244</v>
      </c>
      <c r="M16" s="428" t="s">
        <v>533</v>
      </c>
      <c r="N16" s="426">
        <v>149.80453</v>
      </c>
      <c r="O16" s="426">
        <v>0</v>
      </c>
      <c r="P16" s="426">
        <v>149.80453</v>
      </c>
      <c r="Q16" s="426"/>
      <c r="R16" s="426">
        <v>0</v>
      </c>
      <c r="S16" s="426">
        <v>227.12172</v>
      </c>
      <c r="T16" s="426">
        <v>227.12172</v>
      </c>
      <c r="U16" s="426"/>
      <c r="V16" s="426">
        <v>156.33339999999998</v>
      </c>
      <c r="W16" s="426">
        <v>0</v>
      </c>
      <c r="X16" s="426">
        <v>156.33339999999998</v>
      </c>
      <c r="Y16" s="428" t="s">
        <v>533</v>
      </c>
      <c r="Z16" s="426">
        <v>-52.80395</v>
      </c>
      <c r="AA16" s="426">
        <v>137.64497</v>
      </c>
      <c r="AB16" s="426">
        <v>84.84102</v>
      </c>
      <c r="AC16" s="426"/>
      <c r="AD16" s="426">
        <v>10978.32626</v>
      </c>
      <c r="AE16" s="426">
        <v>0</v>
      </c>
      <c r="AF16" s="426">
        <v>10978.32626</v>
      </c>
      <c r="AG16" s="426"/>
      <c r="AH16" s="426">
        <v>0</v>
      </c>
      <c r="AI16" s="426">
        <v>664.80971</v>
      </c>
      <c r="AJ16" s="426">
        <v>664.80971</v>
      </c>
      <c r="AK16" s="428" t="s">
        <v>533</v>
      </c>
      <c r="AL16" s="426">
        <v>0</v>
      </c>
      <c r="AM16" s="426">
        <v>181.47045</v>
      </c>
      <c r="AN16" s="426">
        <v>181.47045</v>
      </c>
      <c r="AO16" s="426"/>
      <c r="AP16" s="426">
        <v>11453.47016</v>
      </c>
      <c r="AQ16" s="426">
        <v>2828.03013</v>
      </c>
      <c r="AR16" s="426">
        <v>14281.50029</v>
      </c>
      <c r="AS16" s="505"/>
    </row>
    <row r="17" spans="1:45" s="424" customFormat="1" ht="9" customHeight="1">
      <c r="A17" s="428" t="s">
        <v>534</v>
      </c>
      <c r="B17" s="426">
        <v>0</v>
      </c>
      <c r="C17" s="426">
        <v>0</v>
      </c>
      <c r="D17" s="426">
        <v>0</v>
      </c>
      <c r="E17" s="426"/>
      <c r="F17" s="426">
        <v>0</v>
      </c>
      <c r="G17" s="426">
        <v>0</v>
      </c>
      <c r="H17" s="426">
        <v>0</v>
      </c>
      <c r="I17" s="426"/>
      <c r="J17" s="426">
        <v>0</v>
      </c>
      <c r="K17" s="426">
        <v>0</v>
      </c>
      <c r="L17" s="426">
        <v>0</v>
      </c>
      <c r="M17" s="428" t="s">
        <v>534</v>
      </c>
      <c r="N17" s="426">
        <v>0</v>
      </c>
      <c r="O17" s="426">
        <v>0</v>
      </c>
      <c r="P17" s="426">
        <v>0</v>
      </c>
      <c r="Q17" s="426"/>
      <c r="R17" s="426">
        <v>0</v>
      </c>
      <c r="S17" s="426">
        <v>0</v>
      </c>
      <c r="T17" s="426">
        <v>0</v>
      </c>
      <c r="U17" s="426"/>
      <c r="V17" s="426">
        <v>0</v>
      </c>
      <c r="W17" s="426">
        <v>0</v>
      </c>
      <c r="X17" s="426">
        <v>0</v>
      </c>
      <c r="Y17" s="428" t="s">
        <v>534</v>
      </c>
      <c r="Z17" s="426">
        <v>0</v>
      </c>
      <c r="AA17" s="426">
        <v>0</v>
      </c>
      <c r="AB17" s="426">
        <v>0</v>
      </c>
      <c r="AC17" s="426"/>
      <c r="AD17" s="426">
        <v>0</v>
      </c>
      <c r="AE17" s="426">
        <v>0</v>
      </c>
      <c r="AF17" s="426">
        <v>0</v>
      </c>
      <c r="AG17" s="426"/>
      <c r="AH17" s="426">
        <v>0</v>
      </c>
      <c r="AI17" s="426">
        <v>0</v>
      </c>
      <c r="AJ17" s="426">
        <v>0</v>
      </c>
      <c r="AK17" s="428" t="s">
        <v>534</v>
      </c>
      <c r="AL17" s="426">
        <v>0</v>
      </c>
      <c r="AM17" s="426">
        <v>0</v>
      </c>
      <c r="AN17" s="426">
        <v>0</v>
      </c>
      <c r="AO17" s="426"/>
      <c r="AP17" s="426">
        <v>0</v>
      </c>
      <c r="AQ17" s="426">
        <v>0</v>
      </c>
      <c r="AR17" s="426">
        <v>0</v>
      </c>
      <c r="AS17" s="505"/>
    </row>
    <row r="18" spans="1:45" s="424" customFormat="1" ht="9" customHeight="1">
      <c r="A18" s="428" t="s">
        <v>454</v>
      </c>
      <c r="B18" s="426">
        <v>0.00304</v>
      </c>
      <c r="C18" s="426">
        <v>0.00058</v>
      </c>
      <c r="D18" s="426">
        <v>0.00362</v>
      </c>
      <c r="E18" s="426"/>
      <c r="F18" s="426">
        <v>0</v>
      </c>
      <c r="G18" s="426">
        <v>0</v>
      </c>
      <c r="H18" s="426">
        <v>0</v>
      </c>
      <c r="I18" s="426"/>
      <c r="J18" s="426">
        <v>0</v>
      </c>
      <c r="K18" s="426">
        <v>0</v>
      </c>
      <c r="L18" s="426">
        <v>0</v>
      </c>
      <c r="M18" s="428" t="s">
        <v>454</v>
      </c>
      <c r="N18" s="426">
        <v>284.76421000000005</v>
      </c>
      <c r="O18" s="426">
        <v>0</v>
      </c>
      <c r="P18" s="426">
        <v>284.76421000000005</v>
      </c>
      <c r="Q18" s="426"/>
      <c r="R18" s="426">
        <v>0</v>
      </c>
      <c r="S18" s="426">
        <v>495.45236</v>
      </c>
      <c r="T18" s="426">
        <v>495.45236</v>
      </c>
      <c r="U18" s="426"/>
      <c r="V18" s="426">
        <v>0</v>
      </c>
      <c r="W18" s="426">
        <v>0</v>
      </c>
      <c r="X18" s="426">
        <v>0</v>
      </c>
      <c r="Y18" s="428" t="s">
        <v>454</v>
      </c>
      <c r="Z18" s="426">
        <v>0</v>
      </c>
      <c r="AA18" s="426">
        <v>0</v>
      </c>
      <c r="AB18" s="426">
        <v>0</v>
      </c>
      <c r="AC18" s="426"/>
      <c r="AD18" s="426">
        <v>0.03012</v>
      </c>
      <c r="AE18" s="426">
        <v>0.55523</v>
      </c>
      <c r="AF18" s="426">
        <v>0.58535</v>
      </c>
      <c r="AG18" s="426"/>
      <c r="AH18" s="426">
        <v>0</v>
      </c>
      <c r="AI18" s="426">
        <v>0</v>
      </c>
      <c r="AJ18" s="426">
        <v>0</v>
      </c>
      <c r="AK18" s="428" t="s">
        <v>454</v>
      </c>
      <c r="AL18" s="426">
        <v>0</v>
      </c>
      <c r="AM18" s="426">
        <v>0</v>
      </c>
      <c r="AN18" s="426">
        <v>0</v>
      </c>
      <c r="AO18" s="426"/>
      <c r="AP18" s="426">
        <v>284.79737000000006</v>
      </c>
      <c r="AQ18" s="426">
        <v>496.00817</v>
      </c>
      <c r="AR18" s="426">
        <v>780.80554</v>
      </c>
      <c r="AS18" s="505"/>
    </row>
    <row r="19" spans="1:45" s="424" customFormat="1" ht="5.1" customHeight="1">
      <c r="A19" s="428"/>
      <c r="B19" s="426"/>
      <c r="C19" s="426"/>
      <c r="D19" s="426"/>
      <c r="E19" s="426"/>
      <c r="F19" s="426"/>
      <c r="G19" s="426"/>
      <c r="H19" s="426"/>
      <c r="I19" s="426"/>
      <c r="J19" s="426"/>
      <c r="K19" s="426"/>
      <c r="L19" s="426"/>
      <c r="M19" s="428"/>
      <c r="N19" s="426"/>
      <c r="O19" s="426"/>
      <c r="P19" s="426"/>
      <c r="Q19" s="426"/>
      <c r="R19" s="426"/>
      <c r="S19" s="426"/>
      <c r="T19" s="426"/>
      <c r="U19" s="426"/>
      <c r="V19" s="426">
        <v>0</v>
      </c>
      <c r="W19" s="426">
        <v>0</v>
      </c>
      <c r="X19" s="426">
        <v>0</v>
      </c>
      <c r="Y19" s="428"/>
      <c r="Z19" s="426"/>
      <c r="AA19" s="426"/>
      <c r="AB19" s="426"/>
      <c r="AC19" s="426"/>
      <c r="AD19" s="426"/>
      <c r="AE19" s="426"/>
      <c r="AF19" s="426"/>
      <c r="AG19" s="426"/>
      <c r="AH19" s="426">
        <v>0</v>
      </c>
      <c r="AI19" s="426">
        <v>0</v>
      </c>
      <c r="AJ19" s="426">
        <v>0</v>
      </c>
      <c r="AK19" s="428"/>
      <c r="AL19" s="426"/>
      <c r="AM19" s="426"/>
      <c r="AN19" s="426"/>
      <c r="AO19" s="426"/>
      <c r="AP19" s="426"/>
      <c r="AQ19" s="426"/>
      <c r="AR19" s="426"/>
      <c r="AS19" s="505"/>
    </row>
    <row r="20" spans="1:44" s="429" customFormat="1" ht="9.75" customHeight="1">
      <c r="A20" s="422" t="s">
        <v>535</v>
      </c>
      <c r="B20" s="423">
        <v>37062.17959000001</v>
      </c>
      <c r="C20" s="423">
        <v>785.25313</v>
      </c>
      <c r="D20" s="423">
        <v>37847.43272</v>
      </c>
      <c r="E20" s="423"/>
      <c r="F20" s="423">
        <v>78575.37457</v>
      </c>
      <c r="G20" s="423">
        <v>66.68611999999999</v>
      </c>
      <c r="H20" s="423">
        <v>78642.06069</v>
      </c>
      <c r="I20" s="423"/>
      <c r="J20" s="423">
        <v>60171.69115</v>
      </c>
      <c r="K20" s="423">
        <v>2771.58691</v>
      </c>
      <c r="L20" s="423">
        <v>62943.278060000004</v>
      </c>
      <c r="M20" s="422" t="s">
        <v>535</v>
      </c>
      <c r="N20" s="423">
        <v>46694.57879</v>
      </c>
      <c r="O20" s="423">
        <v>0</v>
      </c>
      <c r="P20" s="423">
        <v>46694.57879</v>
      </c>
      <c r="Q20" s="423"/>
      <c r="R20" s="423">
        <v>11677.070720000002</v>
      </c>
      <c r="S20" s="423">
        <v>393.2253</v>
      </c>
      <c r="T20" s="423">
        <v>12070.29602</v>
      </c>
      <c r="U20" s="423"/>
      <c r="V20" s="423">
        <v>42729.600210000004</v>
      </c>
      <c r="W20" s="423">
        <v>202.62217</v>
      </c>
      <c r="X20" s="423">
        <v>42932.22238</v>
      </c>
      <c r="Y20" s="422" t="s">
        <v>535</v>
      </c>
      <c r="Z20" s="423">
        <v>1E-05</v>
      </c>
      <c r="AA20" s="423">
        <v>0</v>
      </c>
      <c r="AB20" s="423">
        <v>1E-05</v>
      </c>
      <c r="AC20" s="423"/>
      <c r="AD20" s="423">
        <v>10111.39398</v>
      </c>
      <c r="AE20" s="423">
        <v>9801.91727</v>
      </c>
      <c r="AF20" s="423">
        <v>19913.31125</v>
      </c>
      <c r="AG20" s="423"/>
      <c r="AH20" s="423">
        <v>21722.02305</v>
      </c>
      <c r="AI20" s="423">
        <v>82.87839</v>
      </c>
      <c r="AJ20" s="423">
        <v>21804.90144</v>
      </c>
      <c r="AK20" s="422" t="s">
        <v>535</v>
      </c>
      <c r="AL20" s="423">
        <v>35591.36722</v>
      </c>
      <c r="AM20" s="423">
        <v>58.00172</v>
      </c>
      <c r="AN20" s="423">
        <v>35649.36894</v>
      </c>
      <c r="AO20" s="423"/>
      <c r="AP20" s="423">
        <v>344335.27929000003</v>
      </c>
      <c r="AQ20" s="423">
        <v>14162.17101</v>
      </c>
      <c r="AR20" s="423">
        <v>358497.4503</v>
      </c>
    </row>
    <row r="21" spans="1:45" s="424" customFormat="1" ht="9" customHeight="1">
      <c r="A21" s="428" t="s">
        <v>536</v>
      </c>
      <c r="B21" s="426">
        <v>22947.46707</v>
      </c>
      <c r="C21" s="426">
        <v>491.69852000000003</v>
      </c>
      <c r="D21" s="426">
        <v>23439.16559</v>
      </c>
      <c r="E21" s="426"/>
      <c r="F21" s="426">
        <v>52063.70241</v>
      </c>
      <c r="G21" s="426">
        <v>110.63895</v>
      </c>
      <c r="H21" s="426">
        <v>52174.34136</v>
      </c>
      <c r="I21" s="426"/>
      <c r="J21" s="426">
        <v>47596.015869999996</v>
      </c>
      <c r="K21" s="426">
        <v>127.14017999999999</v>
      </c>
      <c r="L21" s="426">
        <v>47723.15605</v>
      </c>
      <c r="M21" s="428" t="s">
        <v>536</v>
      </c>
      <c r="N21" s="426">
        <v>21446.99335</v>
      </c>
      <c r="O21" s="426">
        <v>0</v>
      </c>
      <c r="P21" s="426">
        <v>21446.99335</v>
      </c>
      <c r="Q21" s="426"/>
      <c r="R21" s="426">
        <v>10005.862369999999</v>
      </c>
      <c r="S21" s="426">
        <v>7.61445</v>
      </c>
      <c r="T21" s="426">
        <v>10013.47682</v>
      </c>
      <c r="U21" s="426"/>
      <c r="V21" s="426">
        <v>14299.85728</v>
      </c>
      <c r="W21" s="426">
        <v>0</v>
      </c>
      <c r="X21" s="426">
        <v>14299.85728</v>
      </c>
      <c r="Y21" s="428" t="s">
        <v>536</v>
      </c>
      <c r="Z21" s="426">
        <v>0</v>
      </c>
      <c r="AA21" s="426">
        <v>0</v>
      </c>
      <c r="AB21" s="426">
        <v>0</v>
      </c>
      <c r="AC21" s="426"/>
      <c r="AD21" s="426">
        <v>0</v>
      </c>
      <c r="AE21" s="426">
        <v>0</v>
      </c>
      <c r="AF21" s="426">
        <v>0</v>
      </c>
      <c r="AG21" s="426"/>
      <c r="AH21" s="426">
        <v>18764.55066</v>
      </c>
      <c r="AI21" s="426">
        <v>5.62604</v>
      </c>
      <c r="AJ21" s="426">
        <v>18770.1767</v>
      </c>
      <c r="AK21" s="428" t="s">
        <v>536</v>
      </c>
      <c r="AL21" s="426">
        <v>25392.58474</v>
      </c>
      <c r="AM21" s="426">
        <v>68.251</v>
      </c>
      <c r="AN21" s="426">
        <v>25460.83574</v>
      </c>
      <c r="AO21" s="426"/>
      <c r="AP21" s="426">
        <v>212517.03374999997</v>
      </c>
      <c r="AQ21" s="426">
        <v>810.96914</v>
      </c>
      <c r="AR21" s="426">
        <v>213328.00289000003</v>
      </c>
      <c r="AS21" s="505"/>
    </row>
    <row r="22" spans="1:45" s="424" customFormat="1" ht="9" customHeight="1">
      <c r="A22" s="428" t="s">
        <v>537</v>
      </c>
      <c r="B22" s="426">
        <v>0</v>
      </c>
      <c r="C22" s="426">
        <v>0</v>
      </c>
      <c r="D22" s="426">
        <v>0</v>
      </c>
      <c r="E22" s="426"/>
      <c r="F22" s="426">
        <v>0</v>
      </c>
      <c r="G22" s="426">
        <v>3.78441</v>
      </c>
      <c r="H22" s="426">
        <v>3.78441</v>
      </c>
      <c r="I22" s="426"/>
      <c r="J22" s="426">
        <v>67.24272</v>
      </c>
      <c r="K22" s="426">
        <v>0</v>
      </c>
      <c r="L22" s="426">
        <v>67.24272</v>
      </c>
      <c r="M22" s="428" t="s">
        <v>537</v>
      </c>
      <c r="N22" s="426">
        <v>3.72727</v>
      </c>
      <c r="O22" s="426">
        <v>0</v>
      </c>
      <c r="P22" s="426">
        <v>3.72727</v>
      </c>
      <c r="Q22" s="426"/>
      <c r="R22" s="426">
        <v>0</v>
      </c>
      <c r="S22" s="426">
        <v>0</v>
      </c>
      <c r="T22" s="426">
        <v>0</v>
      </c>
      <c r="U22" s="426"/>
      <c r="V22" s="426">
        <v>0</v>
      </c>
      <c r="W22" s="426">
        <v>0</v>
      </c>
      <c r="X22" s="426">
        <v>0</v>
      </c>
      <c r="Y22" s="428" t="s">
        <v>537</v>
      </c>
      <c r="Z22" s="426">
        <v>0</v>
      </c>
      <c r="AA22" s="426">
        <v>0</v>
      </c>
      <c r="AB22" s="426">
        <v>0</v>
      </c>
      <c r="AC22" s="426"/>
      <c r="AD22" s="426">
        <v>0</v>
      </c>
      <c r="AE22" s="426">
        <v>0</v>
      </c>
      <c r="AF22" s="426">
        <v>0</v>
      </c>
      <c r="AG22" s="426"/>
      <c r="AH22" s="426">
        <v>6.25841</v>
      </c>
      <c r="AI22" s="426">
        <v>0</v>
      </c>
      <c r="AJ22" s="426">
        <v>6.25841</v>
      </c>
      <c r="AK22" s="428" t="s">
        <v>537</v>
      </c>
      <c r="AL22" s="426">
        <v>50.38547</v>
      </c>
      <c r="AM22" s="426">
        <v>0</v>
      </c>
      <c r="AN22" s="426">
        <v>50.38547</v>
      </c>
      <c r="AO22" s="426"/>
      <c r="AP22" s="426">
        <v>127.61387</v>
      </c>
      <c r="AQ22" s="426">
        <v>3.78441</v>
      </c>
      <c r="AR22" s="426">
        <v>131.39828</v>
      </c>
      <c r="AS22" s="505"/>
    </row>
    <row r="23" spans="1:45" s="424" customFormat="1" ht="9" customHeight="1">
      <c r="A23" s="428" t="s">
        <v>528</v>
      </c>
      <c r="B23" s="426">
        <v>4.09205</v>
      </c>
      <c r="C23" s="426">
        <v>0</v>
      </c>
      <c r="D23" s="426">
        <v>4.09205</v>
      </c>
      <c r="E23" s="426"/>
      <c r="F23" s="426">
        <v>0</v>
      </c>
      <c r="G23" s="426">
        <v>0</v>
      </c>
      <c r="H23" s="426">
        <v>0</v>
      </c>
      <c r="I23" s="426"/>
      <c r="J23" s="426">
        <v>2.62582</v>
      </c>
      <c r="K23" s="426">
        <v>0.00514</v>
      </c>
      <c r="L23" s="426">
        <v>2.63096</v>
      </c>
      <c r="M23" s="428" t="s">
        <v>528</v>
      </c>
      <c r="N23" s="426">
        <v>0</v>
      </c>
      <c r="O23" s="426">
        <v>0</v>
      </c>
      <c r="P23" s="426">
        <v>0</v>
      </c>
      <c r="Q23" s="426"/>
      <c r="R23" s="426">
        <v>0</v>
      </c>
      <c r="S23" s="426">
        <v>0</v>
      </c>
      <c r="T23" s="426">
        <v>0</v>
      </c>
      <c r="U23" s="426"/>
      <c r="V23" s="426">
        <v>0</v>
      </c>
      <c r="W23" s="426">
        <v>0</v>
      </c>
      <c r="X23" s="426">
        <v>0</v>
      </c>
      <c r="Y23" s="428" t="s">
        <v>528</v>
      </c>
      <c r="Z23" s="426">
        <v>0</v>
      </c>
      <c r="AA23" s="426">
        <v>0</v>
      </c>
      <c r="AB23" s="426">
        <v>0</v>
      </c>
      <c r="AC23" s="426"/>
      <c r="AD23" s="426">
        <v>0</v>
      </c>
      <c r="AE23" s="426">
        <v>0</v>
      </c>
      <c r="AF23" s="426">
        <v>0</v>
      </c>
      <c r="AG23" s="426"/>
      <c r="AH23" s="426">
        <v>0</v>
      </c>
      <c r="AI23" s="426">
        <v>0</v>
      </c>
      <c r="AJ23" s="426">
        <v>0</v>
      </c>
      <c r="AK23" s="428" t="s">
        <v>528</v>
      </c>
      <c r="AL23" s="426">
        <v>0</v>
      </c>
      <c r="AM23" s="426">
        <v>0</v>
      </c>
      <c r="AN23" s="426">
        <v>0</v>
      </c>
      <c r="AO23" s="426"/>
      <c r="AP23" s="426">
        <v>6.7178700000000005</v>
      </c>
      <c r="AQ23" s="426">
        <v>0.00514</v>
      </c>
      <c r="AR23" s="426">
        <v>6.72301</v>
      </c>
      <c r="AS23" s="505"/>
    </row>
    <row r="24" spans="1:45" s="424" customFormat="1" ht="9" customHeight="1">
      <c r="A24" s="428" t="s">
        <v>538</v>
      </c>
      <c r="B24" s="426">
        <v>5072.93963</v>
      </c>
      <c r="C24" s="426">
        <v>48.27813</v>
      </c>
      <c r="D24" s="426">
        <v>5121.2177599999995</v>
      </c>
      <c r="E24" s="426"/>
      <c r="F24" s="426">
        <v>15420.8669</v>
      </c>
      <c r="G24" s="426">
        <v>32.59751</v>
      </c>
      <c r="H24" s="426">
        <v>15453.46441</v>
      </c>
      <c r="I24" s="426"/>
      <c r="J24" s="426">
        <v>6339.81847</v>
      </c>
      <c r="K24" s="426">
        <v>2644.44159</v>
      </c>
      <c r="L24" s="426">
        <v>8984.26006</v>
      </c>
      <c r="M24" s="428" t="s">
        <v>538</v>
      </c>
      <c r="N24" s="426">
        <v>7140.538519999999</v>
      </c>
      <c r="O24" s="426">
        <v>0</v>
      </c>
      <c r="P24" s="426">
        <v>7140.538519999999</v>
      </c>
      <c r="Q24" s="426"/>
      <c r="R24" s="426">
        <v>631.6241</v>
      </c>
      <c r="S24" s="426">
        <v>0</v>
      </c>
      <c r="T24" s="426">
        <v>631.6241</v>
      </c>
      <c r="U24" s="426"/>
      <c r="V24" s="426">
        <v>3573.63876</v>
      </c>
      <c r="W24" s="426">
        <v>129.14507</v>
      </c>
      <c r="X24" s="426">
        <v>3702.78383</v>
      </c>
      <c r="Y24" s="428" t="s">
        <v>538</v>
      </c>
      <c r="Z24" s="426">
        <v>0</v>
      </c>
      <c r="AA24" s="426">
        <v>0</v>
      </c>
      <c r="AB24" s="426">
        <v>0</v>
      </c>
      <c r="AC24" s="426"/>
      <c r="AD24" s="426">
        <v>10111.39398</v>
      </c>
      <c r="AE24" s="426">
        <v>9801.91727</v>
      </c>
      <c r="AF24" s="426">
        <v>19913.31125</v>
      </c>
      <c r="AG24" s="426"/>
      <c r="AH24" s="426">
        <v>1093.0871000000002</v>
      </c>
      <c r="AI24" s="426">
        <v>68.70555</v>
      </c>
      <c r="AJ24" s="426">
        <v>1161.7926499999999</v>
      </c>
      <c r="AK24" s="428" t="s">
        <v>538</v>
      </c>
      <c r="AL24" s="426">
        <v>5261.8903</v>
      </c>
      <c r="AM24" s="426">
        <v>0</v>
      </c>
      <c r="AN24" s="426">
        <v>5261.8903</v>
      </c>
      <c r="AO24" s="426"/>
      <c r="AP24" s="426">
        <v>54645.79776</v>
      </c>
      <c r="AQ24" s="426">
        <v>12725.085120000002</v>
      </c>
      <c r="AR24" s="426">
        <v>67370.88288</v>
      </c>
      <c r="AS24" s="505"/>
    </row>
    <row r="25" spans="1:45" s="424" customFormat="1" ht="9" customHeight="1">
      <c r="A25" s="428" t="s">
        <v>539</v>
      </c>
      <c r="B25" s="426">
        <v>0</v>
      </c>
      <c r="C25" s="426">
        <v>0</v>
      </c>
      <c r="D25" s="426">
        <v>0</v>
      </c>
      <c r="E25" s="426"/>
      <c r="F25" s="426">
        <v>5278.79453</v>
      </c>
      <c r="G25" s="426">
        <v>0</v>
      </c>
      <c r="H25" s="426">
        <v>5278.79453</v>
      </c>
      <c r="I25" s="426"/>
      <c r="J25" s="426">
        <v>1547.95302</v>
      </c>
      <c r="K25" s="426">
        <v>0</v>
      </c>
      <c r="L25" s="426">
        <v>1547.95302</v>
      </c>
      <c r="M25" s="428" t="s">
        <v>539</v>
      </c>
      <c r="N25" s="426">
        <v>3855.49763</v>
      </c>
      <c r="O25" s="426">
        <v>0</v>
      </c>
      <c r="P25" s="426">
        <v>3855.49763</v>
      </c>
      <c r="Q25" s="426"/>
      <c r="R25" s="426">
        <v>0</v>
      </c>
      <c r="S25" s="426">
        <v>0</v>
      </c>
      <c r="T25" s="426">
        <v>0</v>
      </c>
      <c r="U25" s="426"/>
      <c r="V25" s="426">
        <v>21990.11505</v>
      </c>
      <c r="W25" s="426">
        <v>0</v>
      </c>
      <c r="X25" s="426">
        <v>21990.11505</v>
      </c>
      <c r="Y25" s="428" t="s">
        <v>539</v>
      </c>
      <c r="Z25" s="426">
        <v>0</v>
      </c>
      <c r="AA25" s="426">
        <v>0</v>
      </c>
      <c r="AB25" s="426">
        <v>0</v>
      </c>
      <c r="AC25" s="426"/>
      <c r="AD25" s="426">
        <v>0</v>
      </c>
      <c r="AE25" s="426">
        <v>0</v>
      </c>
      <c r="AF25" s="426">
        <v>0</v>
      </c>
      <c r="AG25" s="426"/>
      <c r="AH25" s="426">
        <v>0</v>
      </c>
      <c r="AI25" s="426">
        <v>0</v>
      </c>
      <c r="AJ25" s="426">
        <v>0</v>
      </c>
      <c r="AK25" s="428" t="s">
        <v>539</v>
      </c>
      <c r="AL25" s="426">
        <v>0</v>
      </c>
      <c r="AM25" s="426">
        <v>0</v>
      </c>
      <c r="AN25" s="426">
        <v>0</v>
      </c>
      <c r="AO25" s="426"/>
      <c r="AP25" s="426">
        <v>32672.36023</v>
      </c>
      <c r="AQ25" s="426">
        <v>0</v>
      </c>
      <c r="AR25" s="426">
        <v>32672.36023</v>
      </c>
      <c r="AS25" s="505"/>
    </row>
    <row r="26" spans="1:45" s="424" customFormat="1" ht="9" customHeight="1">
      <c r="A26" s="428" t="s">
        <v>540</v>
      </c>
      <c r="B26" s="426">
        <v>7221.09375</v>
      </c>
      <c r="C26" s="426">
        <v>0</v>
      </c>
      <c r="D26" s="426">
        <v>7221.09375</v>
      </c>
      <c r="E26" s="426"/>
      <c r="F26" s="426">
        <v>0</v>
      </c>
      <c r="G26" s="426">
        <v>0</v>
      </c>
      <c r="H26" s="426">
        <v>0</v>
      </c>
      <c r="I26" s="426"/>
      <c r="J26" s="426">
        <v>0</v>
      </c>
      <c r="K26" s="426">
        <v>0</v>
      </c>
      <c r="L26" s="426">
        <v>0</v>
      </c>
      <c r="M26" s="428" t="s">
        <v>540</v>
      </c>
      <c r="N26" s="426">
        <v>0</v>
      </c>
      <c r="O26" s="426">
        <v>0</v>
      </c>
      <c r="P26" s="426">
        <v>0</v>
      </c>
      <c r="Q26" s="426"/>
      <c r="R26" s="426">
        <v>0</v>
      </c>
      <c r="S26" s="426">
        <v>0</v>
      </c>
      <c r="T26" s="426">
        <v>0</v>
      </c>
      <c r="U26" s="426"/>
      <c r="V26" s="426">
        <v>0</v>
      </c>
      <c r="W26" s="426">
        <v>0</v>
      </c>
      <c r="X26" s="426">
        <v>0</v>
      </c>
      <c r="Y26" s="428" t="s">
        <v>540</v>
      </c>
      <c r="Z26" s="426">
        <v>0</v>
      </c>
      <c r="AA26" s="426">
        <v>0</v>
      </c>
      <c r="AB26" s="426">
        <v>0</v>
      </c>
      <c r="AC26" s="426"/>
      <c r="AD26" s="426">
        <v>0</v>
      </c>
      <c r="AE26" s="426">
        <v>0</v>
      </c>
      <c r="AF26" s="426">
        <v>0</v>
      </c>
      <c r="AG26" s="426"/>
      <c r="AH26" s="426">
        <v>0</v>
      </c>
      <c r="AI26" s="426">
        <v>0</v>
      </c>
      <c r="AJ26" s="426">
        <v>0</v>
      </c>
      <c r="AK26" s="428" t="s">
        <v>540</v>
      </c>
      <c r="AL26" s="426">
        <v>2151.64179</v>
      </c>
      <c r="AM26" s="426">
        <v>0</v>
      </c>
      <c r="AN26" s="426">
        <v>2151.64179</v>
      </c>
      <c r="AO26" s="426"/>
      <c r="AP26" s="426">
        <v>9372.73554</v>
      </c>
      <c r="AQ26" s="426">
        <v>0</v>
      </c>
      <c r="AR26" s="426">
        <v>9372.73554</v>
      </c>
      <c r="AS26" s="505"/>
    </row>
    <row r="27" spans="1:45" s="424" customFormat="1" ht="9" customHeight="1">
      <c r="A27" s="428" t="s">
        <v>541</v>
      </c>
      <c r="B27" s="426">
        <v>0</v>
      </c>
      <c r="C27" s="426">
        <v>0</v>
      </c>
      <c r="D27" s="426">
        <v>0</v>
      </c>
      <c r="E27" s="426"/>
      <c r="F27" s="426">
        <v>0</v>
      </c>
      <c r="G27" s="426">
        <v>0</v>
      </c>
      <c r="H27" s="426">
        <v>0</v>
      </c>
      <c r="I27" s="426"/>
      <c r="J27" s="426">
        <v>0</v>
      </c>
      <c r="K27" s="426">
        <v>0</v>
      </c>
      <c r="L27" s="426">
        <v>0</v>
      </c>
      <c r="M27" s="428" t="s">
        <v>541</v>
      </c>
      <c r="N27" s="426">
        <v>0</v>
      </c>
      <c r="O27" s="426">
        <v>0</v>
      </c>
      <c r="P27" s="426">
        <v>0</v>
      </c>
      <c r="Q27" s="426"/>
      <c r="R27" s="426">
        <v>0</v>
      </c>
      <c r="S27" s="426">
        <v>0</v>
      </c>
      <c r="T27" s="426">
        <v>0</v>
      </c>
      <c r="U27" s="426"/>
      <c r="V27" s="426">
        <v>0</v>
      </c>
      <c r="W27" s="426">
        <v>0</v>
      </c>
      <c r="X27" s="426">
        <v>0</v>
      </c>
      <c r="Y27" s="428" t="s">
        <v>541</v>
      </c>
      <c r="Z27" s="426">
        <v>0</v>
      </c>
      <c r="AA27" s="426">
        <v>0</v>
      </c>
      <c r="AB27" s="426">
        <v>0</v>
      </c>
      <c r="AC27" s="426"/>
      <c r="AD27" s="426">
        <v>0</v>
      </c>
      <c r="AE27" s="426">
        <v>0</v>
      </c>
      <c r="AF27" s="426">
        <v>0</v>
      </c>
      <c r="AG27" s="426"/>
      <c r="AH27" s="426">
        <v>0</v>
      </c>
      <c r="AI27" s="426">
        <v>0</v>
      </c>
      <c r="AJ27" s="426">
        <v>0</v>
      </c>
      <c r="AK27" s="428" t="s">
        <v>541</v>
      </c>
      <c r="AL27" s="426">
        <v>36.91113</v>
      </c>
      <c r="AM27" s="426">
        <v>-10.24928</v>
      </c>
      <c r="AN27" s="426">
        <v>26.661849999999998</v>
      </c>
      <c r="AO27" s="426"/>
      <c r="AP27" s="426">
        <v>36.91113</v>
      </c>
      <c r="AQ27" s="426">
        <v>-10.24928</v>
      </c>
      <c r="AR27" s="426">
        <v>26.661849999999998</v>
      </c>
      <c r="AS27" s="505"/>
    </row>
    <row r="28" spans="1:45" s="424" customFormat="1" ht="9" customHeight="1">
      <c r="A28" s="428" t="s">
        <v>542</v>
      </c>
      <c r="B28" s="426">
        <v>0</v>
      </c>
      <c r="C28" s="426">
        <v>0</v>
      </c>
      <c r="D28" s="426">
        <v>0</v>
      </c>
      <c r="E28" s="426"/>
      <c r="F28" s="426">
        <v>2209.2209</v>
      </c>
      <c r="G28" s="426">
        <v>0</v>
      </c>
      <c r="H28" s="426">
        <v>2209.2209</v>
      </c>
      <c r="I28" s="426"/>
      <c r="J28" s="426">
        <v>0</v>
      </c>
      <c r="K28" s="426">
        <v>0</v>
      </c>
      <c r="L28" s="426">
        <v>0</v>
      </c>
      <c r="M28" s="428" t="s">
        <v>542</v>
      </c>
      <c r="N28" s="426">
        <v>12851</v>
      </c>
      <c r="O28" s="426">
        <v>0</v>
      </c>
      <c r="P28" s="426">
        <v>12851</v>
      </c>
      <c r="Q28" s="426"/>
      <c r="R28" s="426">
        <v>0</v>
      </c>
      <c r="S28" s="426">
        <v>0</v>
      </c>
      <c r="T28" s="426">
        <v>0</v>
      </c>
      <c r="U28" s="426"/>
      <c r="V28" s="426">
        <v>0</v>
      </c>
      <c r="W28" s="426">
        <v>0</v>
      </c>
      <c r="X28" s="426">
        <v>0</v>
      </c>
      <c r="Y28" s="428" t="s">
        <v>542</v>
      </c>
      <c r="Z28" s="426">
        <v>0</v>
      </c>
      <c r="AA28" s="426">
        <v>0</v>
      </c>
      <c r="AB28" s="426">
        <v>0</v>
      </c>
      <c r="AC28" s="426"/>
      <c r="AD28" s="426">
        <v>0</v>
      </c>
      <c r="AE28" s="426">
        <v>0</v>
      </c>
      <c r="AF28" s="426">
        <v>0</v>
      </c>
      <c r="AG28" s="426"/>
      <c r="AH28" s="426">
        <v>0</v>
      </c>
      <c r="AI28" s="426">
        <v>0</v>
      </c>
      <c r="AJ28" s="426">
        <v>0</v>
      </c>
      <c r="AK28" s="428" t="s">
        <v>542</v>
      </c>
      <c r="AL28" s="426">
        <v>0</v>
      </c>
      <c r="AM28" s="426">
        <v>0</v>
      </c>
      <c r="AN28" s="426">
        <v>0</v>
      </c>
      <c r="AO28" s="426"/>
      <c r="AP28" s="426">
        <v>15060.2209</v>
      </c>
      <c r="AQ28" s="426">
        <v>0</v>
      </c>
      <c r="AR28" s="426">
        <v>15060.2209</v>
      </c>
      <c r="AS28" s="505"/>
    </row>
    <row r="29" spans="1:45" s="424" customFormat="1" ht="9" customHeight="1">
      <c r="A29" s="428" t="s">
        <v>543</v>
      </c>
      <c r="B29" s="426">
        <v>1816.57324</v>
      </c>
      <c r="C29" s="426">
        <v>243.74384</v>
      </c>
      <c r="D29" s="426">
        <v>2060.3170800000003</v>
      </c>
      <c r="E29" s="426"/>
      <c r="F29" s="426">
        <v>3105.82092</v>
      </c>
      <c r="G29" s="426">
        <v>7.98912</v>
      </c>
      <c r="H29" s="426">
        <v>3113.81004</v>
      </c>
      <c r="I29" s="426"/>
      <c r="J29" s="426">
        <v>4618.03525</v>
      </c>
      <c r="K29" s="426">
        <v>0</v>
      </c>
      <c r="L29" s="426">
        <v>4618.03525</v>
      </c>
      <c r="M29" s="428" t="s">
        <v>543</v>
      </c>
      <c r="N29" s="426">
        <v>1396.82202</v>
      </c>
      <c r="O29" s="426">
        <v>0</v>
      </c>
      <c r="P29" s="426">
        <v>1396.82202</v>
      </c>
      <c r="Q29" s="426"/>
      <c r="R29" s="426">
        <v>1039.58425</v>
      </c>
      <c r="S29" s="426">
        <v>6.13933</v>
      </c>
      <c r="T29" s="426">
        <v>1045.7235799999999</v>
      </c>
      <c r="U29" s="426"/>
      <c r="V29" s="426">
        <v>1334.0321000000001</v>
      </c>
      <c r="W29" s="426">
        <v>0</v>
      </c>
      <c r="X29" s="426">
        <v>1334.0321000000001</v>
      </c>
      <c r="Y29" s="428" t="s">
        <v>543</v>
      </c>
      <c r="Z29" s="426">
        <v>0</v>
      </c>
      <c r="AA29" s="426">
        <v>0</v>
      </c>
      <c r="AB29" s="426">
        <v>0</v>
      </c>
      <c r="AC29" s="426"/>
      <c r="AD29" s="426">
        <v>0</v>
      </c>
      <c r="AE29" s="426">
        <v>0</v>
      </c>
      <c r="AF29" s="426">
        <v>0</v>
      </c>
      <c r="AG29" s="426"/>
      <c r="AH29" s="426">
        <v>1844.91114</v>
      </c>
      <c r="AI29" s="426">
        <v>8.54519</v>
      </c>
      <c r="AJ29" s="426">
        <v>1853.45633</v>
      </c>
      <c r="AK29" s="428" t="s">
        <v>543</v>
      </c>
      <c r="AL29" s="426">
        <v>2697.95379</v>
      </c>
      <c r="AM29" s="426">
        <v>0</v>
      </c>
      <c r="AN29" s="426">
        <v>2697.95379</v>
      </c>
      <c r="AO29" s="426"/>
      <c r="AP29" s="426">
        <v>17853.73271</v>
      </c>
      <c r="AQ29" s="426">
        <v>266.41747999999995</v>
      </c>
      <c r="AR29" s="426">
        <v>18120.15019</v>
      </c>
      <c r="AS29" s="505"/>
    </row>
    <row r="30" spans="1:45" s="424" customFormat="1" ht="9" customHeight="1">
      <c r="A30" s="428" t="s">
        <v>533</v>
      </c>
      <c r="B30" s="426">
        <v>0</v>
      </c>
      <c r="C30" s="426">
        <v>0</v>
      </c>
      <c r="D30" s="426">
        <v>0</v>
      </c>
      <c r="E30" s="426"/>
      <c r="F30" s="426">
        <v>496.96891</v>
      </c>
      <c r="G30" s="426">
        <v>-88.32387</v>
      </c>
      <c r="H30" s="426">
        <v>408.64504</v>
      </c>
      <c r="I30" s="426"/>
      <c r="J30" s="426">
        <v>0</v>
      </c>
      <c r="K30" s="426">
        <v>0</v>
      </c>
      <c r="L30" s="426">
        <v>0</v>
      </c>
      <c r="M30" s="428" t="s">
        <v>533</v>
      </c>
      <c r="N30" s="426">
        <v>0</v>
      </c>
      <c r="O30" s="426">
        <v>0</v>
      </c>
      <c r="P30" s="426">
        <v>0</v>
      </c>
      <c r="Q30" s="426"/>
      <c r="R30" s="426">
        <v>0</v>
      </c>
      <c r="S30" s="426">
        <v>0</v>
      </c>
      <c r="T30" s="426">
        <v>0</v>
      </c>
      <c r="U30" s="426"/>
      <c r="V30" s="426">
        <v>0</v>
      </c>
      <c r="W30" s="426">
        <v>0</v>
      </c>
      <c r="X30" s="426">
        <v>0</v>
      </c>
      <c r="Y30" s="428" t="s">
        <v>533</v>
      </c>
      <c r="Z30" s="426">
        <v>0</v>
      </c>
      <c r="AA30" s="426">
        <v>0</v>
      </c>
      <c r="AB30" s="426">
        <v>0</v>
      </c>
      <c r="AC30" s="426"/>
      <c r="AD30" s="426">
        <v>0</v>
      </c>
      <c r="AE30" s="426">
        <v>0</v>
      </c>
      <c r="AF30" s="426">
        <v>0</v>
      </c>
      <c r="AG30" s="426"/>
      <c r="AH30" s="426">
        <v>0</v>
      </c>
      <c r="AI30" s="426">
        <v>0</v>
      </c>
      <c r="AJ30" s="426">
        <v>0</v>
      </c>
      <c r="AK30" s="428" t="s">
        <v>533</v>
      </c>
      <c r="AL30" s="426">
        <v>0</v>
      </c>
      <c r="AM30" s="426">
        <v>0</v>
      </c>
      <c r="AN30" s="426">
        <v>0</v>
      </c>
      <c r="AO30" s="426"/>
      <c r="AP30" s="426">
        <v>496.96891</v>
      </c>
      <c r="AQ30" s="426">
        <v>-88.32387</v>
      </c>
      <c r="AR30" s="426">
        <v>408.64504</v>
      </c>
      <c r="AS30" s="505"/>
    </row>
    <row r="31" spans="1:45" s="424" customFormat="1" ht="9" customHeight="1">
      <c r="A31" s="428" t="s">
        <v>544</v>
      </c>
      <c r="B31" s="426">
        <v>0</v>
      </c>
      <c r="C31" s="426">
        <v>0</v>
      </c>
      <c r="D31" s="426">
        <v>0</v>
      </c>
      <c r="E31" s="426"/>
      <c r="F31" s="426">
        <v>0</v>
      </c>
      <c r="G31" s="426">
        <v>0</v>
      </c>
      <c r="H31" s="426">
        <v>0</v>
      </c>
      <c r="I31" s="426"/>
      <c r="J31" s="426">
        <v>0</v>
      </c>
      <c r="K31" s="426">
        <v>0</v>
      </c>
      <c r="L31" s="426">
        <v>0</v>
      </c>
      <c r="M31" s="428" t="s">
        <v>544</v>
      </c>
      <c r="N31" s="426">
        <v>0</v>
      </c>
      <c r="O31" s="426">
        <v>0</v>
      </c>
      <c r="P31" s="426">
        <v>0</v>
      </c>
      <c r="Q31" s="426"/>
      <c r="R31" s="426">
        <v>0</v>
      </c>
      <c r="S31" s="426">
        <v>0</v>
      </c>
      <c r="T31" s="426">
        <v>0</v>
      </c>
      <c r="U31" s="426"/>
      <c r="V31" s="426">
        <v>0</v>
      </c>
      <c r="W31" s="426">
        <v>0</v>
      </c>
      <c r="X31" s="426">
        <v>0</v>
      </c>
      <c r="Y31" s="428" t="s">
        <v>544</v>
      </c>
      <c r="Z31" s="426">
        <v>0</v>
      </c>
      <c r="AA31" s="426">
        <v>0</v>
      </c>
      <c r="AB31" s="426">
        <v>0</v>
      </c>
      <c r="AC31" s="426"/>
      <c r="AD31" s="426">
        <v>0</v>
      </c>
      <c r="AE31" s="426">
        <v>0</v>
      </c>
      <c r="AF31" s="426">
        <v>0</v>
      </c>
      <c r="AG31" s="426"/>
      <c r="AH31" s="426">
        <v>0</v>
      </c>
      <c r="AI31" s="426">
        <v>0</v>
      </c>
      <c r="AJ31" s="426">
        <v>0</v>
      </c>
      <c r="AK31" s="428" t="s">
        <v>544</v>
      </c>
      <c r="AL31" s="426">
        <v>0</v>
      </c>
      <c r="AM31" s="426">
        <v>0</v>
      </c>
      <c r="AN31" s="426">
        <v>0</v>
      </c>
      <c r="AO31" s="426"/>
      <c r="AP31" s="426">
        <v>0</v>
      </c>
      <c r="AQ31" s="426">
        <v>0</v>
      </c>
      <c r="AR31" s="426">
        <v>0</v>
      </c>
      <c r="AS31" s="505"/>
    </row>
    <row r="32" spans="1:45" s="424" customFormat="1" ht="9" customHeight="1">
      <c r="A32" s="428" t="s">
        <v>454</v>
      </c>
      <c r="B32" s="426">
        <v>0.01385</v>
      </c>
      <c r="C32" s="426">
        <v>1.53264</v>
      </c>
      <c r="D32" s="426">
        <v>1.54649</v>
      </c>
      <c r="E32" s="426"/>
      <c r="F32" s="426">
        <v>0</v>
      </c>
      <c r="G32" s="426">
        <v>0</v>
      </c>
      <c r="H32" s="426">
        <v>0</v>
      </c>
      <c r="I32" s="426"/>
      <c r="J32" s="426">
        <v>0</v>
      </c>
      <c r="K32" s="426">
        <v>0</v>
      </c>
      <c r="L32" s="426">
        <v>0</v>
      </c>
      <c r="M32" s="428" t="s">
        <v>454</v>
      </c>
      <c r="N32" s="426">
        <v>0</v>
      </c>
      <c r="O32" s="426">
        <v>0</v>
      </c>
      <c r="P32" s="426">
        <v>0</v>
      </c>
      <c r="Q32" s="426"/>
      <c r="R32" s="426">
        <v>0</v>
      </c>
      <c r="S32" s="426">
        <v>379.47152</v>
      </c>
      <c r="T32" s="426">
        <v>379.47152</v>
      </c>
      <c r="U32" s="426"/>
      <c r="V32" s="426">
        <v>1531.95702</v>
      </c>
      <c r="W32" s="426">
        <v>73.47710000000001</v>
      </c>
      <c r="X32" s="426">
        <v>1605.4341200000001</v>
      </c>
      <c r="Y32" s="428" t="s">
        <v>454</v>
      </c>
      <c r="Z32" s="426">
        <v>1E-05</v>
      </c>
      <c r="AA32" s="426">
        <v>0</v>
      </c>
      <c r="AB32" s="426">
        <v>1E-05</v>
      </c>
      <c r="AC32" s="426"/>
      <c r="AD32" s="426">
        <v>0</v>
      </c>
      <c r="AE32" s="426">
        <v>0</v>
      </c>
      <c r="AF32" s="426">
        <v>0</v>
      </c>
      <c r="AG32" s="426"/>
      <c r="AH32" s="426">
        <v>13.21574</v>
      </c>
      <c r="AI32" s="426">
        <v>0.00161</v>
      </c>
      <c r="AJ32" s="426">
        <v>13.21735</v>
      </c>
      <c r="AK32" s="428" t="s">
        <v>454</v>
      </c>
      <c r="AL32" s="426">
        <v>0</v>
      </c>
      <c r="AM32" s="426">
        <v>0</v>
      </c>
      <c r="AN32" s="426">
        <v>0</v>
      </c>
      <c r="AO32" s="426"/>
      <c r="AP32" s="426">
        <v>1545.1866200000002</v>
      </c>
      <c r="AQ32" s="426">
        <v>454.48287000000005</v>
      </c>
      <c r="AR32" s="426">
        <v>1999.66949</v>
      </c>
      <c r="AS32" s="505"/>
    </row>
    <row r="33" spans="1:45" s="424" customFormat="1" ht="5.1" customHeight="1">
      <c r="A33" s="428"/>
      <c r="B33" s="426"/>
      <c r="C33" s="426"/>
      <c r="D33" s="426"/>
      <c r="E33" s="426"/>
      <c r="F33" s="426"/>
      <c r="G33" s="426"/>
      <c r="H33" s="426"/>
      <c r="I33" s="426"/>
      <c r="J33" s="426"/>
      <c r="K33" s="426"/>
      <c r="L33" s="426"/>
      <c r="M33" s="428"/>
      <c r="N33" s="426"/>
      <c r="O33" s="426"/>
      <c r="P33" s="426"/>
      <c r="Q33" s="426"/>
      <c r="R33" s="426"/>
      <c r="S33" s="426"/>
      <c r="T33" s="426"/>
      <c r="U33" s="426"/>
      <c r="V33" s="426">
        <v>0</v>
      </c>
      <c r="W33" s="426">
        <v>0</v>
      </c>
      <c r="X33" s="426">
        <v>0</v>
      </c>
      <c r="Y33" s="428"/>
      <c r="Z33" s="426"/>
      <c r="AA33" s="426"/>
      <c r="AB33" s="426"/>
      <c r="AC33" s="426"/>
      <c r="AD33" s="426"/>
      <c r="AE33" s="426"/>
      <c r="AF33" s="426"/>
      <c r="AG33" s="426"/>
      <c r="AH33" s="426">
        <v>0</v>
      </c>
      <c r="AI33" s="426">
        <v>0</v>
      </c>
      <c r="AJ33" s="426">
        <v>0</v>
      </c>
      <c r="AK33" s="428"/>
      <c r="AL33" s="426"/>
      <c r="AM33" s="426"/>
      <c r="AN33" s="426"/>
      <c r="AO33" s="426"/>
      <c r="AP33" s="426"/>
      <c r="AQ33" s="426"/>
      <c r="AR33" s="426"/>
      <c r="AS33" s="505"/>
    </row>
    <row r="34" spans="1:45" s="424" customFormat="1" ht="8.1" customHeight="1">
      <c r="A34" s="422" t="s">
        <v>545</v>
      </c>
      <c r="B34" s="423">
        <v>343186.84352</v>
      </c>
      <c r="C34" s="423">
        <v>933.41235</v>
      </c>
      <c r="D34" s="423">
        <v>344120.25587</v>
      </c>
      <c r="E34" s="423"/>
      <c r="F34" s="423">
        <v>482418.98887</v>
      </c>
      <c r="G34" s="423">
        <v>-59.91256</v>
      </c>
      <c r="H34" s="423">
        <v>482359.07631</v>
      </c>
      <c r="I34" s="423"/>
      <c r="J34" s="423">
        <v>252135.23642</v>
      </c>
      <c r="K34" s="423">
        <v>-2624.66393</v>
      </c>
      <c r="L34" s="423">
        <v>249510.57249000002</v>
      </c>
      <c r="M34" s="422" t="s">
        <v>545</v>
      </c>
      <c r="N34" s="423">
        <v>207997.64231999998</v>
      </c>
      <c r="O34" s="423">
        <v>13.116200000000001</v>
      </c>
      <c r="P34" s="423">
        <v>208010.75852</v>
      </c>
      <c r="Q34" s="423"/>
      <c r="R34" s="423">
        <v>24984.66526</v>
      </c>
      <c r="S34" s="423">
        <v>329.42126</v>
      </c>
      <c r="T34" s="423">
        <v>25314.08652</v>
      </c>
      <c r="U34" s="423"/>
      <c r="V34" s="423">
        <v>224299.65134</v>
      </c>
      <c r="W34" s="423">
        <v>-202.62217</v>
      </c>
      <c r="X34" s="423">
        <v>224097.02917</v>
      </c>
      <c r="Y34" s="422" t="s">
        <v>545</v>
      </c>
      <c r="Z34" s="423">
        <v>-27.53968</v>
      </c>
      <c r="AA34" s="423">
        <v>145.03646</v>
      </c>
      <c r="AB34" s="423">
        <v>117.49678</v>
      </c>
      <c r="AC34" s="423"/>
      <c r="AD34" s="423">
        <v>73526.63118000001</v>
      </c>
      <c r="AE34" s="423">
        <v>29944.01651</v>
      </c>
      <c r="AF34" s="423">
        <v>103470.64769</v>
      </c>
      <c r="AG34" s="423"/>
      <c r="AH34" s="423">
        <v>68465.89045</v>
      </c>
      <c r="AI34" s="423">
        <v>932.67398</v>
      </c>
      <c r="AJ34" s="423">
        <v>69398.56443000001</v>
      </c>
      <c r="AK34" s="422" t="s">
        <v>545</v>
      </c>
      <c r="AL34" s="423">
        <v>56755.59984</v>
      </c>
      <c r="AM34" s="423">
        <v>2783.19567</v>
      </c>
      <c r="AN34" s="423">
        <v>59538.795509999996</v>
      </c>
      <c r="AO34" s="423"/>
      <c r="AP34" s="423">
        <v>1733743.6095200004</v>
      </c>
      <c r="AQ34" s="423">
        <v>32193.67377</v>
      </c>
      <c r="AR34" s="423">
        <v>1765937.2832899997</v>
      </c>
      <c r="AS34" s="505"/>
    </row>
    <row r="35" spans="1:44" s="429" customFormat="1" ht="5.1" customHeight="1">
      <c r="A35" s="430"/>
      <c r="B35" s="431"/>
      <c r="C35" s="431"/>
      <c r="D35" s="431"/>
      <c r="E35" s="431"/>
      <c r="F35" s="431"/>
      <c r="G35" s="431"/>
      <c r="H35" s="431"/>
      <c r="I35" s="431"/>
      <c r="J35" s="431">
        <v>0</v>
      </c>
      <c r="K35" s="431">
        <v>0</v>
      </c>
      <c r="L35" s="431">
        <v>0</v>
      </c>
      <c r="M35" s="430"/>
      <c r="N35" s="431"/>
      <c r="O35" s="431"/>
      <c r="P35" s="431"/>
      <c r="Q35" s="431"/>
      <c r="R35" s="431"/>
      <c r="S35" s="431"/>
      <c r="T35" s="431"/>
      <c r="U35" s="431"/>
      <c r="V35" s="431">
        <v>0</v>
      </c>
      <c r="W35" s="431">
        <v>0</v>
      </c>
      <c r="X35" s="431">
        <v>0</v>
      </c>
      <c r="Y35" s="430"/>
      <c r="Z35" s="431"/>
      <c r="AA35" s="431"/>
      <c r="AB35" s="431"/>
      <c r="AC35" s="431"/>
      <c r="AD35" s="431"/>
      <c r="AE35" s="431"/>
      <c r="AF35" s="431"/>
      <c r="AG35" s="431"/>
      <c r="AH35" s="431">
        <v>0</v>
      </c>
      <c r="AI35" s="431">
        <v>0</v>
      </c>
      <c r="AJ35" s="431">
        <v>0</v>
      </c>
      <c r="AK35" s="430"/>
      <c r="AL35" s="431"/>
      <c r="AM35" s="431"/>
      <c r="AN35" s="431"/>
      <c r="AO35" s="431"/>
      <c r="AP35" s="431"/>
      <c r="AQ35" s="431"/>
      <c r="AR35" s="431"/>
    </row>
    <row r="36" spans="1:45" s="424" customFormat="1" ht="8.1" customHeight="1">
      <c r="A36" s="475" t="s">
        <v>546</v>
      </c>
      <c r="B36" s="423">
        <v>150883.11414</v>
      </c>
      <c r="C36" s="423">
        <v>-300.9865</v>
      </c>
      <c r="D36" s="423">
        <v>150582.12764</v>
      </c>
      <c r="E36" s="423"/>
      <c r="F36" s="423">
        <v>183197.47373</v>
      </c>
      <c r="G36" s="423">
        <v>-20.55285</v>
      </c>
      <c r="H36" s="423">
        <v>183176.92088</v>
      </c>
      <c r="I36" s="423"/>
      <c r="J36" s="423">
        <v>107704.97320000001</v>
      </c>
      <c r="K36" s="423">
        <v>-40.49297</v>
      </c>
      <c r="L36" s="423">
        <v>107664.48023</v>
      </c>
      <c r="M36" s="475" t="s">
        <v>546</v>
      </c>
      <c r="N36" s="423">
        <v>113689.06989</v>
      </c>
      <c r="O36" s="423">
        <v>-1.00009</v>
      </c>
      <c r="P36" s="423">
        <v>113688.0698</v>
      </c>
      <c r="Q36" s="423"/>
      <c r="R36" s="423">
        <v>20167.70413</v>
      </c>
      <c r="S36" s="423">
        <v>0</v>
      </c>
      <c r="T36" s="423">
        <v>20167.70413</v>
      </c>
      <c r="U36" s="423"/>
      <c r="V36" s="423">
        <v>88941.31508</v>
      </c>
      <c r="W36" s="423">
        <v>0</v>
      </c>
      <c r="X36" s="423">
        <v>88941.31508</v>
      </c>
      <c r="Y36" s="475" t="s">
        <v>546</v>
      </c>
      <c r="Z36" s="423">
        <v>0</v>
      </c>
      <c r="AA36" s="423">
        <v>0</v>
      </c>
      <c r="AB36" s="423">
        <v>0</v>
      </c>
      <c r="AC36" s="423"/>
      <c r="AD36" s="423">
        <v>1702.0656299999998</v>
      </c>
      <c r="AE36" s="423">
        <v>1375.49098</v>
      </c>
      <c r="AF36" s="423">
        <v>3077.55661</v>
      </c>
      <c r="AG36" s="423"/>
      <c r="AH36" s="423">
        <v>28728.79006</v>
      </c>
      <c r="AI36" s="423">
        <v>-3.7413600000000002</v>
      </c>
      <c r="AJ36" s="423">
        <v>28725.0487</v>
      </c>
      <c r="AK36" s="475" t="s">
        <v>546</v>
      </c>
      <c r="AL36" s="423">
        <v>55906.090509999995</v>
      </c>
      <c r="AM36" s="423">
        <v>-99.29078</v>
      </c>
      <c r="AN36" s="423">
        <v>55806.79973</v>
      </c>
      <c r="AO36" s="423"/>
      <c r="AP36" s="423">
        <v>750920.5963699999</v>
      </c>
      <c r="AQ36" s="423">
        <v>909.42643</v>
      </c>
      <c r="AR36" s="423">
        <v>751830.0227999999</v>
      </c>
      <c r="AS36" s="505"/>
    </row>
    <row r="37" spans="1:44" s="429" customFormat="1" ht="5.1" customHeight="1">
      <c r="A37" s="428"/>
      <c r="B37" s="431"/>
      <c r="C37" s="431"/>
      <c r="D37" s="431"/>
      <c r="E37" s="431"/>
      <c r="F37" s="431"/>
      <c r="G37" s="431"/>
      <c r="H37" s="431"/>
      <c r="I37" s="431"/>
      <c r="J37" s="431">
        <v>0</v>
      </c>
      <c r="K37" s="431">
        <v>0</v>
      </c>
      <c r="L37" s="431">
        <v>0</v>
      </c>
      <c r="M37" s="428"/>
      <c r="N37" s="431"/>
      <c r="O37" s="431"/>
      <c r="P37" s="431"/>
      <c r="Q37" s="431"/>
      <c r="R37" s="431"/>
      <c r="S37" s="431"/>
      <c r="T37" s="431"/>
      <c r="U37" s="431"/>
      <c r="V37" s="431">
        <v>0</v>
      </c>
      <c r="W37" s="431">
        <v>0</v>
      </c>
      <c r="X37" s="431">
        <v>0</v>
      </c>
      <c r="Y37" s="428"/>
      <c r="Z37" s="431"/>
      <c r="AA37" s="431"/>
      <c r="AB37" s="431"/>
      <c r="AC37" s="431"/>
      <c r="AD37" s="431"/>
      <c r="AE37" s="431"/>
      <c r="AF37" s="431"/>
      <c r="AG37" s="431"/>
      <c r="AH37" s="431">
        <v>0</v>
      </c>
      <c r="AI37" s="431">
        <v>0</v>
      </c>
      <c r="AJ37" s="431">
        <v>0</v>
      </c>
      <c r="AK37" s="428"/>
      <c r="AL37" s="431"/>
      <c r="AM37" s="431"/>
      <c r="AN37" s="431"/>
      <c r="AO37" s="431"/>
      <c r="AP37" s="431"/>
      <c r="AQ37" s="431"/>
      <c r="AR37" s="431"/>
    </row>
    <row r="38" spans="1:46" s="424" customFormat="1" ht="8.1" customHeight="1">
      <c r="A38" s="422" t="s">
        <v>547</v>
      </c>
      <c r="B38" s="423">
        <v>192303.72938</v>
      </c>
      <c r="C38" s="423">
        <v>1234.39885</v>
      </c>
      <c r="D38" s="423">
        <v>193538.12823</v>
      </c>
      <c r="E38" s="423"/>
      <c r="F38" s="423">
        <v>299221.51514</v>
      </c>
      <c r="G38" s="423">
        <v>-39.35971</v>
      </c>
      <c r="H38" s="423">
        <v>299182.15543</v>
      </c>
      <c r="I38" s="423"/>
      <c r="J38" s="423">
        <v>144430.26322</v>
      </c>
      <c r="K38" s="423">
        <v>-2584.17096</v>
      </c>
      <c r="L38" s="423">
        <v>141846.09226</v>
      </c>
      <c r="M38" s="422" t="s">
        <v>547</v>
      </c>
      <c r="N38" s="423">
        <v>94308.57243</v>
      </c>
      <c r="O38" s="423">
        <v>14.116290000000001</v>
      </c>
      <c r="P38" s="423">
        <v>94322.68872</v>
      </c>
      <c r="Q38" s="423"/>
      <c r="R38" s="423">
        <v>4816.96113</v>
      </c>
      <c r="S38" s="423">
        <v>329.42126</v>
      </c>
      <c r="T38" s="423">
        <v>5146.38239</v>
      </c>
      <c r="U38" s="423"/>
      <c r="V38" s="423">
        <v>135358.33625999998</v>
      </c>
      <c r="W38" s="423">
        <v>-202.62217</v>
      </c>
      <c r="X38" s="423">
        <v>135155.71409</v>
      </c>
      <c r="Y38" s="422" t="s">
        <v>547</v>
      </c>
      <c r="Z38" s="423">
        <v>-27.53968</v>
      </c>
      <c r="AA38" s="423">
        <v>145.03646</v>
      </c>
      <c r="AB38" s="423">
        <v>117.49678</v>
      </c>
      <c r="AC38" s="423"/>
      <c r="AD38" s="423">
        <v>71824.56555</v>
      </c>
      <c r="AE38" s="423">
        <v>28568.525530000003</v>
      </c>
      <c r="AF38" s="423">
        <v>100393.09108</v>
      </c>
      <c r="AG38" s="423"/>
      <c r="AH38" s="423">
        <v>39737.10039</v>
      </c>
      <c r="AI38" s="423">
        <v>936.41534</v>
      </c>
      <c r="AJ38" s="423">
        <v>40673.51573</v>
      </c>
      <c r="AK38" s="422" t="s">
        <v>547</v>
      </c>
      <c r="AL38" s="423">
        <v>849.50933</v>
      </c>
      <c r="AM38" s="423">
        <v>2882.4864500000003</v>
      </c>
      <c r="AN38" s="423">
        <v>3731.9957799999997</v>
      </c>
      <c r="AO38" s="423"/>
      <c r="AP38" s="423">
        <v>982823.01315</v>
      </c>
      <c r="AQ38" s="423">
        <v>31284.24734</v>
      </c>
      <c r="AR38" s="423">
        <v>1014107.2604900001</v>
      </c>
      <c r="AS38" s="505"/>
      <c r="AT38" s="505"/>
    </row>
    <row r="39" spans="1:44" s="429" customFormat="1" ht="5.1" customHeight="1">
      <c r="A39" s="430"/>
      <c r="B39" s="431"/>
      <c r="C39" s="431"/>
      <c r="D39" s="431"/>
      <c r="E39" s="431"/>
      <c r="F39" s="431"/>
      <c r="G39" s="431"/>
      <c r="H39" s="431"/>
      <c r="I39" s="431"/>
      <c r="J39" s="431">
        <v>0</v>
      </c>
      <c r="K39" s="431">
        <v>0</v>
      </c>
      <c r="L39" s="431">
        <v>0</v>
      </c>
      <c r="M39" s="430"/>
      <c r="N39" s="431"/>
      <c r="O39" s="431"/>
      <c r="P39" s="431"/>
      <c r="Q39" s="431"/>
      <c r="R39" s="431"/>
      <c r="S39" s="431"/>
      <c r="T39" s="431"/>
      <c r="U39" s="431"/>
      <c r="V39" s="431">
        <v>0</v>
      </c>
      <c r="W39" s="431">
        <v>0</v>
      </c>
      <c r="X39" s="431">
        <v>0</v>
      </c>
      <c r="Y39" s="430"/>
      <c r="Z39" s="431"/>
      <c r="AA39" s="431"/>
      <c r="AB39" s="431"/>
      <c r="AC39" s="431"/>
      <c r="AD39" s="431"/>
      <c r="AE39" s="431"/>
      <c r="AF39" s="431"/>
      <c r="AG39" s="431"/>
      <c r="AH39" s="431">
        <v>0</v>
      </c>
      <c r="AI39" s="431">
        <v>0</v>
      </c>
      <c r="AJ39" s="431">
        <v>0</v>
      </c>
      <c r="AK39" s="430"/>
      <c r="AL39" s="431"/>
      <c r="AM39" s="431"/>
      <c r="AN39" s="431"/>
      <c r="AO39" s="431"/>
      <c r="AP39" s="431"/>
      <c r="AQ39" s="431"/>
      <c r="AR39" s="431"/>
    </row>
    <row r="40" spans="1:44" s="424" customFormat="1" ht="8.1" customHeight="1">
      <c r="A40" s="422" t="s">
        <v>548</v>
      </c>
      <c r="B40" s="423">
        <v>71476.01595999999</v>
      </c>
      <c r="C40" s="423">
        <v>919.8113000000001</v>
      </c>
      <c r="D40" s="423">
        <v>72395.82726</v>
      </c>
      <c r="E40" s="423"/>
      <c r="F40" s="423">
        <v>35153.10175</v>
      </c>
      <c r="G40" s="423">
        <v>5.578399999999999</v>
      </c>
      <c r="H40" s="423">
        <v>35158.68015</v>
      </c>
      <c r="I40" s="423"/>
      <c r="J40" s="423">
        <v>19502.11566</v>
      </c>
      <c r="K40" s="423">
        <v>96.65244</v>
      </c>
      <c r="L40" s="423">
        <v>19598.7681</v>
      </c>
      <c r="M40" s="422" t="s">
        <v>548</v>
      </c>
      <c r="N40" s="423">
        <v>26407.779309999998</v>
      </c>
      <c r="O40" s="423">
        <v>17.59814</v>
      </c>
      <c r="P40" s="423">
        <v>26425.37745</v>
      </c>
      <c r="Q40" s="423"/>
      <c r="R40" s="423">
        <v>3270.0954300000003</v>
      </c>
      <c r="S40" s="423">
        <v>6.98627</v>
      </c>
      <c r="T40" s="423">
        <v>3277.0817</v>
      </c>
      <c r="U40" s="423"/>
      <c r="V40" s="423">
        <v>118970.34609</v>
      </c>
      <c r="W40" s="423">
        <v>455.01676000000003</v>
      </c>
      <c r="X40" s="423">
        <v>119425.36284999999</v>
      </c>
      <c r="Y40" s="422" t="s">
        <v>548</v>
      </c>
      <c r="Z40" s="423">
        <v>0</v>
      </c>
      <c r="AA40" s="423">
        <v>0</v>
      </c>
      <c r="AB40" s="423">
        <v>0</v>
      </c>
      <c r="AC40" s="423"/>
      <c r="AD40" s="423">
        <v>12289.968550000001</v>
      </c>
      <c r="AE40" s="423">
        <v>10937.93721</v>
      </c>
      <c r="AF40" s="423">
        <v>23227.90576</v>
      </c>
      <c r="AG40" s="423"/>
      <c r="AH40" s="423">
        <v>3503.44839</v>
      </c>
      <c r="AI40" s="423">
        <v>95.23903999999999</v>
      </c>
      <c r="AJ40" s="423">
        <v>3598.68743</v>
      </c>
      <c r="AK40" s="422" t="s">
        <v>548</v>
      </c>
      <c r="AL40" s="423">
        <v>5101.36471</v>
      </c>
      <c r="AM40" s="423">
        <v>9.84751</v>
      </c>
      <c r="AN40" s="423">
        <v>5111.212219999999</v>
      </c>
      <c r="AO40" s="423"/>
      <c r="AP40" s="423">
        <v>295674.23584999994</v>
      </c>
      <c r="AQ40" s="423">
        <v>12544.66707</v>
      </c>
      <c r="AR40" s="423">
        <v>308218.90291999996</v>
      </c>
    </row>
    <row r="41" spans="1:44" s="429" customFormat="1" ht="9" customHeight="1">
      <c r="A41" s="428" t="s">
        <v>549</v>
      </c>
      <c r="B41" s="426">
        <v>2.35681</v>
      </c>
      <c r="C41" s="426">
        <v>0</v>
      </c>
      <c r="D41" s="426">
        <v>2.35681</v>
      </c>
      <c r="E41" s="426"/>
      <c r="F41" s="426">
        <v>0.0101</v>
      </c>
      <c r="G41" s="426">
        <v>0</v>
      </c>
      <c r="H41" s="426">
        <v>0.0101</v>
      </c>
      <c r="I41" s="426"/>
      <c r="J41" s="426">
        <v>0</v>
      </c>
      <c r="K41" s="426">
        <v>0</v>
      </c>
      <c r="L41" s="426">
        <v>0</v>
      </c>
      <c r="M41" s="428" t="s">
        <v>549</v>
      </c>
      <c r="N41" s="426">
        <v>0</v>
      </c>
      <c r="O41" s="426">
        <v>0</v>
      </c>
      <c r="P41" s="426">
        <v>0</v>
      </c>
      <c r="Q41" s="426"/>
      <c r="R41" s="426">
        <v>0</v>
      </c>
      <c r="S41" s="426">
        <v>0</v>
      </c>
      <c r="T41" s="426">
        <v>0</v>
      </c>
      <c r="U41" s="426"/>
      <c r="V41" s="426">
        <v>0</v>
      </c>
      <c r="W41" s="426">
        <v>0</v>
      </c>
      <c r="X41" s="426">
        <v>0</v>
      </c>
      <c r="Y41" s="428" t="s">
        <v>549</v>
      </c>
      <c r="Z41" s="426">
        <v>0</v>
      </c>
      <c r="AA41" s="426">
        <v>0</v>
      </c>
      <c r="AB41" s="426">
        <v>0</v>
      </c>
      <c r="AC41" s="426"/>
      <c r="AD41" s="426">
        <v>4627.5728899999995</v>
      </c>
      <c r="AE41" s="426">
        <v>2041.37653</v>
      </c>
      <c r="AF41" s="426">
        <v>6668.94942</v>
      </c>
      <c r="AG41" s="426"/>
      <c r="AH41" s="426">
        <v>0</v>
      </c>
      <c r="AI41" s="426">
        <v>0</v>
      </c>
      <c r="AJ41" s="426">
        <v>0</v>
      </c>
      <c r="AK41" s="428" t="s">
        <v>549</v>
      </c>
      <c r="AL41" s="426">
        <v>4557.97726</v>
      </c>
      <c r="AM41" s="426">
        <v>0</v>
      </c>
      <c r="AN41" s="426">
        <v>4557.97726</v>
      </c>
      <c r="AO41" s="426"/>
      <c r="AP41" s="426">
        <v>9187.91706</v>
      </c>
      <c r="AQ41" s="426">
        <v>2041.37653</v>
      </c>
      <c r="AR41" s="426">
        <v>11229.29359</v>
      </c>
    </row>
    <row r="42" spans="1:44" s="424" customFormat="1" ht="9" customHeight="1">
      <c r="A42" s="428" t="s">
        <v>550</v>
      </c>
      <c r="B42" s="426">
        <v>416.11452</v>
      </c>
      <c r="C42" s="426">
        <v>0</v>
      </c>
      <c r="D42" s="426">
        <v>416.11452</v>
      </c>
      <c r="E42" s="426"/>
      <c r="F42" s="426">
        <v>0</v>
      </c>
      <c r="G42" s="426">
        <v>0</v>
      </c>
      <c r="H42" s="426">
        <v>0</v>
      </c>
      <c r="I42" s="426"/>
      <c r="J42" s="426">
        <v>0</v>
      </c>
      <c r="K42" s="426">
        <v>0</v>
      </c>
      <c r="L42" s="426">
        <v>0</v>
      </c>
      <c r="M42" s="428" t="s">
        <v>550</v>
      </c>
      <c r="N42" s="426">
        <v>46.411269999999995</v>
      </c>
      <c r="O42" s="426">
        <v>0</v>
      </c>
      <c r="P42" s="426">
        <v>46.411269999999995</v>
      </c>
      <c r="Q42" s="426"/>
      <c r="R42" s="426">
        <v>0</v>
      </c>
      <c r="S42" s="426">
        <v>0</v>
      </c>
      <c r="T42" s="426">
        <v>0</v>
      </c>
      <c r="U42" s="426"/>
      <c r="V42" s="426">
        <v>0</v>
      </c>
      <c r="W42" s="426">
        <v>0</v>
      </c>
      <c r="X42" s="426">
        <v>0</v>
      </c>
      <c r="Y42" s="428" t="s">
        <v>550</v>
      </c>
      <c r="Z42" s="426">
        <v>0</v>
      </c>
      <c r="AA42" s="426">
        <v>0</v>
      </c>
      <c r="AB42" s="426">
        <v>0</v>
      </c>
      <c r="AC42" s="426"/>
      <c r="AD42" s="426">
        <v>0</v>
      </c>
      <c r="AE42" s="426">
        <v>0</v>
      </c>
      <c r="AF42" s="426">
        <v>0</v>
      </c>
      <c r="AG42" s="426"/>
      <c r="AH42" s="426">
        <v>0</v>
      </c>
      <c r="AI42" s="426">
        <v>0</v>
      </c>
      <c r="AJ42" s="426">
        <v>0</v>
      </c>
      <c r="AK42" s="428" t="s">
        <v>550</v>
      </c>
      <c r="AL42" s="426">
        <v>147.59591</v>
      </c>
      <c r="AM42" s="426">
        <v>0</v>
      </c>
      <c r="AN42" s="426">
        <v>147.59591</v>
      </c>
      <c r="AO42" s="426"/>
      <c r="AP42" s="426">
        <v>610.1217</v>
      </c>
      <c r="AQ42" s="426">
        <v>0</v>
      </c>
      <c r="AR42" s="426">
        <v>610.1217</v>
      </c>
    </row>
    <row r="43" spans="1:44" s="424" customFormat="1" ht="9" customHeight="1">
      <c r="A43" s="428" t="s">
        <v>551</v>
      </c>
      <c r="B43" s="426">
        <v>0</v>
      </c>
      <c r="C43" s="426">
        <v>0</v>
      </c>
      <c r="D43" s="426">
        <v>0</v>
      </c>
      <c r="E43" s="426"/>
      <c r="F43" s="426">
        <v>0</v>
      </c>
      <c r="G43" s="426">
        <v>0</v>
      </c>
      <c r="H43" s="426">
        <v>0</v>
      </c>
      <c r="I43" s="426"/>
      <c r="J43" s="426">
        <v>0</v>
      </c>
      <c r="K43" s="426">
        <v>0</v>
      </c>
      <c r="L43" s="426">
        <v>0</v>
      </c>
      <c r="M43" s="428" t="s">
        <v>551</v>
      </c>
      <c r="N43" s="426">
        <v>0</v>
      </c>
      <c r="O43" s="426">
        <v>0</v>
      </c>
      <c r="P43" s="426">
        <v>0</v>
      </c>
      <c r="Q43" s="426"/>
      <c r="R43" s="426">
        <v>0</v>
      </c>
      <c r="S43" s="426">
        <v>0</v>
      </c>
      <c r="T43" s="426">
        <v>0</v>
      </c>
      <c r="U43" s="426"/>
      <c r="V43" s="426">
        <v>0</v>
      </c>
      <c r="W43" s="426">
        <v>0</v>
      </c>
      <c r="X43" s="426">
        <v>0</v>
      </c>
      <c r="Y43" s="428" t="s">
        <v>551</v>
      </c>
      <c r="Z43" s="426">
        <v>0</v>
      </c>
      <c r="AA43" s="426">
        <v>0</v>
      </c>
      <c r="AB43" s="426">
        <v>0</v>
      </c>
      <c r="AC43" s="426"/>
      <c r="AD43" s="426">
        <v>0</v>
      </c>
      <c r="AE43" s="426">
        <v>0</v>
      </c>
      <c r="AF43" s="426">
        <v>0</v>
      </c>
      <c r="AG43" s="426"/>
      <c r="AH43" s="426">
        <v>987.2304399999999</v>
      </c>
      <c r="AI43" s="426">
        <v>0</v>
      </c>
      <c r="AJ43" s="426">
        <v>987.2304399999999</v>
      </c>
      <c r="AK43" s="428" t="s">
        <v>551</v>
      </c>
      <c r="AL43" s="426">
        <v>0.02418</v>
      </c>
      <c r="AM43" s="426">
        <v>0</v>
      </c>
      <c r="AN43" s="426">
        <v>0.02418</v>
      </c>
      <c r="AO43" s="426"/>
      <c r="AP43" s="426">
        <v>987.2546199999999</v>
      </c>
      <c r="AQ43" s="426">
        <v>0</v>
      </c>
      <c r="AR43" s="426">
        <v>987.2546199999999</v>
      </c>
    </row>
    <row r="44" spans="1:44" s="424" customFormat="1" ht="9" customHeight="1">
      <c r="A44" s="428" t="s">
        <v>552</v>
      </c>
      <c r="B44" s="426">
        <v>71057.54462999999</v>
      </c>
      <c r="C44" s="426">
        <v>919.8113000000001</v>
      </c>
      <c r="D44" s="426">
        <v>71977.35593</v>
      </c>
      <c r="E44" s="426"/>
      <c r="F44" s="426">
        <v>35153.09165</v>
      </c>
      <c r="G44" s="426">
        <v>5.578399999999999</v>
      </c>
      <c r="H44" s="426">
        <v>35158.67005</v>
      </c>
      <c r="I44" s="426"/>
      <c r="J44" s="426">
        <v>19502.11566</v>
      </c>
      <c r="K44" s="426">
        <v>96.65244</v>
      </c>
      <c r="L44" s="426">
        <v>19598.7681</v>
      </c>
      <c r="M44" s="428" t="s">
        <v>552</v>
      </c>
      <c r="N44" s="426">
        <v>26361.368039999998</v>
      </c>
      <c r="O44" s="426">
        <v>17.59814</v>
      </c>
      <c r="P44" s="426">
        <v>26378.96618</v>
      </c>
      <c r="Q44" s="426"/>
      <c r="R44" s="426">
        <v>3270.0954300000003</v>
      </c>
      <c r="S44" s="426">
        <v>6.98627</v>
      </c>
      <c r="T44" s="426">
        <v>3277.0817</v>
      </c>
      <c r="U44" s="426"/>
      <c r="V44" s="426">
        <v>118970.34609</v>
      </c>
      <c r="W44" s="426">
        <v>455.01676000000003</v>
      </c>
      <c r="X44" s="426">
        <v>119425.36284999999</v>
      </c>
      <c r="Y44" s="428" t="s">
        <v>552</v>
      </c>
      <c r="Z44" s="426">
        <v>0</v>
      </c>
      <c r="AA44" s="426">
        <v>0</v>
      </c>
      <c r="AB44" s="426">
        <v>0</v>
      </c>
      <c r="AC44" s="426"/>
      <c r="AD44" s="426">
        <v>7662.39566</v>
      </c>
      <c r="AE44" s="426">
        <v>8896.56068</v>
      </c>
      <c r="AF44" s="426">
        <v>16558.95634</v>
      </c>
      <c r="AG44" s="426"/>
      <c r="AH44" s="426">
        <v>2516.21795</v>
      </c>
      <c r="AI44" s="426">
        <v>95.23903999999999</v>
      </c>
      <c r="AJ44" s="426">
        <v>2611.45699</v>
      </c>
      <c r="AK44" s="428" t="s">
        <v>552</v>
      </c>
      <c r="AL44" s="426">
        <v>395.76736</v>
      </c>
      <c r="AM44" s="426">
        <v>9.84751</v>
      </c>
      <c r="AN44" s="426">
        <v>405.61487</v>
      </c>
      <c r="AO44" s="426"/>
      <c r="AP44" s="426">
        <v>284888.94246999995</v>
      </c>
      <c r="AQ44" s="426">
        <v>10503.29054</v>
      </c>
      <c r="AR44" s="426">
        <v>295392.23300999997</v>
      </c>
    </row>
    <row r="45" spans="1:44" s="424" customFormat="1" ht="5.1" customHeight="1">
      <c r="A45" s="428"/>
      <c r="B45" s="431"/>
      <c r="C45" s="431"/>
      <c r="D45" s="431"/>
      <c r="E45" s="431"/>
      <c r="F45" s="431"/>
      <c r="G45" s="431"/>
      <c r="H45" s="431"/>
      <c r="I45" s="431"/>
      <c r="J45" s="431"/>
      <c r="K45" s="431"/>
      <c r="L45" s="431"/>
      <c r="M45" s="428"/>
      <c r="N45" s="431"/>
      <c r="O45" s="431"/>
      <c r="P45" s="431"/>
      <c r="Q45" s="431"/>
      <c r="R45" s="431"/>
      <c r="S45" s="431"/>
      <c r="T45" s="431"/>
      <c r="U45" s="431"/>
      <c r="V45" s="431">
        <v>0</v>
      </c>
      <c r="W45" s="431">
        <v>0</v>
      </c>
      <c r="X45" s="431">
        <v>0</v>
      </c>
      <c r="Y45" s="428"/>
      <c r="Z45" s="431"/>
      <c r="AA45" s="431"/>
      <c r="AB45" s="431"/>
      <c r="AC45" s="431"/>
      <c r="AD45" s="431"/>
      <c r="AE45" s="431"/>
      <c r="AF45" s="431"/>
      <c r="AG45" s="431"/>
      <c r="AH45" s="431">
        <v>0</v>
      </c>
      <c r="AI45" s="431">
        <v>0</v>
      </c>
      <c r="AJ45" s="431">
        <v>0</v>
      </c>
      <c r="AK45" s="428"/>
      <c r="AL45" s="431"/>
      <c r="AM45" s="431"/>
      <c r="AN45" s="431"/>
      <c r="AO45" s="431"/>
      <c r="AP45" s="431"/>
      <c r="AQ45" s="431"/>
      <c r="AR45" s="431"/>
    </row>
    <row r="46" spans="1:44" s="424" customFormat="1" ht="8.1" customHeight="1">
      <c r="A46" s="422" t="s">
        <v>553</v>
      </c>
      <c r="B46" s="423">
        <v>2235.4098799999997</v>
      </c>
      <c r="C46" s="423">
        <v>7993.33271</v>
      </c>
      <c r="D46" s="423">
        <v>10228.74259</v>
      </c>
      <c r="E46" s="423"/>
      <c r="F46" s="423">
        <v>12351.68956</v>
      </c>
      <c r="G46" s="423">
        <v>782.3486</v>
      </c>
      <c r="H46" s="423">
        <v>13134.03816</v>
      </c>
      <c r="I46" s="423"/>
      <c r="J46" s="423">
        <v>5296.10437</v>
      </c>
      <c r="K46" s="423">
        <v>292.74853</v>
      </c>
      <c r="L46" s="423">
        <v>5588.852900000001</v>
      </c>
      <c r="M46" s="422" t="s">
        <v>553</v>
      </c>
      <c r="N46" s="423">
        <v>35.90576</v>
      </c>
      <c r="O46" s="423">
        <v>0</v>
      </c>
      <c r="P46" s="423">
        <v>35.90576</v>
      </c>
      <c r="Q46" s="423"/>
      <c r="R46" s="423">
        <v>2487.4689500000004</v>
      </c>
      <c r="S46" s="423">
        <v>19.0536</v>
      </c>
      <c r="T46" s="423">
        <v>2506.5225499999997</v>
      </c>
      <c r="U46" s="423"/>
      <c r="V46" s="423">
        <v>0</v>
      </c>
      <c r="W46" s="423">
        <v>0</v>
      </c>
      <c r="X46" s="423">
        <v>0</v>
      </c>
      <c r="Y46" s="422" t="s">
        <v>553</v>
      </c>
      <c r="Z46" s="423">
        <v>0.9979</v>
      </c>
      <c r="AA46" s="423">
        <v>5.4046899999999996</v>
      </c>
      <c r="AB46" s="423">
        <v>6.40259</v>
      </c>
      <c r="AC46" s="423"/>
      <c r="AD46" s="423">
        <v>0</v>
      </c>
      <c r="AE46" s="423">
        <v>0</v>
      </c>
      <c r="AF46" s="423">
        <v>0</v>
      </c>
      <c r="AG46" s="423"/>
      <c r="AH46" s="423">
        <v>990.19808</v>
      </c>
      <c r="AI46" s="423">
        <v>55.944129999999994</v>
      </c>
      <c r="AJ46" s="423">
        <v>1046.14221</v>
      </c>
      <c r="AK46" s="422" t="s">
        <v>553</v>
      </c>
      <c r="AL46" s="423">
        <v>681.13438</v>
      </c>
      <c r="AM46" s="423">
        <v>70.35546000000001</v>
      </c>
      <c r="AN46" s="423">
        <v>751.48984</v>
      </c>
      <c r="AO46" s="423"/>
      <c r="AP46" s="423">
        <v>24078.90888</v>
      </c>
      <c r="AQ46" s="423">
        <v>9219.18772</v>
      </c>
      <c r="AR46" s="423">
        <v>33298.096600000004</v>
      </c>
    </row>
    <row r="47" spans="1:44" s="429" customFormat="1" ht="9" customHeight="1">
      <c r="A47" s="428" t="s">
        <v>554</v>
      </c>
      <c r="B47" s="426">
        <v>135.17052999999999</v>
      </c>
      <c r="C47" s="426">
        <v>0</v>
      </c>
      <c r="D47" s="426">
        <v>135.17052999999999</v>
      </c>
      <c r="E47" s="426"/>
      <c r="F47" s="426">
        <v>285.96488</v>
      </c>
      <c r="G47" s="426">
        <v>0</v>
      </c>
      <c r="H47" s="426">
        <v>285.96488</v>
      </c>
      <c r="I47" s="426"/>
      <c r="J47" s="426">
        <v>33.34111</v>
      </c>
      <c r="K47" s="426">
        <v>0</v>
      </c>
      <c r="L47" s="426">
        <v>33.34111</v>
      </c>
      <c r="M47" s="428" t="s">
        <v>554</v>
      </c>
      <c r="N47" s="426">
        <v>1.20111</v>
      </c>
      <c r="O47" s="426">
        <v>0</v>
      </c>
      <c r="P47" s="426">
        <v>1.20111</v>
      </c>
      <c r="Q47" s="426"/>
      <c r="R47" s="426">
        <v>152.28696</v>
      </c>
      <c r="S47" s="426">
        <v>0</v>
      </c>
      <c r="T47" s="426">
        <v>152.28696</v>
      </c>
      <c r="U47" s="426"/>
      <c r="V47" s="426">
        <v>0</v>
      </c>
      <c r="W47" s="426">
        <v>0</v>
      </c>
      <c r="X47" s="426">
        <v>0</v>
      </c>
      <c r="Y47" s="428" t="s">
        <v>554</v>
      </c>
      <c r="Z47" s="426">
        <v>0</v>
      </c>
      <c r="AA47" s="426">
        <v>0</v>
      </c>
      <c r="AB47" s="426">
        <v>0</v>
      </c>
      <c r="AC47" s="426"/>
      <c r="AD47" s="426">
        <v>0</v>
      </c>
      <c r="AE47" s="426">
        <v>0</v>
      </c>
      <c r="AF47" s="426">
        <v>0</v>
      </c>
      <c r="AG47" s="426"/>
      <c r="AH47" s="426">
        <v>216.37222</v>
      </c>
      <c r="AI47" s="426">
        <v>0</v>
      </c>
      <c r="AJ47" s="426">
        <v>216.37222</v>
      </c>
      <c r="AK47" s="428" t="s">
        <v>554</v>
      </c>
      <c r="AL47" s="426">
        <v>352.27966</v>
      </c>
      <c r="AM47" s="426">
        <v>0</v>
      </c>
      <c r="AN47" s="426">
        <v>352.27966</v>
      </c>
      <c r="AO47" s="426"/>
      <c r="AP47" s="426">
        <v>1176.61647</v>
      </c>
      <c r="AQ47" s="426">
        <v>0</v>
      </c>
      <c r="AR47" s="426">
        <v>1176.61647</v>
      </c>
    </row>
    <row r="48" spans="1:44" s="424" customFormat="1" ht="9" customHeight="1">
      <c r="A48" s="428" t="s">
        <v>550</v>
      </c>
      <c r="B48" s="426">
        <v>0</v>
      </c>
      <c r="C48" s="426">
        <v>0</v>
      </c>
      <c r="D48" s="426">
        <v>0</v>
      </c>
      <c r="E48" s="426"/>
      <c r="F48" s="426">
        <v>0</v>
      </c>
      <c r="G48" s="426">
        <v>0</v>
      </c>
      <c r="H48" s="426">
        <v>0</v>
      </c>
      <c r="I48" s="426"/>
      <c r="J48" s="426">
        <v>0</v>
      </c>
      <c r="K48" s="426">
        <v>0</v>
      </c>
      <c r="L48" s="426">
        <v>0</v>
      </c>
      <c r="M48" s="428" t="s">
        <v>550</v>
      </c>
      <c r="N48" s="426">
        <v>0</v>
      </c>
      <c r="O48" s="426">
        <v>0</v>
      </c>
      <c r="P48" s="426">
        <v>0</v>
      </c>
      <c r="Q48" s="426"/>
      <c r="R48" s="426">
        <v>0</v>
      </c>
      <c r="S48" s="426">
        <v>0</v>
      </c>
      <c r="T48" s="426">
        <v>0</v>
      </c>
      <c r="U48" s="426"/>
      <c r="V48" s="426">
        <v>0</v>
      </c>
      <c r="W48" s="426">
        <v>0</v>
      </c>
      <c r="X48" s="426">
        <v>0</v>
      </c>
      <c r="Y48" s="428" t="s">
        <v>550</v>
      </c>
      <c r="Z48" s="426">
        <v>0</v>
      </c>
      <c r="AA48" s="426">
        <v>0</v>
      </c>
      <c r="AB48" s="426">
        <v>0</v>
      </c>
      <c r="AC48" s="426"/>
      <c r="AD48" s="426">
        <v>0</v>
      </c>
      <c r="AE48" s="426">
        <v>0</v>
      </c>
      <c r="AF48" s="426">
        <v>0</v>
      </c>
      <c r="AG48" s="426"/>
      <c r="AH48" s="426">
        <v>0</v>
      </c>
      <c r="AI48" s="426">
        <v>0</v>
      </c>
      <c r="AJ48" s="426">
        <v>0</v>
      </c>
      <c r="AK48" s="428" t="s">
        <v>550</v>
      </c>
      <c r="AL48" s="426">
        <v>0.97204</v>
      </c>
      <c r="AM48" s="426">
        <v>15.889569999999999</v>
      </c>
      <c r="AN48" s="426">
        <v>16.86161</v>
      </c>
      <c r="AO48" s="426"/>
      <c r="AP48" s="426">
        <v>0.97204</v>
      </c>
      <c r="AQ48" s="426">
        <v>15.889569999999999</v>
      </c>
      <c r="AR48" s="426">
        <v>16.86161</v>
      </c>
    </row>
    <row r="49" spans="1:44" s="424" customFormat="1" ht="9" customHeight="1">
      <c r="A49" s="428" t="s">
        <v>551</v>
      </c>
      <c r="B49" s="426">
        <v>16.875</v>
      </c>
      <c r="C49" s="426">
        <v>0</v>
      </c>
      <c r="D49" s="426">
        <v>16.875</v>
      </c>
      <c r="E49" s="426"/>
      <c r="F49" s="426">
        <v>17.7</v>
      </c>
      <c r="G49" s="426">
        <v>0</v>
      </c>
      <c r="H49" s="426">
        <v>17.7</v>
      </c>
      <c r="I49" s="426"/>
      <c r="J49" s="426">
        <v>10.62</v>
      </c>
      <c r="K49" s="426">
        <v>0</v>
      </c>
      <c r="L49" s="426">
        <v>10.62</v>
      </c>
      <c r="M49" s="428" t="s">
        <v>551</v>
      </c>
      <c r="N49" s="426">
        <v>0</v>
      </c>
      <c r="O49" s="426">
        <v>0</v>
      </c>
      <c r="P49" s="426">
        <v>0</v>
      </c>
      <c r="Q49" s="426"/>
      <c r="R49" s="426">
        <v>9.5019</v>
      </c>
      <c r="S49" s="426">
        <v>0</v>
      </c>
      <c r="T49" s="426">
        <v>9.5019</v>
      </c>
      <c r="U49" s="426"/>
      <c r="V49" s="426">
        <v>0</v>
      </c>
      <c r="W49" s="426">
        <v>0</v>
      </c>
      <c r="X49" s="426">
        <v>0</v>
      </c>
      <c r="Y49" s="428" t="s">
        <v>551</v>
      </c>
      <c r="Z49" s="426">
        <v>0</v>
      </c>
      <c r="AA49" s="426">
        <v>0</v>
      </c>
      <c r="AB49" s="426">
        <v>0</v>
      </c>
      <c r="AC49" s="426"/>
      <c r="AD49" s="426">
        <v>0</v>
      </c>
      <c r="AE49" s="426">
        <v>0</v>
      </c>
      <c r="AF49" s="426">
        <v>0</v>
      </c>
      <c r="AG49" s="426"/>
      <c r="AH49" s="426">
        <v>0</v>
      </c>
      <c r="AI49" s="426">
        <v>0</v>
      </c>
      <c r="AJ49" s="426">
        <v>0</v>
      </c>
      <c r="AK49" s="428" t="s">
        <v>551</v>
      </c>
      <c r="AL49" s="426">
        <v>19.9125</v>
      </c>
      <c r="AM49" s="426">
        <v>0</v>
      </c>
      <c r="AN49" s="426">
        <v>19.9125</v>
      </c>
      <c r="AO49" s="426"/>
      <c r="AP49" s="426">
        <v>74.6094</v>
      </c>
      <c r="AQ49" s="426">
        <v>0</v>
      </c>
      <c r="AR49" s="426">
        <v>74.6094</v>
      </c>
    </row>
    <row r="50" spans="1:44" s="424" customFormat="1" ht="9" customHeight="1">
      <c r="A50" s="428" t="s">
        <v>555</v>
      </c>
      <c r="B50" s="426">
        <v>2083.3643500000003</v>
      </c>
      <c r="C50" s="426">
        <v>7993.33271</v>
      </c>
      <c r="D50" s="426">
        <v>10076.69706</v>
      </c>
      <c r="E50" s="426"/>
      <c r="F50" s="426">
        <v>12048.02468</v>
      </c>
      <c r="G50" s="426">
        <v>782.3486</v>
      </c>
      <c r="H50" s="426">
        <v>12830.37328</v>
      </c>
      <c r="I50" s="426"/>
      <c r="J50" s="426">
        <v>5252.14326</v>
      </c>
      <c r="K50" s="426">
        <v>292.74853</v>
      </c>
      <c r="L50" s="426">
        <v>5544.89179</v>
      </c>
      <c r="M50" s="428" t="s">
        <v>555</v>
      </c>
      <c r="N50" s="426">
        <v>34.70465</v>
      </c>
      <c r="O50" s="426">
        <v>0</v>
      </c>
      <c r="P50" s="426">
        <v>34.70465</v>
      </c>
      <c r="Q50" s="426"/>
      <c r="R50" s="426">
        <v>2325.68009</v>
      </c>
      <c r="S50" s="426">
        <v>19.0536</v>
      </c>
      <c r="T50" s="426">
        <v>2344.73369</v>
      </c>
      <c r="U50" s="426"/>
      <c r="V50" s="426">
        <v>0</v>
      </c>
      <c r="W50" s="426">
        <v>0</v>
      </c>
      <c r="X50" s="426">
        <v>0</v>
      </c>
      <c r="Y50" s="428" t="s">
        <v>555</v>
      </c>
      <c r="Z50" s="426">
        <v>0.9979</v>
      </c>
      <c r="AA50" s="426">
        <v>5.4046899999999996</v>
      </c>
      <c r="AB50" s="426">
        <v>6.40259</v>
      </c>
      <c r="AC50" s="426"/>
      <c r="AD50" s="426">
        <v>0</v>
      </c>
      <c r="AE50" s="426">
        <v>0</v>
      </c>
      <c r="AF50" s="426">
        <v>0</v>
      </c>
      <c r="AG50" s="426"/>
      <c r="AH50" s="426">
        <v>773.82586</v>
      </c>
      <c r="AI50" s="426">
        <v>55.944129999999994</v>
      </c>
      <c r="AJ50" s="426">
        <v>829.76999</v>
      </c>
      <c r="AK50" s="428" t="s">
        <v>555</v>
      </c>
      <c r="AL50" s="426">
        <v>307.97017999999997</v>
      </c>
      <c r="AM50" s="426">
        <v>54.46589</v>
      </c>
      <c r="AN50" s="426">
        <v>362.43607000000003</v>
      </c>
      <c r="AO50" s="426"/>
      <c r="AP50" s="426">
        <v>22826.710969999996</v>
      </c>
      <c r="AQ50" s="426">
        <v>9203.298149999999</v>
      </c>
      <c r="AR50" s="426">
        <v>32030.009120000002</v>
      </c>
    </row>
    <row r="51" spans="1:44" s="424" customFormat="1" ht="5.1" customHeight="1">
      <c r="A51" s="428"/>
      <c r="B51" s="426"/>
      <c r="C51" s="426"/>
      <c r="D51" s="426"/>
      <c r="E51" s="426"/>
      <c r="F51" s="426"/>
      <c r="G51" s="426"/>
      <c r="H51" s="426"/>
      <c r="I51" s="426"/>
      <c r="J51" s="426"/>
      <c r="K51" s="426"/>
      <c r="L51" s="426"/>
      <c r="M51" s="428"/>
      <c r="N51" s="426"/>
      <c r="O51" s="426"/>
      <c r="P51" s="426"/>
      <c r="Q51" s="426"/>
      <c r="R51" s="426"/>
      <c r="S51" s="426"/>
      <c r="T51" s="426"/>
      <c r="U51" s="426"/>
      <c r="V51" s="426">
        <v>0</v>
      </c>
      <c r="W51" s="426">
        <v>0</v>
      </c>
      <c r="X51" s="426">
        <v>0</v>
      </c>
      <c r="Y51" s="428"/>
      <c r="Z51" s="426"/>
      <c r="AA51" s="426"/>
      <c r="AB51" s="426"/>
      <c r="AC51" s="426"/>
      <c r="AD51" s="426"/>
      <c r="AE51" s="426"/>
      <c r="AF51" s="426"/>
      <c r="AG51" s="426"/>
      <c r="AH51" s="426">
        <v>0</v>
      </c>
      <c r="AI51" s="426">
        <v>0</v>
      </c>
      <c r="AJ51" s="426">
        <v>0</v>
      </c>
      <c r="AK51" s="428"/>
      <c r="AL51" s="426"/>
      <c r="AM51" s="426"/>
      <c r="AN51" s="426"/>
      <c r="AO51" s="426"/>
      <c r="AP51" s="426"/>
      <c r="AQ51" s="426"/>
      <c r="AR51" s="426"/>
    </row>
    <row r="52" spans="1:44" s="507" customFormat="1" ht="9.75" customHeight="1">
      <c r="A52" s="430" t="s">
        <v>556</v>
      </c>
      <c r="B52" s="431">
        <v>0</v>
      </c>
      <c r="C52" s="431">
        <v>0</v>
      </c>
      <c r="D52" s="431">
        <v>0</v>
      </c>
      <c r="E52" s="431"/>
      <c r="F52" s="431">
        <v>0</v>
      </c>
      <c r="G52" s="431">
        <v>0</v>
      </c>
      <c r="H52" s="431">
        <v>0</v>
      </c>
      <c r="I52" s="431"/>
      <c r="J52" s="431">
        <v>0</v>
      </c>
      <c r="K52" s="431">
        <v>0</v>
      </c>
      <c r="L52" s="431">
        <v>0</v>
      </c>
      <c r="M52" s="430" t="s">
        <v>556</v>
      </c>
      <c r="N52" s="431">
        <v>9985.865</v>
      </c>
      <c r="O52" s="431">
        <v>0</v>
      </c>
      <c r="P52" s="431">
        <v>9985.865</v>
      </c>
      <c r="Q52" s="431"/>
      <c r="R52" s="431">
        <v>0</v>
      </c>
      <c r="S52" s="431">
        <v>0</v>
      </c>
      <c r="T52" s="431">
        <v>0</v>
      </c>
      <c r="U52" s="431"/>
      <c r="V52" s="431">
        <v>0</v>
      </c>
      <c r="W52" s="431">
        <v>0</v>
      </c>
      <c r="X52" s="431">
        <v>0</v>
      </c>
      <c r="Y52" s="430" t="s">
        <v>556</v>
      </c>
      <c r="Z52" s="431">
        <v>0</v>
      </c>
      <c r="AA52" s="431">
        <v>0</v>
      </c>
      <c r="AB52" s="431">
        <v>0</v>
      </c>
      <c r="AC52" s="431"/>
      <c r="AD52" s="431">
        <v>0</v>
      </c>
      <c r="AE52" s="431">
        <v>0</v>
      </c>
      <c r="AF52" s="431">
        <v>0</v>
      </c>
      <c r="AG52" s="431"/>
      <c r="AH52" s="431">
        <v>89.29878</v>
      </c>
      <c r="AI52" s="431">
        <v>0</v>
      </c>
      <c r="AJ52" s="431">
        <v>89.298</v>
      </c>
      <c r="AK52" s="430" t="s">
        <v>556</v>
      </c>
      <c r="AL52" s="431">
        <v>239.62282000000002</v>
      </c>
      <c r="AM52" s="431">
        <v>0</v>
      </c>
      <c r="AN52" s="431">
        <v>239.622</v>
      </c>
      <c r="AO52" s="431"/>
      <c r="AP52" s="431">
        <v>10314.7866</v>
      </c>
      <c r="AQ52" s="431">
        <v>0</v>
      </c>
      <c r="AR52" s="431">
        <v>10314.785</v>
      </c>
    </row>
    <row r="53" spans="1:44" s="424" customFormat="1" ht="7.5" customHeight="1">
      <c r="A53" s="422"/>
      <c r="B53" s="423"/>
      <c r="C53" s="423"/>
      <c r="D53" s="423"/>
      <c r="E53" s="423"/>
      <c r="F53" s="423"/>
      <c r="G53" s="423"/>
      <c r="H53" s="423"/>
      <c r="I53" s="423"/>
      <c r="J53" s="423"/>
      <c r="K53" s="423"/>
      <c r="L53" s="423"/>
      <c r="M53" s="422"/>
      <c r="N53" s="423"/>
      <c r="O53" s="423"/>
      <c r="P53" s="423"/>
      <c r="Q53" s="423"/>
      <c r="R53" s="423"/>
      <c r="S53" s="423"/>
      <c r="T53" s="423"/>
      <c r="U53" s="423"/>
      <c r="V53" s="423">
        <v>0</v>
      </c>
      <c r="W53" s="423">
        <v>0</v>
      </c>
      <c r="X53" s="423">
        <v>0</v>
      </c>
      <c r="Y53" s="422"/>
      <c r="Z53" s="423"/>
      <c r="AA53" s="423"/>
      <c r="AB53" s="423"/>
      <c r="AC53" s="423"/>
      <c r="AD53" s="423"/>
      <c r="AE53" s="423"/>
      <c r="AF53" s="423"/>
      <c r="AG53" s="423"/>
      <c r="AH53" s="423">
        <v>0</v>
      </c>
      <c r="AI53" s="423">
        <v>0</v>
      </c>
      <c r="AJ53" s="423">
        <v>0</v>
      </c>
      <c r="AK53" s="422"/>
      <c r="AL53" s="423"/>
      <c r="AM53" s="423"/>
      <c r="AN53" s="423"/>
      <c r="AO53" s="423"/>
      <c r="AP53" s="423"/>
      <c r="AQ53" s="423"/>
      <c r="AR53" s="423"/>
    </row>
    <row r="54" spans="1:44" s="424" customFormat="1" ht="8.1" customHeight="1">
      <c r="A54" s="422" t="s">
        <v>557</v>
      </c>
      <c r="B54" s="423">
        <v>261544.33546</v>
      </c>
      <c r="C54" s="423">
        <v>-5839.12256</v>
      </c>
      <c r="D54" s="423">
        <v>255705.2129</v>
      </c>
      <c r="E54" s="423"/>
      <c r="F54" s="423">
        <v>322022.92733</v>
      </c>
      <c r="G54" s="423">
        <v>-816.12991</v>
      </c>
      <c r="H54" s="423">
        <v>321206.79742</v>
      </c>
      <c r="I54" s="423"/>
      <c r="J54" s="423">
        <v>158636.27451</v>
      </c>
      <c r="K54" s="423">
        <v>-2780.26705</v>
      </c>
      <c r="L54" s="423">
        <v>155856.00746000002</v>
      </c>
      <c r="M54" s="422" t="s">
        <v>557</v>
      </c>
      <c r="N54" s="423">
        <v>130666.31098000001</v>
      </c>
      <c r="O54" s="423">
        <v>31.71443</v>
      </c>
      <c r="P54" s="423">
        <v>130698.02541</v>
      </c>
      <c r="Q54" s="423"/>
      <c r="R54" s="423">
        <v>5599.5876100000005</v>
      </c>
      <c r="S54" s="423">
        <v>317.35393</v>
      </c>
      <c r="T54" s="423">
        <v>5916.94154</v>
      </c>
      <c r="U54" s="423"/>
      <c r="V54" s="423">
        <v>254328.68235</v>
      </c>
      <c r="W54" s="423">
        <v>252.39459</v>
      </c>
      <c r="X54" s="423">
        <v>254581.07694</v>
      </c>
      <c r="Y54" s="422" t="s">
        <v>557</v>
      </c>
      <c r="Z54" s="423">
        <v>-28.537580000000002</v>
      </c>
      <c r="AA54" s="423">
        <v>139.63177</v>
      </c>
      <c r="AB54" s="423">
        <v>111.09419</v>
      </c>
      <c r="AC54" s="423"/>
      <c r="AD54" s="423">
        <v>84114.53409999999</v>
      </c>
      <c r="AE54" s="423">
        <v>39506.46274</v>
      </c>
      <c r="AF54" s="423">
        <v>123620.99684</v>
      </c>
      <c r="AG54" s="423"/>
      <c r="AH54" s="423">
        <v>42339.64948</v>
      </c>
      <c r="AI54" s="423">
        <v>975.71025</v>
      </c>
      <c r="AJ54" s="423">
        <v>43315.35973</v>
      </c>
      <c r="AK54" s="422" t="s">
        <v>557</v>
      </c>
      <c r="AL54" s="423">
        <v>5509.362480000001</v>
      </c>
      <c r="AM54" s="423">
        <v>2821.9785</v>
      </c>
      <c r="AN54" s="423">
        <v>8331.34098</v>
      </c>
      <c r="AO54" s="423"/>
      <c r="AP54" s="423">
        <v>1264733.1267199998</v>
      </c>
      <c r="AQ54" s="423">
        <v>34609.72669</v>
      </c>
      <c r="AR54" s="423">
        <v>1299342.85341</v>
      </c>
    </row>
    <row r="55" spans="1:44" s="429" customFormat="1" ht="5.1" customHeight="1">
      <c r="A55" s="430"/>
      <c r="B55" s="431"/>
      <c r="C55" s="431"/>
      <c r="D55" s="431"/>
      <c r="E55" s="431"/>
      <c r="F55" s="431"/>
      <c r="G55" s="431"/>
      <c r="H55" s="431"/>
      <c r="I55" s="431"/>
      <c r="J55" s="431">
        <v>0</v>
      </c>
      <c r="K55" s="431">
        <v>0</v>
      </c>
      <c r="L55" s="431">
        <v>0</v>
      </c>
      <c r="M55" s="430"/>
      <c r="N55" s="431"/>
      <c r="O55" s="431"/>
      <c r="P55" s="431"/>
      <c r="Q55" s="431"/>
      <c r="R55" s="431"/>
      <c r="S55" s="431"/>
      <c r="T55" s="431"/>
      <c r="U55" s="431"/>
      <c r="V55" s="431">
        <v>0</v>
      </c>
      <c r="W55" s="431">
        <v>0</v>
      </c>
      <c r="X55" s="431">
        <v>0</v>
      </c>
      <c r="Y55" s="430"/>
      <c r="Z55" s="431"/>
      <c r="AA55" s="431"/>
      <c r="AB55" s="431"/>
      <c r="AC55" s="431"/>
      <c r="AD55" s="431"/>
      <c r="AE55" s="431"/>
      <c r="AF55" s="431"/>
      <c r="AG55" s="431"/>
      <c r="AH55" s="431">
        <v>0</v>
      </c>
      <c r="AI55" s="431">
        <v>0</v>
      </c>
      <c r="AJ55" s="431">
        <v>0</v>
      </c>
      <c r="AK55" s="430"/>
      <c r="AL55" s="431"/>
      <c r="AM55" s="431"/>
      <c r="AN55" s="431"/>
      <c r="AO55" s="431"/>
      <c r="AP55" s="431"/>
      <c r="AQ55" s="431"/>
      <c r="AR55" s="431"/>
    </row>
    <row r="56" spans="1:44" s="424" customFormat="1" ht="8.1" customHeight="1">
      <c r="A56" s="422" t="s">
        <v>558</v>
      </c>
      <c r="B56" s="423">
        <v>240871.16369</v>
      </c>
      <c r="C56" s="423">
        <v>24210.256350000003</v>
      </c>
      <c r="D56" s="423">
        <v>265081.42004</v>
      </c>
      <c r="E56" s="423"/>
      <c r="F56" s="423">
        <v>284880.41871</v>
      </c>
      <c r="G56" s="423">
        <v>13375.01807</v>
      </c>
      <c r="H56" s="423">
        <v>298255.43678</v>
      </c>
      <c r="I56" s="423"/>
      <c r="J56" s="423">
        <v>145423.30563</v>
      </c>
      <c r="K56" s="423">
        <v>0</v>
      </c>
      <c r="L56" s="423">
        <v>145423.30563</v>
      </c>
      <c r="M56" s="422" t="s">
        <v>558</v>
      </c>
      <c r="N56" s="423">
        <v>88897.12806</v>
      </c>
      <c r="O56" s="423">
        <v>268.11383</v>
      </c>
      <c r="P56" s="423">
        <v>89165.24189</v>
      </c>
      <c r="Q56" s="423"/>
      <c r="R56" s="423">
        <v>32375.22208</v>
      </c>
      <c r="S56" s="423">
        <v>4042.11221</v>
      </c>
      <c r="T56" s="423">
        <v>36417.33429</v>
      </c>
      <c r="U56" s="423"/>
      <c r="V56" s="423">
        <v>167453.93701</v>
      </c>
      <c r="W56" s="423">
        <v>42236.40382</v>
      </c>
      <c r="X56" s="423">
        <v>209690.34083</v>
      </c>
      <c r="Y56" s="422" t="s">
        <v>558</v>
      </c>
      <c r="Z56" s="423">
        <v>121.79155</v>
      </c>
      <c r="AA56" s="423">
        <v>122.0938</v>
      </c>
      <c r="AB56" s="423">
        <v>243.88535000000002</v>
      </c>
      <c r="AC56" s="423"/>
      <c r="AD56" s="423">
        <v>61052.67574</v>
      </c>
      <c r="AE56" s="423">
        <v>11961.751470000001</v>
      </c>
      <c r="AF56" s="423">
        <v>73014.42721</v>
      </c>
      <c r="AG56" s="423"/>
      <c r="AH56" s="423">
        <v>41928.59835</v>
      </c>
      <c r="AI56" s="423">
        <v>3267.94648</v>
      </c>
      <c r="AJ56" s="423">
        <v>45196.54483</v>
      </c>
      <c r="AK56" s="422" t="s">
        <v>558</v>
      </c>
      <c r="AL56" s="423">
        <v>52968.145520000005</v>
      </c>
      <c r="AM56" s="423">
        <v>5843.8849</v>
      </c>
      <c r="AN56" s="423">
        <v>58812.03042</v>
      </c>
      <c r="AO56" s="423"/>
      <c r="AP56" s="423">
        <v>1115972.38634</v>
      </c>
      <c r="AQ56" s="423">
        <v>105327.58093000001</v>
      </c>
      <c r="AR56" s="423">
        <v>1221299.96727</v>
      </c>
    </row>
    <row r="57" spans="1:44" s="429" customFormat="1" ht="9" customHeight="1">
      <c r="A57" s="428" t="s">
        <v>559</v>
      </c>
      <c r="B57" s="426">
        <v>80600.42261</v>
      </c>
      <c r="C57" s="426">
        <v>0.62939</v>
      </c>
      <c r="D57" s="426">
        <v>80601.052</v>
      </c>
      <c r="E57" s="426"/>
      <c r="F57" s="426">
        <v>220237.55266</v>
      </c>
      <c r="G57" s="426">
        <v>14.65546</v>
      </c>
      <c r="H57" s="426">
        <v>220252.20812</v>
      </c>
      <c r="I57" s="426"/>
      <c r="J57" s="426">
        <v>105323.27205</v>
      </c>
      <c r="K57" s="426">
        <v>0</v>
      </c>
      <c r="L57" s="426">
        <v>105323.27205</v>
      </c>
      <c r="M57" s="428" t="s">
        <v>559</v>
      </c>
      <c r="N57" s="426">
        <v>62094.69901</v>
      </c>
      <c r="O57" s="426">
        <v>4.73756</v>
      </c>
      <c r="P57" s="426">
        <v>62099.43657</v>
      </c>
      <c r="Q57" s="426"/>
      <c r="R57" s="426">
        <v>23965.00339</v>
      </c>
      <c r="S57" s="426">
        <v>14.84255</v>
      </c>
      <c r="T57" s="426">
        <v>23979.845940000003</v>
      </c>
      <c r="U57" s="426"/>
      <c r="V57" s="426">
        <v>58060.082630000004</v>
      </c>
      <c r="W57" s="426">
        <v>41.97313</v>
      </c>
      <c r="X57" s="426">
        <v>58102.055759999996</v>
      </c>
      <c r="Y57" s="428" t="s">
        <v>559</v>
      </c>
      <c r="Z57" s="426">
        <v>73.49344</v>
      </c>
      <c r="AA57" s="426">
        <v>0</v>
      </c>
      <c r="AB57" s="426">
        <v>73.49344</v>
      </c>
      <c r="AC57" s="426"/>
      <c r="AD57" s="426">
        <v>25033.417309999997</v>
      </c>
      <c r="AE57" s="426">
        <v>138.12251</v>
      </c>
      <c r="AF57" s="426">
        <v>25171.53982</v>
      </c>
      <c r="AG57" s="426"/>
      <c r="AH57" s="426">
        <v>33690.229439999996</v>
      </c>
      <c r="AI57" s="426">
        <v>65.15991</v>
      </c>
      <c r="AJ57" s="426">
        <v>33755.389350000005</v>
      </c>
      <c r="AK57" s="428" t="s">
        <v>559</v>
      </c>
      <c r="AL57" s="426">
        <v>38634.860700000005</v>
      </c>
      <c r="AM57" s="426">
        <v>14.140559999999999</v>
      </c>
      <c r="AN57" s="426">
        <v>38649.00126</v>
      </c>
      <c r="AO57" s="426"/>
      <c r="AP57" s="426">
        <v>647713.03324</v>
      </c>
      <c r="AQ57" s="426">
        <v>294.26106999999996</v>
      </c>
      <c r="AR57" s="426">
        <v>648007.29431</v>
      </c>
    </row>
    <row r="58" spans="1:45" s="424" customFormat="1" ht="9" customHeight="1">
      <c r="A58" s="428" t="s">
        <v>560</v>
      </c>
      <c r="B58" s="426">
        <v>0</v>
      </c>
      <c r="C58" s="426">
        <v>146.11298000000002</v>
      </c>
      <c r="D58" s="426">
        <v>146.11298000000002</v>
      </c>
      <c r="E58" s="426"/>
      <c r="F58" s="426">
        <v>343.42786</v>
      </c>
      <c r="G58" s="426">
        <v>0</v>
      </c>
      <c r="H58" s="426">
        <v>343.42786</v>
      </c>
      <c r="I58" s="426"/>
      <c r="J58" s="426">
        <v>321.06114</v>
      </c>
      <c r="K58" s="426">
        <v>0</v>
      </c>
      <c r="L58" s="426">
        <v>321.06114</v>
      </c>
      <c r="M58" s="428" t="s">
        <v>560</v>
      </c>
      <c r="N58" s="426">
        <v>2364.519</v>
      </c>
      <c r="O58" s="426">
        <v>0</v>
      </c>
      <c r="P58" s="426">
        <v>2364.519</v>
      </c>
      <c r="Q58" s="426"/>
      <c r="R58" s="426">
        <v>1.94004</v>
      </c>
      <c r="S58" s="426">
        <v>323.74978000000004</v>
      </c>
      <c r="T58" s="426">
        <v>325.68982</v>
      </c>
      <c r="U58" s="426"/>
      <c r="V58" s="426">
        <v>62.3</v>
      </c>
      <c r="W58" s="426">
        <v>68.02668</v>
      </c>
      <c r="X58" s="426">
        <v>130.32667999999998</v>
      </c>
      <c r="Y58" s="428" t="s">
        <v>560</v>
      </c>
      <c r="Z58" s="426">
        <v>0</v>
      </c>
      <c r="AA58" s="426">
        <v>0</v>
      </c>
      <c r="AB58" s="426">
        <v>0</v>
      </c>
      <c r="AC58" s="426"/>
      <c r="AD58" s="426">
        <v>0</v>
      </c>
      <c r="AE58" s="426">
        <v>308.826</v>
      </c>
      <c r="AF58" s="426">
        <v>308.826</v>
      </c>
      <c r="AG58" s="426"/>
      <c r="AH58" s="426">
        <v>610.4485</v>
      </c>
      <c r="AI58" s="426">
        <v>0.8861</v>
      </c>
      <c r="AJ58" s="426">
        <v>611.3346</v>
      </c>
      <c r="AK58" s="428" t="s">
        <v>560</v>
      </c>
      <c r="AL58" s="426">
        <v>192.5</v>
      </c>
      <c r="AM58" s="426">
        <v>28.96163</v>
      </c>
      <c r="AN58" s="426">
        <v>221.46163</v>
      </c>
      <c r="AO58" s="426"/>
      <c r="AP58" s="426">
        <v>3896.19654</v>
      </c>
      <c r="AQ58" s="426">
        <v>876.5631700000002</v>
      </c>
      <c r="AR58" s="426">
        <v>4772.759709999999</v>
      </c>
      <c r="AS58" s="505"/>
    </row>
    <row r="59" spans="1:44" s="424" customFormat="1" ht="9" customHeight="1">
      <c r="A59" s="428" t="s">
        <v>561</v>
      </c>
      <c r="B59" s="426">
        <v>153381.1539</v>
      </c>
      <c r="C59" s="426">
        <v>24063.10091</v>
      </c>
      <c r="D59" s="426">
        <v>177444.25481</v>
      </c>
      <c r="E59" s="426"/>
      <c r="F59" s="426">
        <v>62869.423090000004</v>
      </c>
      <c r="G59" s="426">
        <v>13354.865</v>
      </c>
      <c r="H59" s="426">
        <v>76224.28809</v>
      </c>
      <c r="I59" s="426"/>
      <c r="J59" s="426">
        <v>38957.895079999995</v>
      </c>
      <c r="K59" s="426">
        <v>0</v>
      </c>
      <c r="L59" s="426">
        <v>38957.895079999995</v>
      </c>
      <c r="M59" s="428" t="s">
        <v>561</v>
      </c>
      <c r="N59" s="426">
        <v>23562.09208</v>
      </c>
      <c r="O59" s="426">
        <v>263.37627000000003</v>
      </c>
      <c r="P59" s="426">
        <v>23825.468350000003</v>
      </c>
      <c r="Q59" s="426"/>
      <c r="R59" s="426">
        <v>8211.93923</v>
      </c>
      <c r="S59" s="426">
        <v>3703.45732</v>
      </c>
      <c r="T59" s="426">
        <v>11915.396550000001</v>
      </c>
      <c r="U59" s="426"/>
      <c r="V59" s="426">
        <v>108628.62181</v>
      </c>
      <c r="W59" s="426">
        <v>39864.845649999996</v>
      </c>
      <c r="X59" s="426">
        <v>148493.46746</v>
      </c>
      <c r="Y59" s="428" t="s">
        <v>561</v>
      </c>
      <c r="Z59" s="426">
        <v>42.91914</v>
      </c>
      <c r="AA59" s="426">
        <v>122.08972</v>
      </c>
      <c r="AB59" s="426">
        <v>165.00886</v>
      </c>
      <c r="AC59" s="426"/>
      <c r="AD59" s="426">
        <v>28975.22139</v>
      </c>
      <c r="AE59" s="426">
        <v>10818.460720000001</v>
      </c>
      <c r="AF59" s="426">
        <v>39793.68211</v>
      </c>
      <c r="AG59" s="426"/>
      <c r="AH59" s="426">
        <v>7343.9836399999995</v>
      </c>
      <c r="AI59" s="426">
        <v>3198.6879599999997</v>
      </c>
      <c r="AJ59" s="426">
        <v>10542.6716</v>
      </c>
      <c r="AK59" s="428" t="s">
        <v>561</v>
      </c>
      <c r="AL59" s="426">
        <v>13575.42244</v>
      </c>
      <c r="AM59" s="426">
        <v>5800.27096</v>
      </c>
      <c r="AN59" s="426">
        <v>19375.6934</v>
      </c>
      <c r="AO59" s="426"/>
      <c r="AP59" s="426">
        <v>445548.6718</v>
      </c>
      <c r="AQ59" s="426">
        <v>101189.15451</v>
      </c>
      <c r="AR59" s="426">
        <v>546737.8263099999</v>
      </c>
    </row>
    <row r="60" spans="1:44" s="424" customFormat="1" ht="9" customHeight="1">
      <c r="A60" s="428" t="s">
        <v>562</v>
      </c>
      <c r="B60" s="426">
        <v>6889.5871799999995</v>
      </c>
      <c r="C60" s="426">
        <v>0.41307</v>
      </c>
      <c r="D60" s="426">
        <v>6890.00025</v>
      </c>
      <c r="E60" s="426"/>
      <c r="F60" s="426">
        <v>1430.0151</v>
      </c>
      <c r="G60" s="426">
        <v>5.49761</v>
      </c>
      <c r="H60" s="426">
        <v>1435.51271</v>
      </c>
      <c r="I60" s="426"/>
      <c r="J60" s="426">
        <v>821.07736</v>
      </c>
      <c r="K60" s="426">
        <v>0</v>
      </c>
      <c r="L60" s="426">
        <v>821.07736</v>
      </c>
      <c r="M60" s="428" t="s">
        <v>562</v>
      </c>
      <c r="N60" s="426">
        <v>875.81797</v>
      </c>
      <c r="O60" s="426">
        <v>0</v>
      </c>
      <c r="P60" s="426">
        <v>875.81797</v>
      </c>
      <c r="Q60" s="426"/>
      <c r="R60" s="426">
        <v>196.33942000000002</v>
      </c>
      <c r="S60" s="426">
        <v>0.06256</v>
      </c>
      <c r="T60" s="426">
        <v>196.40198</v>
      </c>
      <c r="U60" s="426"/>
      <c r="V60" s="426">
        <v>702.9325699999999</v>
      </c>
      <c r="W60" s="426">
        <v>2261.55836</v>
      </c>
      <c r="X60" s="426">
        <v>2964.4909300000004</v>
      </c>
      <c r="Y60" s="428" t="s">
        <v>562</v>
      </c>
      <c r="Z60" s="426">
        <v>5.378970000000001</v>
      </c>
      <c r="AA60" s="426">
        <v>0.00408</v>
      </c>
      <c r="AB60" s="426">
        <v>5.38305</v>
      </c>
      <c r="AC60" s="426"/>
      <c r="AD60" s="426">
        <v>7044.03704</v>
      </c>
      <c r="AE60" s="426">
        <v>696.34224</v>
      </c>
      <c r="AF60" s="426">
        <v>7740.37928</v>
      </c>
      <c r="AG60" s="426"/>
      <c r="AH60" s="426">
        <v>283.93677</v>
      </c>
      <c r="AI60" s="426">
        <v>3.2125100000000004</v>
      </c>
      <c r="AJ60" s="426">
        <v>287.14928000000003</v>
      </c>
      <c r="AK60" s="428" t="s">
        <v>562</v>
      </c>
      <c r="AL60" s="426">
        <v>565.36238</v>
      </c>
      <c r="AM60" s="426">
        <v>0.51175</v>
      </c>
      <c r="AN60" s="426">
        <v>565.87413</v>
      </c>
      <c r="AO60" s="426"/>
      <c r="AP60" s="426">
        <v>18814.48476</v>
      </c>
      <c r="AQ60" s="426">
        <v>2967.60218</v>
      </c>
      <c r="AR60" s="426">
        <v>21782.08694</v>
      </c>
    </row>
    <row r="61" spans="1:44" s="424" customFormat="1" ht="5.1" customHeight="1">
      <c r="A61" s="428"/>
      <c r="B61" s="426"/>
      <c r="C61" s="426"/>
      <c r="D61" s="426"/>
      <c r="E61" s="426"/>
      <c r="F61" s="426"/>
      <c r="G61" s="426"/>
      <c r="H61" s="426"/>
      <c r="I61" s="426"/>
      <c r="J61" s="426"/>
      <c r="K61" s="426"/>
      <c r="L61" s="426"/>
      <c r="M61" s="428"/>
      <c r="N61" s="426"/>
      <c r="O61" s="426"/>
      <c r="P61" s="426"/>
      <c r="Q61" s="426"/>
      <c r="R61" s="426"/>
      <c r="S61" s="426"/>
      <c r="T61" s="426"/>
      <c r="U61" s="426"/>
      <c r="V61" s="426">
        <v>0</v>
      </c>
      <c r="W61" s="426">
        <v>0</v>
      </c>
      <c r="X61" s="426">
        <v>0</v>
      </c>
      <c r="Y61" s="428"/>
      <c r="Z61" s="426"/>
      <c r="AA61" s="426"/>
      <c r="AB61" s="426"/>
      <c r="AC61" s="426"/>
      <c r="AD61" s="426"/>
      <c r="AE61" s="426"/>
      <c r="AF61" s="426"/>
      <c r="AG61" s="426"/>
      <c r="AH61" s="426">
        <v>0</v>
      </c>
      <c r="AI61" s="426">
        <v>0</v>
      </c>
      <c r="AJ61" s="426">
        <v>0</v>
      </c>
      <c r="AK61" s="428"/>
      <c r="AL61" s="426"/>
      <c r="AM61" s="426"/>
      <c r="AN61" s="426"/>
      <c r="AO61" s="426"/>
      <c r="AP61" s="426"/>
      <c r="AQ61" s="426"/>
      <c r="AR61" s="426"/>
    </row>
    <row r="62" spans="1:44" s="424" customFormat="1" ht="8.1" customHeight="1">
      <c r="A62" s="422" t="s">
        <v>563</v>
      </c>
      <c r="B62" s="423">
        <v>20673.17177</v>
      </c>
      <c r="C62" s="423">
        <v>-30049.37891</v>
      </c>
      <c r="D62" s="423">
        <v>-9376.20714</v>
      </c>
      <c r="E62" s="423"/>
      <c r="F62" s="423">
        <v>37142.50862</v>
      </c>
      <c r="G62" s="423">
        <v>-14191.14798</v>
      </c>
      <c r="H62" s="423">
        <v>22951.36064</v>
      </c>
      <c r="I62" s="423"/>
      <c r="J62" s="423">
        <v>13212.96888</v>
      </c>
      <c r="K62" s="423">
        <v>-2780.26705</v>
      </c>
      <c r="L62" s="423">
        <v>10432.70183</v>
      </c>
      <c r="M62" s="422" t="s">
        <v>563</v>
      </c>
      <c r="N62" s="423">
        <v>41769.18292</v>
      </c>
      <c r="O62" s="423">
        <v>-236.39939999999999</v>
      </c>
      <c r="P62" s="423">
        <v>41532.783520000005</v>
      </c>
      <c r="Q62" s="423"/>
      <c r="R62" s="423">
        <v>-26775.634469999997</v>
      </c>
      <c r="S62" s="423">
        <v>-3724.75828</v>
      </c>
      <c r="T62" s="423">
        <v>-30500.39275</v>
      </c>
      <c r="U62" s="423"/>
      <c r="V62" s="423">
        <v>86874.74534000001</v>
      </c>
      <c r="W62" s="423">
        <v>-41984.009229999996</v>
      </c>
      <c r="X62" s="423">
        <v>44890.73611</v>
      </c>
      <c r="Y62" s="422" t="s">
        <v>563</v>
      </c>
      <c r="Z62" s="423">
        <v>-150.32913</v>
      </c>
      <c r="AA62" s="423">
        <v>17.53797</v>
      </c>
      <c r="AB62" s="423">
        <v>-132.79116</v>
      </c>
      <c r="AC62" s="423"/>
      <c r="AD62" s="423">
        <v>23061.85836</v>
      </c>
      <c r="AE62" s="423">
        <v>27544.71127</v>
      </c>
      <c r="AF62" s="423">
        <v>50606.569630000005</v>
      </c>
      <c r="AG62" s="423"/>
      <c r="AH62" s="423">
        <v>411.05113</v>
      </c>
      <c r="AI62" s="423">
        <v>-2292.23623</v>
      </c>
      <c r="AJ62" s="423">
        <v>-1881.1851000000001</v>
      </c>
      <c r="AK62" s="422" t="s">
        <v>563</v>
      </c>
      <c r="AL62" s="423">
        <v>-47458.78304</v>
      </c>
      <c r="AM62" s="423">
        <v>-3021.9064</v>
      </c>
      <c r="AN62" s="423">
        <v>-50480.689439999995</v>
      </c>
      <c r="AO62" s="423"/>
      <c r="AP62" s="423">
        <v>148760.74038</v>
      </c>
      <c r="AQ62" s="423">
        <v>-70717.85423999999</v>
      </c>
      <c r="AR62" s="423">
        <v>78042.88614000002</v>
      </c>
    </row>
    <row r="63" spans="1:44" s="429" customFormat="1" ht="5.1" customHeight="1">
      <c r="A63" s="428"/>
      <c r="B63" s="431"/>
      <c r="C63" s="431"/>
      <c r="D63" s="431"/>
      <c r="E63" s="431"/>
      <c r="F63" s="431"/>
      <c r="G63" s="431"/>
      <c r="H63" s="431"/>
      <c r="I63" s="431"/>
      <c r="J63" s="431"/>
      <c r="K63" s="431"/>
      <c r="L63" s="431"/>
      <c r="M63" s="428"/>
      <c r="N63" s="431"/>
      <c r="O63" s="431"/>
      <c r="P63" s="431"/>
      <c r="Q63" s="431"/>
      <c r="R63" s="431"/>
      <c r="S63" s="431"/>
      <c r="T63" s="431"/>
      <c r="U63" s="431"/>
      <c r="V63" s="431">
        <v>0</v>
      </c>
      <c r="W63" s="431">
        <v>0</v>
      </c>
      <c r="X63" s="431">
        <v>0</v>
      </c>
      <c r="Y63" s="428"/>
      <c r="Z63" s="431"/>
      <c r="AA63" s="431"/>
      <c r="AB63" s="431"/>
      <c r="AC63" s="431"/>
      <c r="AD63" s="431"/>
      <c r="AE63" s="431"/>
      <c r="AF63" s="431"/>
      <c r="AG63" s="431"/>
      <c r="AH63" s="431">
        <v>0</v>
      </c>
      <c r="AI63" s="431">
        <v>0</v>
      </c>
      <c r="AJ63" s="431">
        <v>0</v>
      </c>
      <c r="AK63" s="428"/>
      <c r="AL63" s="431"/>
      <c r="AM63" s="431"/>
      <c r="AN63" s="431"/>
      <c r="AO63" s="431"/>
      <c r="AP63" s="431"/>
      <c r="AQ63" s="431"/>
      <c r="AR63" s="431"/>
    </row>
    <row r="64" spans="1:44" s="424" customFormat="1" ht="8.1" customHeight="1">
      <c r="A64" s="422" t="s">
        <v>564</v>
      </c>
      <c r="B64" s="423">
        <v>14634.90314</v>
      </c>
      <c r="C64" s="423">
        <v>-35.602239999999995</v>
      </c>
      <c r="D64" s="423">
        <v>14599.3009</v>
      </c>
      <c r="E64" s="423"/>
      <c r="F64" s="423">
        <v>15522.10995</v>
      </c>
      <c r="G64" s="423">
        <v>0</v>
      </c>
      <c r="H64" s="423">
        <v>15522.10995</v>
      </c>
      <c r="I64" s="423"/>
      <c r="J64" s="423">
        <v>8957.682560000001</v>
      </c>
      <c r="K64" s="423">
        <v>-0.22365000000000002</v>
      </c>
      <c r="L64" s="423">
        <v>8957.45891</v>
      </c>
      <c r="M64" s="422" t="s">
        <v>564</v>
      </c>
      <c r="N64" s="423">
        <v>648.31402</v>
      </c>
      <c r="O64" s="423">
        <v>0.5346000000000001</v>
      </c>
      <c r="P64" s="423">
        <v>648.84862</v>
      </c>
      <c r="Q64" s="423"/>
      <c r="R64" s="423">
        <v>1764.98883</v>
      </c>
      <c r="S64" s="423">
        <v>0</v>
      </c>
      <c r="T64" s="423">
        <v>1764.98883</v>
      </c>
      <c r="U64" s="423"/>
      <c r="V64" s="423">
        <v>13605.29239</v>
      </c>
      <c r="W64" s="423">
        <v>0</v>
      </c>
      <c r="X64" s="423">
        <v>13605.29239</v>
      </c>
      <c r="Y64" s="422" t="s">
        <v>564</v>
      </c>
      <c r="Z64" s="423">
        <v>36.059839999999994</v>
      </c>
      <c r="AA64" s="423">
        <v>4.07029</v>
      </c>
      <c r="AB64" s="423">
        <v>40.130129999999994</v>
      </c>
      <c r="AC64" s="423"/>
      <c r="AD64" s="423">
        <v>728.48351</v>
      </c>
      <c r="AE64" s="423">
        <v>0</v>
      </c>
      <c r="AF64" s="423">
        <v>728.48351</v>
      </c>
      <c r="AG64" s="423"/>
      <c r="AH64" s="423">
        <v>1958.56934</v>
      </c>
      <c r="AI64" s="423">
        <v>0</v>
      </c>
      <c r="AJ64" s="423">
        <v>1958.56934</v>
      </c>
      <c r="AK64" s="422" t="s">
        <v>564</v>
      </c>
      <c r="AL64" s="423">
        <v>3402.21569</v>
      </c>
      <c r="AM64" s="423">
        <v>0</v>
      </c>
      <c r="AN64" s="423">
        <v>3402.21569</v>
      </c>
      <c r="AO64" s="423"/>
      <c r="AP64" s="423">
        <v>61258.61927</v>
      </c>
      <c r="AQ64" s="423">
        <v>-31.220999999999997</v>
      </c>
      <c r="AR64" s="423">
        <v>61227.39827</v>
      </c>
    </row>
    <row r="65" spans="1:44" s="429" customFormat="1" ht="9" customHeight="1">
      <c r="A65" s="428" t="s">
        <v>565</v>
      </c>
      <c r="B65" s="426">
        <v>168.47824</v>
      </c>
      <c r="C65" s="426">
        <v>0</v>
      </c>
      <c r="D65" s="426">
        <v>168.47824</v>
      </c>
      <c r="E65" s="426"/>
      <c r="F65" s="426">
        <v>0</v>
      </c>
      <c r="G65" s="426">
        <v>0</v>
      </c>
      <c r="H65" s="426">
        <v>0</v>
      </c>
      <c r="I65" s="426"/>
      <c r="J65" s="426">
        <v>0</v>
      </c>
      <c r="K65" s="426">
        <v>0</v>
      </c>
      <c r="L65" s="426">
        <v>0</v>
      </c>
      <c r="M65" s="428" t="s">
        <v>565</v>
      </c>
      <c r="N65" s="426">
        <v>18.92398</v>
      </c>
      <c r="O65" s="426">
        <v>0.5346000000000001</v>
      </c>
      <c r="P65" s="426">
        <v>19.45858</v>
      </c>
      <c r="Q65" s="426"/>
      <c r="R65" s="426">
        <v>0</v>
      </c>
      <c r="S65" s="426">
        <v>0</v>
      </c>
      <c r="T65" s="426">
        <v>0</v>
      </c>
      <c r="U65" s="426"/>
      <c r="V65" s="426">
        <v>0</v>
      </c>
      <c r="W65" s="426">
        <v>0</v>
      </c>
      <c r="X65" s="426">
        <v>0</v>
      </c>
      <c r="Y65" s="428" t="s">
        <v>565</v>
      </c>
      <c r="Z65" s="426">
        <v>0</v>
      </c>
      <c r="AA65" s="426">
        <v>0</v>
      </c>
      <c r="AB65" s="426">
        <v>0</v>
      </c>
      <c r="AC65" s="426"/>
      <c r="AD65" s="426">
        <v>0</v>
      </c>
      <c r="AE65" s="426">
        <v>0</v>
      </c>
      <c r="AF65" s="426">
        <v>0</v>
      </c>
      <c r="AG65" s="426"/>
      <c r="AH65" s="426">
        <v>0</v>
      </c>
      <c r="AI65" s="426">
        <v>0</v>
      </c>
      <c r="AJ65" s="426">
        <v>0</v>
      </c>
      <c r="AK65" s="428" t="s">
        <v>565</v>
      </c>
      <c r="AL65" s="426">
        <v>4.339600000000001</v>
      </c>
      <c r="AM65" s="426">
        <v>0</v>
      </c>
      <c r="AN65" s="426">
        <v>4.339600000000001</v>
      </c>
      <c r="AO65" s="426"/>
      <c r="AP65" s="426">
        <v>191.74182</v>
      </c>
      <c r="AQ65" s="426">
        <v>0.5346000000000001</v>
      </c>
      <c r="AR65" s="426">
        <v>192.27642</v>
      </c>
    </row>
    <row r="66" spans="1:45" s="424" customFormat="1" ht="9" customHeight="1">
      <c r="A66" s="428" t="s">
        <v>566</v>
      </c>
      <c r="B66" s="426">
        <v>793.50421</v>
      </c>
      <c r="C66" s="426">
        <v>0</v>
      </c>
      <c r="D66" s="426">
        <v>793.50421</v>
      </c>
      <c r="E66" s="426"/>
      <c r="F66" s="426">
        <v>0</v>
      </c>
      <c r="G66" s="426">
        <v>0</v>
      </c>
      <c r="H66" s="426">
        <v>0</v>
      </c>
      <c r="I66" s="426"/>
      <c r="J66" s="426">
        <v>0</v>
      </c>
      <c r="K66" s="426">
        <v>0</v>
      </c>
      <c r="L66" s="426">
        <v>0</v>
      </c>
      <c r="M66" s="428" t="s">
        <v>566</v>
      </c>
      <c r="N66" s="426">
        <v>0</v>
      </c>
      <c r="O66" s="426">
        <v>0</v>
      </c>
      <c r="P66" s="426">
        <v>0</v>
      </c>
      <c r="Q66" s="426"/>
      <c r="R66" s="426">
        <v>0</v>
      </c>
      <c r="S66" s="426">
        <v>0</v>
      </c>
      <c r="T66" s="426">
        <v>0</v>
      </c>
      <c r="U66" s="426"/>
      <c r="V66" s="426">
        <v>0</v>
      </c>
      <c r="W66" s="426">
        <v>0</v>
      </c>
      <c r="X66" s="426">
        <v>0</v>
      </c>
      <c r="Y66" s="428" t="s">
        <v>566</v>
      </c>
      <c r="Z66" s="426">
        <v>0</v>
      </c>
      <c r="AA66" s="426">
        <v>0</v>
      </c>
      <c r="AB66" s="426">
        <v>0</v>
      </c>
      <c r="AC66" s="426"/>
      <c r="AD66" s="426">
        <v>0</v>
      </c>
      <c r="AE66" s="426">
        <v>0</v>
      </c>
      <c r="AF66" s="426">
        <v>0</v>
      </c>
      <c r="AG66" s="426"/>
      <c r="AH66" s="426">
        <v>0</v>
      </c>
      <c r="AI66" s="426">
        <v>0</v>
      </c>
      <c r="AJ66" s="426">
        <v>0</v>
      </c>
      <c r="AK66" s="428" t="s">
        <v>566</v>
      </c>
      <c r="AL66" s="426">
        <v>0</v>
      </c>
      <c r="AM66" s="426">
        <v>0</v>
      </c>
      <c r="AN66" s="426">
        <v>0</v>
      </c>
      <c r="AO66" s="426"/>
      <c r="AP66" s="426">
        <v>793.50421</v>
      </c>
      <c r="AQ66" s="426">
        <v>0</v>
      </c>
      <c r="AR66" s="426">
        <v>793.50421</v>
      </c>
      <c r="AS66" s="505"/>
    </row>
    <row r="67" spans="1:45" s="424" customFormat="1" ht="9" customHeight="1">
      <c r="A67" s="428" t="s">
        <v>567</v>
      </c>
      <c r="B67" s="426">
        <v>7449.67086</v>
      </c>
      <c r="C67" s="426">
        <v>-35.602239999999995</v>
      </c>
      <c r="D67" s="426">
        <v>7414.06862</v>
      </c>
      <c r="E67" s="426"/>
      <c r="F67" s="426">
        <v>1861.99903</v>
      </c>
      <c r="G67" s="426">
        <v>0</v>
      </c>
      <c r="H67" s="426">
        <v>1861.99903</v>
      </c>
      <c r="I67" s="426"/>
      <c r="J67" s="426">
        <v>3149.94114</v>
      </c>
      <c r="K67" s="426">
        <v>-0.22365000000000002</v>
      </c>
      <c r="L67" s="426">
        <v>3149.71749</v>
      </c>
      <c r="M67" s="428" t="s">
        <v>567</v>
      </c>
      <c r="N67" s="426">
        <v>-503.3815</v>
      </c>
      <c r="O67" s="426">
        <v>0</v>
      </c>
      <c r="P67" s="426">
        <v>-503.3815</v>
      </c>
      <c r="Q67" s="426"/>
      <c r="R67" s="426">
        <v>-1.9730999999999999</v>
      </c>
      <c r="S67" s="426">
        <v>0</v>
      </c>
      <c r="T67" s="426">
        <v>-1.9730999999999999</v>
      </c>
      <c r="U67" s="426"/>
      <c r="V67" s="426">
        <v>2035.22023</v>
      </c>
      <c r="W67" s="426">
        <v>0</v>
      </c>
      <c r="X67" s="426">
        <v>2035.22023</v>
      </c>
      <c r="Y67" s="428" t="s">
        <v>567</v>
      </c>
      <c r="Z67" s="426">
        <v>36.059839999999994</v>
      </c>
      <c r="AA67" s="426">
        <v>4.07029</v>
      </c>
      <c r="AB67" s="426">
        <v>40.130129999999994</v>
      </c>
      <c r="AC67" s="426"/>
      <c r="AD67" s="426">
        <v>0</v>
      </c>
      <c r="AE67" s="426">
        <v>0</v>
      </c>
      <c r="AF67" s="426">
        <v>0</v>
      </c>
      <c r="AG67" s="426"/>
      <c r="AH67" s="426">
        <v>0</v>
      </c>
      <c r="AI67" s="426">
        <v>0</v>
      </c>
      <c r="AJ67" s="426">
        <v>0</v>
      </c>
      <c r="AK67" s="428" t="s">
        <v>567</v>
      </c>
      <c r="AL67" s="426">
        <v>561.26298</v>
      </c>
      <c r="AM67" s="426">
        <v>0</v>
      </c>
      <c r="AN67" s="426">
        <v>561.26298</v>
      </c>
      <c r="AO67" s="426"/>
      <c r="AP67" s="426">
        <v>14588.79948</v>
      </c>
      <c r="AQ67" s="426">
        <v>-31.755599999999994</v>
      </c>
      <c r="AR67" s="426">
        <v>14557.04388</v>
      </c>
      <c r="AS67" s="505"/>
    </row>
    <row r="68" spans="1:44" s="424" customFormat="1" ht="9" customHeight="1">
      <c r="A68" s="428" t="s">
        <v>568</v>
      </c>
      <c r="B68" s="426">
        <v>91.08369</v>
      </c>
      <c r="C68" s="426">
        <v>0</v>
      </c>
      <c r="D68" s="426">
        <v>91.08369</v>
      </c>
      <c r="E68" s="426"/>
      <c r="F68" s="426">
        <v>0</v>
      </c>
      <c r="G68" s="426">
        <v>0</v>
      </c>
      <c r="H68" s="426">
        <v>0</v>
      </c>
      <c r="I68" s="426"/>
      <c r="J68" s="426">
        <v>0</v>
      </c>
      <c r="K68" s="426">
        <v>0</v>
      </c>
      <c r="L68" s="426">
        <v>0</v>
      </c>
      <c r="M68" s="428" t="s">
        <v>568</v>
      </c>
      <c r="N68" s="426">
        <v>-427.28290999999996</v>
      </c>
      <c r="O68" s="426">
        <v>0</v>
      </c>
      <c r="P68" s="426">
        <v>-427.28290999999996</v>
      </c>
      <c r="Q68" s="426"/>
      <c r="R68" s="426">
        <v>33.66589</v>
      </c>
      <c r="S68" s="426">
        <v>0</v>
      </c>
      <c r="T68" s="426">
        <v>33.66589</v>
      </c>
      <c r="U68" s="426"/>
      <c r="V68" s="426">
        <v>0</v>
      </c>
      <c r="W68" s="426">
        <v>0</v>
      </c>
      <c r="X68" s="426">
        <v>0</v>
      </c>
      <c r="Y68" s="428" t="s">
        <v>568</v>
      </c>
      <c r="Z68" s="426">
        <v>0</v>
      </c>
      <c r="AA68" s="426">
        <v>0</v>
      </c>
      <c r="AB68" s="426">
        <v>0</v>
      </c>
      <c r="AC68" s="426"/>
      <c r="AD68" s="426">
        <v>0</v>
      </c>
      <c r="AE68" s="426">
        <v>0</v>
      </c>
      <c r="AF68" s="426">
        <v>0</v>
      </c>
      <c r="AG68" s="426"/>
      <c r="AH68" s="426">
        <v>24.31966</v>
      </c>
      <c r="AI68" s="426">
        <v>0</v>
      </c>
      <c r="AJ68" s="426">
        <v>24.31966</v>
      </c>
      <c r="AK68" s="428" t="s">
        <v>568</v>
      </c>
      <c r="AL68" s="426">
        <v>121.08574</v>
      </c>
      <c r="AM68" s="426">
        <v>0</v>
      </c>
      <c r="AN68" s="426">
        <v>121.08574</v>
      </c>
      <c r="AO68" s="426"/>
      <c r="AP68" s="426">
        <v>-157.12793</v>
      </c>
      <c r="AQ68" s="426">
        <v>0</v>
      </c>
      <c r="AR68" s="426">
        <v>-157.12793</v>
      </c>
    </row>
    <row r="69" spans="1:44" s="424" customFormat="1" ht="9" customHeight="1">
      <c r="A69" s="428" t="s">
        <v>569</v>
      </c>
      <c r="B69" s="426">
        <v>435.19923</v>
      </c>
      <c r="C69" s="426">
        <v>0</v>
      </c>
      <c r="D69" s="426">
        <v>435.19923</v>
      </c>
      <c r="E69" s="426"/>
      <c r="F69" s="426">
        <v>4.4</v>
      </c>
      <c r="G69" s="426">
        <v>0</v>
      </c>
      <c r="H69" s="426">
        <v>4.4</v>
      </c>
      <c r="I69" s="426"/>
      <c r="J69" s="426">
        <v>130.67510000000001</v>
      </c>
      <c r="K69" s="426">
        <v>0</v>
      </c>
      <c r="L69" s="426">
        <v>130.67510000000001</v>
      </c>
      <c r="M69" s="428" t="s">
        <v>569</v>
      </c>
      <c r="N69" s="426">
        <v>0</v>
      </c>
      <c r="O69" s="426">
        <v>0</v>
      </c>
      <c r="P69" s="426">
        <v>0</v>
      </c>
      <c r="Q69" s="426"/>
      <c r="R69" s="426">
        <v>17.198</v>
      </c>
      <c r="S69" s="426">
        <v>0</v>
      </c>
      <c r="T69" s="426">
        <v>17.198</v>
      </c>
      <c r="U69" s="426"/>
      <c r="V69" s="426">
        <v>3988.22628</v>
      </c>
      <c r="W69" s="426">
        <v>0</v>
      </c>
      <c r="X69" s="426">
        <v>3988.22628</v>
      </c>
      <c r="Y69" s="428" t="s">
        <v>569</v>
      </c>
      <c r="Z69" s="426">
        <v>0</v>
      </c>
      <c r="AA69" s="426">
        <v>0</v>
      </c>
      <c r="AB69" s="426">
        <v>0</v>
      </c>
      <c r="AC69" s="426"/>
      <c r="AD69" s="426">
        <v>222.612</v>
      </c>
      <c r="AE69" s="426">
        <v>0</v>
      </c>
      <c r="AF69" s="426">
        <v>222.612</v>
      </c>
      <c r="AG69" s="426"/>
      <c r="AH69" s="426">
        <v>-20.41351</v>
      </c>
      <c r="AI69" s="426">
        <v>0</v>
      </c>
      <c r="AJ69" s="426">
        <v>-20.41351</v>
      </c>
      <c r="AK69" s="428" t="s">
        <v>569</v>
      </c>
      <c r="AL69" s="426">
        <v>10</v>
      </c>
      <c r="AM69" s="426">
        <v>0</v>
      </c>
      <c r="AN69" s="426">
        <v>10</v>
      </c>
      <c r="AO69" s="426"/>
      <c r="AP69" s="426">
        <v>4787.897099999999</v>
      </c>
      <c r="AQ69" s="426">
        <v>0</v>
      </c>
      <c r="AR69" s="426">
        <v>4787.897099999999</v>
      </c>
    </row>
    <row r="70" spans="1:44" s="424" customFormat="1" ht="9" customHeight="1">
      <c r="A70" s="428" t="s">
        <v>570</v>
      </c>
      <c r="B70" s="426">
        <v>5430.593519999999</v>
      </c>
      <c r="C70" s="426">
        <v>0</v>
      </c>
      <c r="D70" s="426">
        <v>5430.593519999999</v>
      </c>
      <c r="E70" s="426"/>
      <c r="F70" s="426">
        <v>10400.34201</v>
      </c>
      <c r="G70" s="426">
        <v>0</v>
      </c>
      <c r="H70" s="426">
        <v>10400.34201</v>
      </c>
      <c r="I70" s="426"/>
      <c r="J70" s="426">
        <v>4042.8570600000003</v>
      </c>
      <c r="K70" s="426">
        <v>0</v>
      </c>
      <c r="L70" s="426">
        <v>4042.8570600000003</v>
      </c>
      <c r="M70" s="428" t="s">
        <v>570</v>
      </c>
      <c r="N70" s="426">
        <v>824.8229200000001</v>
      </c>
      <c r="O70" s="426">
        <v>0</v>
      </c>
      <c r="P70" s="426">
        <v>824.8229200000001</v>
      </c>
      <c r="Q70" s="426"/>
      <c r="R70" s="426">
        <v>1441.1287</v>
      </c>
      <c r="S70" s="426">
        <v>0</v>
      </c>
      <c r="T70" s="426">
        <v>1441.1287</v>
      </c>
      <c r="U70" s="426"/>
      <c r="V70" s="426">
        <v>2938.85435</v>
      </c>
      <c r="W70" s="426">
        <v>0</v>
      </c>
      <c r="X70" s="426">
        <v>2938.85435</v>
      </c>
      <c r="Y70" s="428" t="s">
        <v>570</v>
      </c>
      <c r="Z70" s="426">
        <v>0</v>
      </c>
      <c r="AA70" s="426">
        <v>0</v>
      </c>
      <c r="AB70" s="426">
        <v>0</v>
      </c>
      <c r="AC70" s="426"/>
      <c r="AD70" s="426">
        <v>245.10572</v>
      </c>
      <c r="AE70" s="426">
        <v>0</v>
      </c>
      <c r="AF70" s="426">
        <v>245.10572</v>
      </c>
      <c r="AG70" s="426"/>
      <c r="AH70" s="426">
        <v>1846.8678</v>
      </c>
      <c r="AI70" s="426">
        <v>0</v>
      </c>
      <c r="AJ70" s="426">
        <v>1846.8678</v>
      </c>
      <c r="AK70" s="428" t="s">
        <v>570</v>
      </c>
      <c r="AL70" s="426">
        <v>2612.01058</v>
      </c>
      <c r="AM70" s="426">
        <v>0</v>
      </c>
      <c r="AN70" s="426">
        <v>2612.01058</v>
      </c>
      <c r="AO70" s="426"/>
      <c r="AP70" s="426">
        <v>29782.58266</v>
      </c>
      <c r="AQ70" s="426">
        <v>0</v>
      </c>
      <c r="AR70" s="426">
        <v>29782.58266</v>
      </c>
    </row>
    <row r="71" spans="1:44" s="424" customFormat="1" ht="9" customHeight="1">
      <c r="A71" s="428" t="s">
        <v>571</v>
      </c>
      <c r="B71" s="426">
        <v>266.37339000000003</v>
      </c>
      <c r="C71" s="426">
        <v>0</v>
      </c>
      <c r="D71" s="426">
        <v>266.37339000000003</v>
      </c>
      <c r="E71" s="426"/>
      <c r="F71" s="426">
        <v>3255.36891</v>
      </c>
      <c r="G71" s="426">
        <v>0</v>
      </c>
      <c r="H71" s="426">
        <v>3255.36891</v>
      </c>
      <c r="I71" s="426"/>
      <c r="J71" s="426">
        <v>1634.20926</v>
      </c>
      <c r="K71" s="426">
        <v>0</v>
      </c>
      <c r="L71" s="426">
        <v>1634.20926</v>
      </c>
      <c r="M71" s="428" t="s">
        <v>571</v>
      </c>
      <c r="N71" s="426">
        <v>735.23153</v>
      </c>
      <c r="O71" s="426">
        <v>0</v>
      </c>
      <c r="P71" s="426">
        <v>735.23153</v>
      </c>
      <c r="Q71" s="426"/>
      <c r="R71" s="426">
        <v>274.96934000000005</v>
      </c>
      <c r="S71" s="426">
        <v>0</v>
      </c>
      <c r="T71" s="426">
        <v>274.96934000000005</v>
      </c>
      <c r="U71" s="426"/>
      <c r="V71" s="426">
        <v>4642.99153</v>
      </c>
      <c r="W71" s="426">
        <v>0</v>
      </c>
      <c r="X71" s="426">
        <v>4642.99153</v>
      </c>
      <c r="Y71" s="428" t="s">
        <v>571</v>
      </c>
      <c r="Z71" s="426">
        <v>0</v>
      </c>
      <c r="AA71" s="426">
        <v>0</v>
      </c>
      <c r="AB71" s="426">
        <v>0</v>
      </c>
      <c r="AC71" s="426"/>
      <c r="AD71" s="426">
        <v>260.76579</v>
      </c>
      <c r="AE71" s="426">
        <v>0</v>
      </c>
      <c r="AF71" s="426">
        <v>260.76579</v>
      </c>
      <c r="AG71" s="426"/>
      <c r="AH71" s="426">
        <v>107.79539</v>
      </c>
      <c r="AI71" s="426">
        <v>0</v>
      </c>
      <c r="AJ71" s="426">
        <v>107.79539</v>
      </c>
      <c r="AK71" s="428" t="s">
        <v>571</v>
      </c>
      <c r="AL71" s="426">
        <v>93.51679</v>
      </c>
      <c r="AM71" s="426">
        <v>0</v>
      </c>
      <c r="AN71" s="426">
        <v>93.51679</v>
      </c>
      <c r="AO71" s="426"/>
      <c r="AP71" s="426">
        <v>11271.22193</v>
      </c>
      <c r="AQ71" s="426">
        <v>0</v>
      </c>
      <c r="AR71" s="426">
        <v>11271.22193</v>
      </c>
    </row>
    <row r="72" spans="1:44" s="424" customFormat="1" ht="5.1" customHeight="1">
      <c r="A72" s="428"/>
      <c r="B72" s="426"/>
      <c r="C72" s="426"/>
      <c r="D72" s="426"/>
      <c r="E72" s="426"/>
      <c r="F72" s="426"/>
      <c r="G72" s="426"/>
      <c r="H72" s="426"/>
      <c r="I72" s="426"/>
      <c r="J72" s="426"/>
      <c r="K72" s="426"/>
      <c r="L72" s="426"/>
      <c r="M72" s="428"/>
      <c r="N72" s="426"/>
      <c r="O72" s="426"/>
      <c r="P72" s="426"/>
      <c r="Q72" s="426"/>
      <c r="R72" s="426"/>
      <c r="S72" s="426"/>
      <c r="T72" s="426"/>
      <c r="U72" s="426"/>
      <c r="V72" s="426">
        <v>0</v>
      </c>
      <c r="W72" s="426">
        <v>0</v>
      </c>
      <c r="X72" s="426">
        <v>0</v>
      </c>
      <c r="Y72" s="428"/>
      <c r="Z72" s="426"/>
      <c r="AA72" s="426"/>
      <c r="AB72" s="426"/>
      <c r="AC72" s="426"/>
      <c r="AD72" s="426"/>
      <c r="AE72" s="426"/>
      <c r="AF72" s="426"/>
      <c r="AG72" s="426"/>
      <c r="AH72" s="426">
        <v>0</v>
      </c>
      <c r="AI72" s="426">
        <v>0</v>
      </c>
      <c r="AJ72" s="426">
        <v>0</v>
      </c>
      <c r="AK72" s="428"/>
      <c r="AL72" s="426"/>
      <c r="AM72" s="426"/>
      <c r="AN72" s="426"/>
      <c r="AO72" s="426"/>
      <c r="AP72" s="426"/>
      <c r="AQ72" s="426"/>
      <c r="AR72" s="426"/>
    </row>
    <row r="73" spans="1:44" s="429" customFormat="1" ht="9.75" customHeight="1">
      <c r="A73" s="422" t="s">
        <v>572</v>
      </c>
      <c r="B73" s="423">
        <v>-3173.18298</v>
      </c>
      <c r="C73" s="423">
        <v>-5.74432</v>
      </c>
      <c r="D73" s="423">
        <v>-3178.9273</v>
      </c>
      <c r="E73" s="423"/>
      <c r="F73" s="423">
        <v>-884.00013</v>
      </c>
      <c r="G73" s="423">
        <v>229.66737</v>
      </c>
      <c r="H73" s="423">
        <v>-654.33276</v>
      </c>
      <c r="I73" s="423"/>
      <c r="J73" s="423">
        <v>871.48946</v>
      </c>
      <c r="K73" s="423">
        <v>36.43875</v>
      </c>
      <c r="L73" s="423">
        <v>907.9282099999999</v>
      </c>
      <c r="M73" s="422" t="s">
        <v>572</v>
      </c>
      <c r="N73" s="423">
        <v>-3485.68267</v>
      </c>
      <c r="O73" s="423">
        <v>-0.00015</v>
      </c>
      <c r="P73" s="423">
        <v>-3485.68282</v>
      </c>
      <c r="Q73" s="423"/>
      <c r="R73" s="423">
        <v>-1040.51735</v>
      </c>
      <c r="S73" s="423">
        <v>38.187129999999996</v>
      </c>
      <c r="T73" s="423">
        <v>-1002.3302199999999</v>
      </c>
      <c r="U73" s="423"/>
      <c r="V73" s="423">
        <v>-6573.405299999999</v>
      </c>
      <c r="W73" s="423">
        <v>6576.14311</v>
      </c>
      <c r="X73" s="423">
        <v>2.73781</v>
      </c>
      <c r="Y73" s="422" t="s">
        <v>572</v>
      </c>
      <c r="Z73" s="423">
        <v>1.0290599999999999</v>
      </c>
      <c r="AA73" s="423">
        <v>0.08028</v>
      </c>
      <c r="AB73" s="423">
        <v>1.10934</v>
      </c>
      <c r="AC73" s="423"/>
      <c r="AD73" s="423">
        <v>5822.40508</v>
      </c>
      <c r="AE73" s="423">
        <v>111.10999000000001</v>
      </c>
      <c r="AF73" s="423">
        <v>5933.51507</v>
      </c>
      <c r="AG73" s="423"/>
      <c r="AH73" s="423">
        <v>211.81441</v>
      </c>
      <c r="AI73" s="423">
        <v>-17.04995</v>
      </c>
      <c r="AJ73" s="423">
        <v>194.76445999999999</v>
      </c>
      <c r="AK73" s="422" t="s">
        <v>572</v>
      </c>
      <c r="AL73" s="423">
        <v>-6821.699320000001</v>
      </c>
      <c r="AM73" s="423">
        <v>248.90747</v>
      </c>
      <c r="AN73" s="423">
        <v>-6572.79185</v>
      </c>
      <c r="AO73" s="423"/>
      <c r="AP73" s="423">
        <v>-15071.74974</v>
      </c>
      <c r="AQ73" s="423">
        <v>7217.739680000001</v>
      </c>
      <c r="AR73" s="423">
        <v>-7854.010059999999</v>
      </c>
    </row>
    <row r="74" spans="1:44" s="424" customFormat="1" ht="12" customHeight="1">
      <c r="A74" s="475" t="s">
        <v>573</v>
      </c>
      <c r="B74" s="423">
        <v>2865.08565</v>
      </c>
      <c r="C74" s="423">
        <v>-30019.520989999997</v>
      </c>
      <c r="D74" s="423">
        <v>-27154.43534</v>
      </c>
      <c r="E74" s="423"/>
      <c r="F74" s="423">
        <v>20736.39854</v>
      </c>
      <c r="G74" s="423">
        <v>-13961.480609999999</v>
      </c>
      <c r="H74" s="423">
        <v>6774.91793</v>
      </c>
      <c r="I74" s="423"/>
      <c r="J74" s="423">
        <v>5126.77578</v>
      </c>
      <c r="K74" s="423">
        <v>-2743.6046499999998</v>
      </c>
      <c r="L74" s="423">
        <v>2383.1711299999997</v>
      </c>
      <c r="M74" s="475" t="s">
        <v>573</v>
      </c>
      <c r="N74" s="423">
        <v>37635.18623</v>
      </c>
      <c r="O74" s="423">
        <v>-236.93415</v>
      </c>
      <c r="P74" s="423">
        <v>37398.25208</v>
      </c>
      <c r="Q74" s="423"/>
      <c r="R74" s="423">
        <v>-29581.140649999998</v>
      </c>
      <c r="S74" s="423">
        <v>-3686.5711499999998</v>
      </c>
      <c r="T74" s="423">
        <v>-33267.7118</v>
      </c>
      <c r="U74" s="423"/>
      <c r="V74" s="423">
        <v>66696.04765</v>
      </c>
      <c r="W74" s="423">
        <v>-35407.86612</v>
      </c>
      <c r="X74" s="423">
        <v>31288.18153</v>
      </c>
      <c r="Y74" s="475" t="s">
        <v>573</v>
      </c>
      <c r="Z74" s="423">
        <v>-185.35991</v>
      </c>
      <c r="AA74" s="423">
        <v>13.54796</v>
      </c>
      <c r="AB74" s="423">
        <v>-171.81195000000002</v>
      </c>
      <c r="AC74" s="423"/>
      <c r="AD74" s="423">
        <v>28155.77993</v>
      </c>
      <c r="AE74" s="423">
        <v>27655.82126</v>
      </c>
      <c r="AF74" s="423">
        <v>55811.60119</v>
      </c>
      <c r="AG74" s="423"/>
      <c r="AH74" s="423">
        <v>-1335.7038</v>
      </c>
      <c r="AI74" s="423">
        <v>-2309.28618</v>
      </c>
      <c r="AJ74" s="423">
        <v>-3644.98998</v>
      </c>
      <c r="AK74" s="475" t="s">
        <v>573</v>
      </c>
      <c r="AL74" s="423">
        <v>-57682.69805</v>
      </c>
      <c r="AM74" s="423">
        <v>-2772.99893</v>
      </c>
      <c r="AN74" s="423">
        <v>-60455.69697999999</v>
      </c>
      <c r="AO74" s="423"/>
      <c r="AP74" s="423">
        <v>72430.37137000001</v>
      </c>
      <c r="AQ74" s="423">
        <v>-63468.893560000004</v>
      </c>
      <c r="AR74" s="423">
        <v>8961.477810000011</v>
      </c>
    </row>
    <row r="75" spans="1:44" s="424" customFormat="1" ht="12" customHeight="1">
      <c r="A75" s="430"/>
      <c r="B75" s="426"/>
      <c r="C75" s="426"/>
      <c r="D75" s="426"/>
      <c r="E75" s="426"/>
      <c r="F75" s="426"/>
      <c r="G75" s="426"/>
      <c r="H75" s="426"/>
      <c r="I75" s="426"/>
      <c r="J75" s="426"/>
      <c r="K75" s="426"/>
      <c r="L75" s="426"/>
      <c r="M75" s="430"/>
      <c r="N75" s="426"/>
      <c r="O75" s="426"/>
      <c r="P75" s="426"/>
      <c r="Q75" s="426"/>
      <c r="R75" s="426"/>
      <c r="S75" s="426"/>
      <c r="T75" s="426"/>
      <c r="U75" s="426"/>
      <c r="V75" s="426">
        <v>0</v>
      </c>
      <c r="W75" s="426">
        <v>0</v>
      </c>
      <c r="X75" s="426">
        <v>0</v>
      </c>
      <c r="Y75" s="430"/>
      <c r="Z75" s="426"/>
      <c r="AA75" s="426"/>
      <c r="AB75" s="426"/>
      <c r="AC75" s="426"/>
      <c r="AD75" s="426"/>
      <c r="AE75" s="426"/>
      <c r="AF75" s="426"/>
      <c r="AG75" s="426"/>
      <c r="AH75" s="426">
        <v>0</v>
      </c>
      <c r="AI75" s="426">
        <v>0</v>
      </c>
      <c r="AJ75" s="426">
        <v>0</v>
      </c>
      <c r="AK75" s="430"/>
      <c r="AL75" s="426"/>
      <c r="AM75" s="426"/>
      <c r="AN75" s="426"/>
      <c r="AO75" s="426"/>
      <c r="AP75" s="426"/>
      <c r="AQ75" s="426"/>
      <c r="AR75" s="426"/>
    </row>
    <row r="76" spans="1:44" s="429" customFormat="1" ht="8.25" customHeight="1">
      <c r="A76" s="428" t="s">
        <v>574</v>
      </c>
      <c r="B76" s="426">
        <v>-3982.02915</v>
      </c>
      <c r="C76" s="426">
        <v>0</v>
      </c>
      <c r="D76" s="426">
        <v>-3982.02915</v>
      </c>
      <c r="E76" s="426"/>
      <c r="F76" s="426">
        <v>4787.33391</v>
      </c>
      <c r="G76" s="426">
        <v>0</v>
      </c>
      <c r="H76" s="426">
        <v>4787.33391</v>
      </c>
      <c r="I76" s="426"/>
      <c r="J76" s="426">
        <v>1718.51987</v>
      </c>
      <c r="K76" s="426">
        <v>0</v>
      </c>
      <c r="L76" s="426">
        <v>1718.51987</v>
      </c>
      <c r="M76" s="428" t="s">
        <v>574</v>
      </c>
      <c r="N76" s="426">
        <v>11419.89387</v>
      </c>
      <c r="O76" s="426">
        <v>0</v>
      </c>
      <c r="P76" s="426">
        <v>11419.89387</v>
      </c>
      <c r="Q76" s="426"/>
      <c r="R76" s="426">
        <v>-9707.26801</v>
      </c>
      <c r="S76" s="426">
        <v>0</v>
      </c>
      <c r="T76" s="426">
        <v>-9707.26801</v>
      </c>
      <c r="U76" s="426"/>
      <c r="V76" s="426">
        <v>14726.145390000001</v>
      </c>
      <c r="W76" s="426">
        <v>0</v>
      </c>
      <c r="X76" s="426">
        <v>14726.145390000001</v>
      </c>
      <c r="Y76" s="428" t="s">
        <v>574</v>
      </c>
      <c r="Z76" s="426">
        <v>9.82776</v>
      </c>
      <c r="AA76" s="426">
        <v>0</v>
      </c>
      <c r="AB76" s="426">
        <v>9.82776</v>
      </c>
      <c r="AC76" s="426"/>
      <c r="AD76" s="426">
        <v>16781.25602</v>
      </c>
      <c r="AE76" s="426">
        <v>0</v>
      </c>
      <c r="AF76" s="426">
        <v>16781.25602</v>
      </c>
      <c r="AG76" s="426"/>
      <c r="AH76" s="426">
        <v>-1201.256</v>
      </c>
      <c r="AI76" s="426">
        <v>0</v>
      </c>
      <c r="AJ76" s="426">
        <v>-1201.256</v>
      </c>
      <c r="AK76" s="428" t="s">
        <v>574</v>
      </c>
      <c r="AL76" s="426">
        <v>-16957.64214</v>
      </c>
      <c r="AM76" s="426">
        <v>0</v>
      </c>
      <c r="AN76" s="426">
        <v>-16957.64214</v>
      </c>
      <c r="AO76" s="426"/>
      <c r="AP76" s="426">
        <v>17594.78152</v>
      </c>
      <c r="AQ76" s="426">
        <v>0</v>
      </c>
      <c r="AR76" s="426">
        <v>17594.78152</v>
      </c>
    </row>
    <row r="77" spans="1:44" s="429" customFormat="1" ht="3" customHeight="1">
      <c r="A77" s="428"/>
      <c r="B77" s="426"/>
      <c r="C77" s="426"/>
      <c r="D77" s="426"/>
      <c r="E77" s="426"/>
      <c r="F77" s="426"/>
      <c r="G77" s="426"/>
      <c r="H77" s="426"/>
      <c r="I77" s="426"/>
      <c r="J77" s="426"/>
      <c r="K77" s="426"/>
      <c r="L77" s="426"/>
      <c r="M77" s="428"/>
      <c r="N77" s="426"/>
      <c r="O77" s="426"/>
      <c r="P77" s="426"/>
      <c r="Q77" s="426"/>
      <c r="R77" s="426"/>
      <c r="S77" s="426"/>
      <c r="T77" s="426"/>
      <c r="U77" s="426"/>
      <c r="V77" s="426">
        <v>0</v>
      </c>
      <c r="W77" s="426">
        <v>0</v>
      </c>
      <c r="X77" s="426">
        <v>0</v>
      </c>
      <c r="Y77" s="428"/>
      <c r="Z77" s="426"/>
      <c r="AA77" s="426"/>
      <c r="AB77" s="426"/>
      <c r="AC77" s="426"/>
      <c r="AD77" s="426"/>
      <c r="AE77" s="426"/>
      <c r="AF77" s="426"/>
      <c r="AG77" s="426"/>
      <c r="AH77" s="426">
        <v>0</v>
      </c>
      <c r="AI77" s="426">
        <v>0</v>
      </c>
      <c r="AJ77" s="426">
        <v>0</v>
      </c>
      <c r="AK77" s="428"/>
      <c r="AL77" s="426"/>
      <c r="AM77" s="426"/>
      <c r="AN77" s="426"/>
      <c r="AO77" s="426"/>
      <c r="AP77" s="426"/>
      <c r="AQ77" s="426"/>
      <c r="AR77" s="426"/>
    </row>
    <row r="78" spans="1:44" s="424" customFormat="1" ht="7.5" customHeight="1">
      <c r="A78" s="430" t="s">
        <v>575</v>
      </c>
      <c r="B78" s="431">
        <v>6847.114799999999</v>
      </c>
      <c r="C78" s="431">
        <v>-30019.520989999997</v>
      </c>
      <c r="D78" s="431">
        <v>-23172.40619</v>
      </c>
      <c r="E78" s="431"/>
      <c r="F78" s="431">
        <v>15949.06463</v>
      </c>
      <c r="G78" s="431">
        <v>-13961.480609999999</v>
      </c>
      <c r="H78" s="431">
        <v>1987.58402</v>
      </c>
      <c r="I78" s="431"/>
      <c r="J78" s="431">
        <v>3408.2559100000003</v>
      </c>
      <c r="K78" s="431">
        <v>-2743.6046499999998</v>
      </c>
      <c r="L78" s="431">
        <v>664.65126</v>
      </c>
      <c r="M78" s="430" t="s">
        <v>575</v>
      </c>
      <c r="N78" s="431">
        <v>26215.29236</v>
      </c>
      <c r="O78" s="431">
        <v>-236.93415</v>
      </c>
      <c r="P78" s="431">
        <v>25978.358210000002</v>
      </c>
      <c r="Q78" s="431"/>
      <c r="R78" s="431">
        <v>-19873.87264</v>
      </c>
      <c r="S78" s="431">
        <v>-3686.5711499999998</v>
      </c>
      <c r="T78" s="431">
        <v>-23560.443789999998</v>
      </c>
      <c r="U78" s="431"/>
      <c r="V78" s="431">
        <v>51969.902259999995</v>
      </c>
      <c r="W78" s="431">
        <v>-35407.86612</v>
      </c>
      <c r="X78" s="431">
        <v>16562.03614</v>
      </c>
      <c r="Y78" s="430" t="s">
        <v>575</v>
      </c>
      <c r="Z78" s="431">
        <v>-195.18767000000003</v>
      </c>
      <c r="AA78" s="431">
        <v>13.54796</v>
      </c>
      <c r="AB78" s="431">
        <v>-181.63970999999998</v>
      </c>
      <c r="AC78" s="431"/>
      <c r="AD78" s="431">
        <v>11374.52391</v>
      </c>
      <c r="AE78" s="431">
        <v>27655.82126</v>
      </c>
      <c r="AF78" s="431">
        <v>39030.34517</v>
      </c>
      <c r="AG78" s="431"/>
      <c r="AH78" s="431">
        <v>-134.4478</v>
      </c>
      <c r="AI78" s="431">
        <v>-2309.28618</v>
      </c>
      <c r="AJ78" s="431">
        <v>-2443.73398</v>
      </c>
      <c r="AK78" s="430" t="s">
        <v>575</v>
      </c>
      <c r="AL78" s="431">
        <v>-40725.055909999995</v>
      </c>
      <c r="AM78" s="431">
        <v>-2772.99893</v>
      </c>
      <c r="AN78" s="431">
        <v>-43498.054840000004</v>
      </c>
      <c r="AO78" s="431"/>
      <c r="AP78" s="431">
        <v>54835.58985000002</v>
      </c>
      <c r="AQ78" s="431">
        <v>-63468.893560000004</v>
      </c>
      <c r="AR78" s="431">
        <v>-8633.30371</v>
      </c>
    </row>
    <row r="79" spans="1:44" s="399" customFormat="1" ht="9" customHeight="1" thickBot="1">
      <c r="A79" s="508"/>
      <c r="B79" s="509"/>
      <c r="C79" s="509"/>
      <c r="D79" s="509"/>
      <c r="E79" s="509"/>
      <c r="F79" s="509"/>
      <c r="G79" s="509"/>
      <c r="H79" s="509"/>
      <c r="I79" s="509"/>
      <c r="J79" s="509"/>
      <c r="K79" s="509"/>
      <c r="L79" s="509"/>
      <c r="M79" s="510"/>
      <c r="N79" s="510"/>
      <c r="O79" s="510"/>
      <c r="P79" s="510"/>
      <c r="Q79" s="510"/>
      <c r="R79" s="510"/>
      <c r="S79" s="510"/>
      <c r="T79" s="510"/>
      <c r="U79" s="510"/>
      <c r="V79" s="510"/>
      <c r="W79" s="510"/>
      <c r="X79" s="510"/>
      <c r="Y79" s="510"/>
      <c r="Z79" s="511"/>
      <c r="AA79" s="511"/>
      <c r="AB79" s="511"/>
      <c r="AC79" s="511"/>
      <c r="AD79" s="511"/>
      <c r="AE79" s="511"/>
      <c r="AF79" s="511"/>
      <c r="AG79" s="511"/>
      <c r="AH79" s="511"/>
      <c r="AI79" s="511"/>
      <c r="AJ79" s="511"/>
      <c r="AK79" s="510"/>
      <c r="AL79" s="511"/>
      <c r="AM79" s="511"/>
      <c r="AN79" s="511"/>
      <c r="AO79" s="511"/>
      <c r="AP79" s="511"/>
      <c r="AQ79" s="511"/>
      <c r="AR79" s="511"/>
    </row>
    <row r="80" spans="1:37" s="513" customFormat="1" ht="16.5" customHeight="1" thickTop="1">
      <c r="A80" s="91" t="s">
        <v>471</v>
      </c>
      <c r="B80" s="512"/>
      <c r="M80" s="91" t="s">
        <v>471</v>
      </c>
      <c r="Y80" s="91" t="s">
        <v>471</v>
      </c>
      <c r="AK80" s="91" t="s">
        <v>471</v>
      </c>
    </row>
    <row r="81" spans="2:44" ht="12" customHeight="1">
      <c r="B81" s="514"/>
      <c r="C81" s="514"/>
      <c r="D81" s="514"/>
      <c r="E81" s="514"/>
      <c r="F81" s="514"/>
      <c r="G81" s="514"/>
      <c r="H81" s="514"/>
      <c r="I81" s="514"/>
      <c r="J81" s="514"/>
      <c r="K81" s="514"/>
      <c r="L81" s="514"/>
      <c r="M81" s="480"/>
      <c r="N81" s="514"/>
      <c r="O81" s="514"/>
      <c r="P81" s="514"/>
      <c r="Q81" s="514"/>
      <c r="R81" s="514"/>
      <c r="S81" s="514"/>
      <c r="T81" s="514"/>
      <c r="U81" s="514"/>
      <c r="V81" s="514"/>
      <c r="W81" s="514"/>
      <c r="X81" s="514"/>
      <c r="Y81" s="514"/>
      <c r="Z81" s="514"/>
      <c r="AA81" s="514"/>
      <c r="AB81" s="514"/>
      <c r="AC81" s="514"/>
      <c r="AD81" s="514"/>
      <c r="AE81" s="514"/>
      <c r="AF81" s="514"/>
      <c r="AG81" s="514"/>
      <c r="AH81" s="514"/>
      <c r="AI81" s="514"/>
      <c r="AJ81" s="514"/>
      <c r="AK81" s="443"/>
      <c r="AL81" s="514"/>
      <c r="AM81" s="514"/>
      <c r="AN81" s="514"/>
      <c r="AO81" s="514"/>
      <c r="AP81" s="514"/>
      <c r="AQ81" s="514"/>
      <c r="AR81" s="514"/>
    </row>
    <row r="82" spans="2:44" ht="12" customHeight="1">
      <c r="B82" s="515"/>
      <c r="C82" s="516"/>
      <c r="D82" s="515"/>
      <c r="E82" s="516"/>
      <c r="F82" s="516"/>
      <c r="G82" s="516"/>
      <c r="H82" s="515"/>
      <c r="I82" s="515"/>
      <c r="J82" s="515"/>
      <c r="K82" s="515"/>
      <c r="L82" s="515"/>
      <c r="M82" s="516"/>
      <c r="N82" s="516"/>
      <c r="O82" s="516"/>
      <c r="P82" s="516"/>
      <c r="Q82" s="516"/>
      <c r="R82" s="516"/>
      <c r="S82" s="516"/>
      <c r="T82" s="516"/>
      <c r="U82" s="516"/>
      <c r="V82" s="516"/>
      <c r="W82" s="516"/>
      <c r="X82" s="516"/>
      <c r="Y82" s="516"/>
      <c r="Z82" s="516"/>
      <c r="AA82" s="516"/>
      <c r="AB82" s="516"/>
      <c r="AC82" s="516"/>
      <c r="AD82" s="516"/>
      <c r="AE82" s="516"/>
      <c r="AF82" s="516"/>
      <c r="AG82" s="516"/>
      <c r="AH82" s="516"/>
      <c r="AI82" s="516"/>
      <c r="AJ82" s="516"/>
      <c r="AK82" s="516"/>
      <c r="AL82" s="516"/>
      <c r="AM82" s="516"/>
      <c r="AN82" s="516"/>
      <c r="AO82" s="516"/>
      <c r="AP82" s="516"/>
      <c r="AQ82" s="516"/>
      <c r="AR82" s="515"/>
    </row>
    <row r="83" spans="2:44" ht="12" customHeight="1">
      <c r="B83" s="516"/>
      <c r="C83" s="516"/>
      <c r="D83" s="516"/>
      <c r="E83" s="516"/>
      <c r="F83" s="516"/>
      <c r="G83" s="516"/>
      <c r="H83" s="516"/>
      <c r="I83" s="516"/>
      <c r="J83" s="516"/>
      <c r="K83" s="516"/>
      <c r="L83" s="516"/>
      <c r="M83" s="516"/>
      <c r="N83" s="516"/>
      <c r="O83" s="516"/>
      <c r="P83" s="516"/>
      <c r="Q83" s="516"/>
      <c r="R83" s="516"/>
      <c r="S83" s="516"/>
      <c r="T83" s="516"/>
      <c r="U83" s="516"/>
      <c r="V83" s="516"/>
      <c r="W83" s="516"/>
      <c r="X83" s="516"/>
      <c r="Y83" s="516"/>
      <c r="Z83" s="516"/>
      <c r="AA83" s="516"/>
      <c r="AB83" s="516"/>
      <c r="AC83" s="516"/>
      <c r="AD83" s="516"/>
      <c r="AE83" s="516"/>
      <c r="AF83" s="516"/>
      <c r="AG83" s="516"/>
      <c r="AH83" s="516"/>
      <c r="AI83" s="516"/>
      <c r="AJ83" s="516"/>
      <c r="AK83" s="516"/>
      <c r="AL83" s="516"/>
      <c r="AM83" s="516"/>
      <c r="AN83" s="516"/>
      <c r="AO83" s="516"/>
      <c r="AP83" s="516"/>
      <c r="AQ83" s="516"/>
      <c r="AR83" s="516"/>
    </row>
    <row r="84" spans="2:44" ht="12" customHeight="1">
      <c r="B84" s="516"/>
      <c r="C84" s="516"/>
      <c r="D84" s="516"/>
      <c r="E84" s="516"/>
      <c r="F84" s="516"/>
      <c r="G84" s="516"/>
      <c r="H84" s="516"/>
      <c r="I84" s="516"/>
      <c r="J84" s="516"/>
      <c r="K84" s="516"/>
      <c r="L84" s="516"/>
      <c r="M84" s="516"/>
      <c r="N84" s="516"/>
      <c r="O84" s="516"/>
      <c r="P84" s="516"/>
      <c r="Q84" s="516"/>
      <c r="R84" s="516"/>
      <c r="S84" s="516"/>
      <c r="T84" s="516"/>
      <c r="U84" s="516"/>
      <c r="V84" s="516"/>
      <c r="W84" s="516"/>
      <c r="X84" s="516"/>
      <c r="Y84" s="516"/>
      <c r="Z84" s="516"/>
      <c r="AA84" s="516"/>
      <c r="AB84" s="516"/>
      <c r="AC84" s="516"/>
      <c r="AD84" s="516"/>
      <c r="AE84" s="516"/>
      <c r="AF84" s="516"/>
      <c r="AG84" s="516"/>
      <c r="AH84" s="516"/>
      <c r="AI84" s="516"/>
      <c r="AJ84" s="516"/>
      <c r="AK84" s="516"/>
      <c r="AL84" s="516"/>
      <c r="AM84" s="516"/>
      <c r="AN84" s="516"/>
      <c r="AO84" s="516"/>
      <c r="AP84" s="516"/>
      <c r="AQ84" s="516"/>
      <c r="AR84" s="516"/>
    </row>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sheetData>
  <mergeCells count="23">
    <mergeCell ref="A2:L2"/>
    <mergeCell ref="M2:X2"/>
    <mergeCell ref="Y2:AJ2"/>
    <mergeCell ref="AK2:AR2"/>
    <mergeCell ref="A3:L3"/>
    <mergeCell ref="M3:X3"/>
    <mergeCell ref="Y3:AJ3"/>
    <mergeCell ref="AK3:AR3"/>
    <mergeCell ref="A4:L4"/>
    <mergeCell ref="M4:X4"/>
    <mergeCell ref="Y4:AJ4"/>
    <mergeCell ref="AK4:AR4"/>
    <mergeCell ref="B6:D6"/>
    <mergeCell ref="F6:H6"/>
    <mergeCell ref="J6:L6"/>
    <mergeCell ref="N6:P6"/>
    <mergeCell ref="R6:T6"/>
    <mergeCell ref="V6:X6"/>
    <mergeCell ref="Z6:AB6"/>
    <mergeCell ref="AD6:AF6"/>
    <mergeCell ref="AH6:AJ6"/>
    <mergeCell ref="AL6:AN6"/>
    <mergeCell ref="AP6:AR6"/>
  </mergeCells>
  <hyperlinks>
    <hyperlink ref="A1" location="Índice!A1" display="Volver al Índice"/>
  </hyperlinks>
  <printOptions horizontalCentered="1" verticalCentered="1"/>
  <pageMargins left="1.1811023622047245" right="1.1811023622047245" top="0.7874015748031497" bottom="0.7874015748031497" header="0.5118110236220472" footer="0.5118110236220472"/>
  <pageSetup fitToHeight="0" fitToWidth="0" horizontalDpi="600" verticalDpi="600" orientation="landscape" paperSize="9" scale="67" r:id="rId2"/>
  <drawing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3"/>
  <sheetViews>
    <sheetView showGridLines="0" workbookViewId="0" topLeftCell="A1"/>
  </sheetViews>
  <sheetFormatPr defaultColWidth="11.421875" defaultRowHeight="15"/>
  <cols>
    <col min="1" max="1" width="22.57421875" style="5" customWidth="1"/>
    <col min="2" max="2" width="5.28125" style="5" customWidth="1"/>
    <col min="3" max="4" width="4.7109375" style="5" customWidth="1"/>
    <col min="5" max="5" width="5.8515625" style="5" customWidth="1"/>
    <col min="6" max="6" width="4.7109375" style="5" customWidth="1"/>
    <col min="7" max="7" width="7.421875" style="5" customWidth="1"/>
    <col min="8" max="8" width="4.7109375" style="5" customWidth="1"/>
    <col min="9" max="9" width="5.00390625" style="5" customWidth="1"/>
    <col min="10" max="12" width="4.7109375" style="5" customWidth="1"/>
    <col min="13" max="14" width="5.7109375" style="5" bestFit="1" customWidth="1"/>
    <col min="15" max="15" width="4.7109375" style="5" customWidth="1"/>
    <col min="16" max="16" width="5.8515625" style="5" customWidth="1"/>
    <col min="17" max="26" width="4.7109375" style="5" customWidth="1"/>
    <col min="27" max="27" width="9.140625" style="5" bestFit="1" customWidth="1"/>
    <col min="28" max="28" width="11.421875" style="5" customWidth="1"/>
    <col min="29" max="29" width="12.140625" style="5" bestFit="1" customWidth="1"/>
    <col min="30" max="16384" width="11.421875" style="5" customWidth="1"/>
  </cols>
  <sheetData>
    <row r="1" spans="1:27" s="371" customFormat="1" ht="18" customHeight="1">
      <c r="A1" s="1232" t="s">
        <v>1054</v>
      </c>
      <c r="B1" s="370"/>
      <c r="C1" s="370"/>
      <c r="D1" s="370"/>
      <c r="E1" s="370"/>
      <c r="F1" s="370"/>
      <c r="G1" s="370"/>
      <c r="H1" s="370"/>
      <c r="I1" s="370"/>
      <c r="J1" s="370"/>
      <c r="K1" s="370"/>
      <c r="L1" s="370"/>
      <c r="M1" s="370"/>
      <c r="N1" s="370"/>
      <c r="O1" s="370"/>
      <c r="P1" s="370"/>
      <c r="Q1" s="370"/>
      <c r="R1" s="370"/>
      <c r="S1" s="370"/>
      <c r="T1" s="370"/>
      <c r="U1" s="370"/>
      <c r="V1" s="370"/>
      <c r="W1" s="370"/>
      <c r="X1" s="370"/>
      <c r="Y1" s="370"/>
      <c r="Z1" s="370"/>
      <c r="AA1" s="370"/>
    </row>
    <row r="2" spans="1:27" s="373" customFormat="1" ht="27.75">
      <c r="A2" s="372" t="s">
        <v>414</v>
      </c>
      <c r="B2" s="372"/>
      <c r="C2" s="372"/>
      <c r="D2" s="372"/>
      <c r="E2" s="372"/>
      <c r="F2" s="372"/>
      <c r="G2" s="372"/>
      <c r="H2" s="372"/>
      <c r="I2" s="372"/>
      <c r="J2" s="372"/>
      <c r="K2" s="372"/>
      <c r="L2" s="372"/>
      <c r="M2" s="372"/>
      <c r="N2" s="372"/>
      <c r="O2" s="372"/>
      <c r="P2" s="372"/>
      <c r="Q2" s="372"/>
      <c r="R2" s="372"/>
      <c r="S2" s="372"/>
      <c r="T2" s="372"/>
      <c r="U2" s="372"/>
      <c r="V2" s="372"/>
      <c r="W2" s="372"/>
      <c r="X2" s="372"/>
      <c r="Y2" s="372"/>
      <c r="Z2" s="372"/>
      <c r="AA2" s="372"/>
    </row>
    <row r="3" spans="1:27" s="374" customFormat="1" ht="18" customHeight="1">
      <c r="A3" s="95">
        <v>44469</v>
      </c>
      <c r="B3" s="95"/>
      <c r="C3" s="95"/>
      <c r="D3" s="95"/>
      <c r="E3" s="95"/>
      <c r="F3" s="95"/>
      <c r="G3" s="95"/>
      <c r="H3" s="95"/>
      <c r="I3" s="95"/>
      <c r="J3" s="95"/>
      <c r="K3" s="95"/>
      <c r="L3" s="95"/>
      <c r="M3" s="95"/>
      <c r="N3" s="95"/>
      <c r="O3" s="95"/>
      <c r="P3" s="95"/>
      <c r="Q3" s="95"/>
      <c r="R3" s="95"/>
      <c r="S3" s="95"/>
      <c r="T3" s="95"/>
      <c r="U3" s="95"/>
      <c r="V3" s="95"/>
      <c r="W3" s="95"/>
      <c r="X3" s="95"/>
      <c r="Y3" s="95"/>
      <c r="Z3" s="95"/>
      <c r="AA3" s="95"/>
    </row>
    <row r="4" spans="1:27" s="376" customFormat="1" ht="18" customHeight="1">
      <c r="A4" s="375" t="s">
        <v>65</v>
      </c>
      <c r="B4" s="375"/>
      <c r="C4" s="375"/>
      <c r="D4" s="375"/>
      <c r="E4" s="375"/>
      <c r="F4" s="375"/>
      <c r="G4" s="375"/>
      <c r="H4" s="375"/>
      <c r="I4" s="375"/>
      <c r="J4" s="375"/>
      <c r="K4" s="375"/>
      <c r="L4" s="375"/>
      <c r="M4" s="375"/>
      <c r="N4" s="375"/>
      <c r="O4" s="375"/>
      <c r="P4" s="375"/>
      <c r="Q4" s="375"/>
      <c r="R4" s="375"/>
      <c r="S4" s="375"/>
      <c r="T4" s="375"/>
      <c r="U4" s="375"/>
      <c r="V4" s="375"/>
      <c r="W4" s="375"/>
      <c r="X4" s="375"/>
      <c r="Y4" s="375"/>
      <c r="Z4" s="375"/>
      <c r="AA4" s="375"/>
    </row>
    <row r="5" s="90" customFormat="1" ht="7.5" customHeight="1" thickBot="1"/>
    <row r="6" spans="1:27" s="90" customFormat="1" ht="102" customHeight="1">
      <c r="A6" s="8" t="s">
        <v>1</v>
      </c>
      <c r="B6" s="377" t="s">
        <v>2</v>
      </c>
      <c r="C6" s="377" t="s">
        <v>3</v>
      </c>
      <c r="D6" s="377" t="s">
        <v>4</v>
      </c>
      <c r="E6" s="377" t="s">
        <v>5</v>
      </c>
      <c r="F6" s="377" t="s">
        <v>6</v>
      </c>
      <c r="G6" s="377" t="s">
        <v>7</v>
      </c>
      <c r="H6" s="377" t="s">
        <v>8</v>
      </c>
      <c r="I6" s="377" t="s">
        <v>9</v>
      </c>
      <c r="J6" s="377" t="s">
        <v>10</v>
      </c>
      <c r="K6" s="377" t="s">
        <v>11</v>
      </c>
      <c r="L6" s="377" t="s">
        <v>12</v>
      </c>
      <c r="M6" s="377" t="s">
        <v>13</v>
      </c>
      <c r="N6" s="377" t="s">
        <v>14</v>
      </c>
      <c r="O6" s="377" t="s">
        <v>15</v>
      </c>
      <c r="P6" s="377" t="s">
        <v>16</v>
      </c>
      <c r="Q6" s="377" t="s">
        <v>17</v>
      </c>
      <c r="R6" s="377" t="s">
        <v>18</v>
      </c>
      <c r="S6" s="377" t="s">
        <v>19</v>
      </c>
      <c r="T6" s="377" t="s">
        <v>20</v>
      </c>
      <c r="U6" s="377" t="s">
        <v>21</v>
      </c>
      <c r="V6" s="377" t="s">
        <v>22</v>
      </c>
      <c r="W6" s="377" t="s">
        <v>23</v>
      </c>
      <c r="X6" s="377" t="s">
        <v>24</v>
      </c>
      <c r="Y6" s="377" t="s">
        <v>25</v>
      </c>
      <c r="Z6" s="377" t="s">
        <v>26</v>
      </c>
      <c r="AA6" s="378" t="s">
        <v>415</v>
      </c>
    </row>
    <row r="7" spans="1:27" s="90" customFormat="1" ht="4.5" customHeight="1">
      <c r="A7" s="379"/>
      <c r="B7" s="380"/>
      <c r="C7" s="380"/>
      <c r="D7" s="380"/>
      <c r="E7" s="380"/>
      <c r="F7" s="380"/>
      <c r="G7" s="380"/>
      <c r="H7" s="380"/>
      <c r="I7" s="380"/>
      <c r="J7" s="380"/>
      <c r="K7" s="380"/>
      <c r="L7" s="380"/>
      <c r="M7" s="380"/>
      <c r="N7" s="380"/>
      <c r="O7" s="380"/>
      <c r="P7" s="380"/>
      <c r="Q7" s="380"/>
      <c r="R7" s="380"/>
      <c r="S7" s="380"/>
      <c r="T7" s="380"/>
      <c r="U7" s="380"/>
      <c r="V7" s="380"/>
      <c r="W7" s="380"/>
      <c r="X7" s="380"/>
      <c r="Y7" s="380"/>
      <c r="Z7" s="380"/>
      <c r="AA7" s="381"/>
    </row>
    <row r="8" spans="1:27" s="90" customFormat="1" ht="7.5" customHeight="1">
      <c r="A8" s="76"/>
      <c r="B8" s="382"/>
      <c r="C8" s="382"/>
      <c r="D8" s="382"/>
      <c r="E8" s="382"/>
      <c r="F8" s="382"/>
      <c r="G8" s="382"/>
      <c r="H8" s="382"/>
      <c r="I8" s="382"/>
      <c r="J8" s="382"/>
      <c r="K8" s="382"/>
      <c r="L8" s="382"/>
      <c r="M8" s="382"/>
      <c r="N8" s="382"/>
      <c r="O8" s="382"/>
      <c r="P8" s="382"/>
      <c r="Q8" s="382"/>
      <c r="R8" s="382"/>
      <c r="S8" s="382"/>
      <c r="T8" s="382"/>
      <c r="U8" s="382"/>
      <c r="V8" s="382"/>
      <c r="W8" s="382"/>
      <c r="X8" s="382"/>
      <c r="Y8" s="382"/>
      <c r="Z8" s="382"/>
      <c r="AA8" s="383"/>
    </row>
    <row r="9" spans="1:29" s="83" customFormat="1" ht="20.1" customHeight="1">
      <c r="A9" s="79" t="s">
        <v>28</v>
      </c>
      <c r="B9" s="384" t="s">
        <v>39</v>
      </c>
      <c r="C9" s="384">
        <v>0.629236865570631</v>
      </c>
      <c r="D9" s="384">
        <v>0.0792503288014091</v>
      </c>
      <c r="E9" s="384">
        <v>1.307217335931971</v>
      </c>
      <c r="F9" s="384">
        <v>0.37410864731584614</v>
      </c>
      <c r="G9" s="384">
        <v>0.49531741629094694</v>
      </c>
      <c r="H9" s="384">
        <v>0.7625819290960751</v>
      </c>
      <c r="I9" s="384">
        <v>0.44781480945164825</v>
      </c>
      <c r="J9" s="384">
        <v>0.10339189779666283</v>
      </c>
      <c r="K9" s="384">
        <v>0.48392971299815674</v>
      </c>
      <c r="L9" s="384">
        <v>0.5530830429176877</v>
      </c>
      <c r="M9" s="384">
        <v>0.8680213071589525</v>
      </c>
      <c r="N9" s="384">
        <v>1.3591587229506124</v>
      </c>
      <c r="O9" s="384">
        <v>0.6082634678602328</v>
      </c>
      <c r="P9" s="384">
        <v>89.14864204810597</v>
      </c>
      <c r="Q9" s="384">
        <v>0.28560825914599336</v>
      </c>
      <c r="R9" s="384">
        <v>0.13399690352179894</v>
      </c>
      <c r="S9" s="384">
        <v>0.26077645574055297</v>
      </c>
      <c r="T9" s="384">
        <v>0.1767102563903298</v>
      </c>
      <c r="U9" s="384">
        <v>0.6481501401402426</v>
      </c>
      <c r="V9" s="384">
        <v>0.41407576820300107</v>
      </c>
      <c r="W9" s="384">
        <v>0.1803812813759258</v>
      </c>
      <c r="X9" s="384">
        <v>0.2851270979563607</v>
      </c>
      <c r="Y9" s="384">
        <v>0.10675410393547619</v>
      </c>
      <c r="Z9" s="384">
        <v>0.28840220134351746</v>
      </c>
      <c r="AA9" s="81">
        <v>1502822.787</v>
      </c>
      <c r="AB9" s="385"/>
      <c r="AC9" s="385"/>
    </row>
    <row r="10" spans="1:29" s="83" customFormat="1" ht="20.1" customHeight="1">
      <c r="A10" s="21" t="s">
        <v>29</v>
      </c>
      <c r="B10" s="384" t="s">
        <v>39</v>
      </c>
      <c r="C10" s="384">
        <v>1.3933957492145348</v>
      </c>
      <c r="D10" s="384" t="s">
        <v>39</v>
      </c>
      <c r="E10" s="384">
        <v>13.685468672543639</v>
      </c>
      <c r="F10" s="384">
        <v>0.15024209227080207</v>
      </c>
      <c r="G10" s="384">
        <v>0.36904620588943976</v>
      </c>
      <c r="H10" s="384">
        <v>2.5828831935452943</v>
      </c>
      <c r="I10" s="384">
        <v>0.463612159760863</v>
      </c>
      <c r="J10" s="384" t="s">
        <v>39</v>
      </c>
      <c r="K10" s="384">
        <v>0.34752813503567115</v>
      </c>
      <c r="L10" s="384">
        <v>1.0228665021418808</v>
      </c>
      <c r="M10" s="384">
        <v>0.3626475737385775</v>
      </c>
      <c r="N10" s="384">
        <v>1.7799817397823092</v>
      </c>
      <c r="O10" s="384">
        <v>0.8187206444063434</v>
      </c>
      <c r="P10" s="384">
        <v>73.98744722966651</v>
      </c>
      <c r="Q10" s="384">
        <v>0.1533405944728865</v>
      </c>
      <c r="R10" s="384" t="s">
        <v>39</v>
      </c>
      <c r="S10" s="384">
        <v>0.13294849872974773</v>
      </c>
      <c r="T10" s="384" t="s">
        <v>39</v>
      </c>
      <c r="U10" s="384">
        <v>1.3015215359241574</v>
      </c>
      <c r="V10" s="384">
        <v>0.35569243274653917</v>
      </c>
      <c r="W10" s="384">
        <v>0.1778361299045905</v>
      </c>
      <c r="X10" s="384">
        <v>0.5811571218210303</v>
      </c>
      <c r="Y10" s="384">
        <v>0.10568637451365119</v>
      </c>
      <c r="Z10" s="384">
        <v>0.2279774138915247</v>
      </c>
      <c r="AA10" s="81">
        <v>1967983.11</v>
      </c>
      <c r="AB10" s="385"/>
      <c r="AC10" s="385"/>
    </row>
    <row r="11" spans="1:29" s="83" customFormat="1" ht="20.1" customHeight="1">
      <c r="A11" s="21" t="s">
        <v>30</v>
      </c>
      <c r="B11" s="384">
        <v>0.2854899819753399</v>
      </c>
      <c r="C11" s="384">
        <v>1.1905302904620967</v>
      </c>
      <c r="D11" s="384">
        <v>0.4935659647468956</v>
      </c>
      <c r="E11" s="384">
        <v>12.264567860879112</v>
      </c>
      <c r="F11" s="384">
        <v>0.16223272253967305</v>
      </c>
      <c r="G11" s="384">
        <v>2.29323223521078</v>
      </c>
      <c r="H11" s="384">
        <v>0.5752415781243145</v>
      </c>
      <c r="I11" s="384">
        <v>0.442886987905787</v>
      </c>
      <c r="J11" s="384">
        <v>0.8477369608299017</v>
      </c>
      <c r="K11" s="384">
        <v>0.6136673475723967</v>
      </c>
      <c r="L11" s="384">
        <v>0.4082201043780275</v>
      </c>
      <c r="M11" s="384">
        <v>7.754973913960122</v>
      </c>
      <c r="N11" s="384">
        <v>16.039555307225438</v>
      </c>
      <c r="O11" s="384">
        <v>1.1690814556829963</v>
      </c>
      <c r="P11" s="384">
        <v>46.66766134097522</v>
      </c>
      <c r="Q11" s="384">
        <v>0.21994354467552835</v>
      </c>
      <c r="R11" s="384">
        <v>0.337722124525365</v>
      </c>
      <c r="S11" s="384">
        <v>0.9635776555601294</v>
      </c>
      <c r="T11" s="384">
        <v>1.313112571069238</v>
      </c>
      <c r="U11" s="384">
        <v>2.107676427585514</v>
      </c>
      <c r="V11" s="384">
        <v>0.2447825538902197</v>
      </c>
      <c r="W11" s="384">
        <v>0.6114859038437491</v>
      </c>
      <c r="X11" s="384">
        <v>1.8620363251326715</v>
      </c>
      <c r="Y11" s="384">
        <v>0.3897494053121654</v>
      </c>
      <c r="Z11" s="384">
        <v>0.7412694359373122</v>
      </c>
      <c r="AA11" s="81">
        <v>1511751.12</v>
      </c>
      <c r="AB11" s="385"/>
      <c r="AC11" s="385"/>
    </row>
    <row r="12" spans="1:29" s="83" customFormat="1" ht="20.1" customHeight="1">
      <c r="A12" s="21" t="s">
        <v>31</v>
      </c>
      <c r="B12" s="384" t="s">
        <v>39</v>
      </c>
      <c r="C12" s="384" t="s">
        <v>39</v>
      </c>
      <c r="D12" s="384" t="s">
        <v>39</v>
      </c>
      <c r="E12" s="384" t="s">
        <v>39</v>
      </c>
      <c r="F12" s="384" t="s">
        <v>39</v>
      </c>
      <c r="G12" s="384" t="s">
        <v>39</v>
      </c>
      <c r="H12" s="384" t="s">
        <v>39</v>
      </c>
      <c r="I12" s="384" t="s">
        <v>39</v>
      </c>
      <c r="J12" s="384" t="s">
        <v>39</v>
      </c>
      <c r="K12" s="384" t="s">
        <v>39</v>
      </c>
      <c r="L12" s="384" t="s">
        <v>39</v>
      </c>
      <c r="M12" s="384" t="s">
        <v>39</v>
      </c>
      <c r="N12" s="384" t="s">
        <v>39</v>
      </c>
      <c r="O12" s="384" t="s">
        <v>39</v>
      </c>
      <c r="P12" s="384">
        <v>100</v>
      </c>
      <c r="Q12" s="384" t="s">
        <v>39</v>
      </c>
      <c r="R12" s="384" t="s">
        <v>39</v>
      </c>
      <c r="S12" s="384" t="s">
        <v>39</v>
      </c>
      <c r="T12" s="384" t="s">
        <v>39</v>
      </c>
      <c r="U12" s="384" t="s">
        <v>39</v>
      </c>
      <c r="V12" s="384" t="s">
        <v>39</v>
      </c>
      <c r="W12" s="384" t="s">
        <v>39</v>
      </c>
      <c r="X12" s="384" t="s">
        <v>39</v>
      </c>
      <c r="Y12" s="384" t="s">
        <v>39</v>
      </c>
      <c r="Z12" s="384" t="s">
        <v>39</v>
      </c>
      <c r="AA12" s="81">
        <v>446544.794</v>
      </c>
      <c r="AB12" s="385"/>
      <c r="AC12" s="385"/>
    </row>
    <row r="13" spans="1:29" s="83" customFormat="1" ht="20.1" customHeight="1">
      <c r="A13" s="21" t="s">
        <v>32</v>
      </c>
      <c r="B13" s="384" t="s">
        <v>39</v>
      </c>
      <c r="C13" s="384" t="s">
        <v>39</v>
      </c>
      <c r="D13" s="384" t="s">
        <v>39</v>
      </c>
      <c r="E13" s="384" t="s">
        <v>39</v>
      </c>
      <c r="F13" s="384" t="s">
        <v>39</v>
      </c>
      <c r="G13" s="384" t="s">
        <v>39</v>
      </c>
      <c r="H13" s="384">
        <v>0.006274254484688605</v>
      </c>
      <c r="I13" s="384" t="s">
        <v>39</v>
      </c>
      <c r="J13" s="384" t="s">
        <v>39</v>
      </c>
      <c r="K13" s="384" t="s">
        <v>39</v>
      </c>
      <c r="L13" s="384">
        <v>1.1043253791307523</v>
      </c>
      <c r="M13" s="384">
        <v>3.9142529086809525</v>
      </c>
      <c r="N13" s="384" t="s">
        <v>39</v>
      </c>
      <c r="O13" s="384" t="s">
        <v>39</v>
      </c>
      <c r="P13" s="384">
        <v>94.41797580898137</v>
      </c>
      <c r="Q13" s="384" t="s">
        <v>39</v>
      </c>
      <c r="R13" s="384" t="s">
        <v>39</v>
      </c>
      <c r="S13" s="384" t="s">
        <v>39</v>
      </c>
      <c r="T13" s="384">
        <v>0.5571716487222356</v>
      </c>
      <c r="U13" s="384" t="s">
        <v>39</v>
      </c>
      <c r="V13" s="384" t="s">
        <v>39</v>
      </c>
      <c r="W13" s="384" t="s">
        <v>39</v>
      </c>
      <c r="X13" s="384" t="s">
        <v>39</v>
      </c>
      <c r="Y13" s="384" t="s">
        <v>39</v>
      </c>
      <c r="Z13" s="384" t="s">
        <v>39</v>
      </c>
      <c r="AA13" s="81">
        <v>263298.214</v>
      </c>
      <c r="AB13" s="385"/>
      <c r="AC13" s="385"/>
    </row>
    <row r="14" spans="1:29" s="83" customFormat="1" ht="20.1" customHeight="1">
      <c r="A14" s="84" t="s">
        <v>33</v>
      </c>
      <c r="B14" s="384" t="s">
        <v>39</v>
      </c>
      <c r="C14" s="384" t="s">
        <v>39</v>
      </c>
      <c r="D14" s="384" t="s">
        <v>39</v>
      </c>
      <c r="E14" s="384" t="s">
        <v>39</v>
      </c>
      <c r="F14" s="384" t="s">
        <v>39</v>
      </c>
      <c r="G14" s="384" t="s">
        <v>39</v>
      </c>
      <c r="H14" s="384" t="s">
        <v>39</v>
      </c>
      <c r="I14" s="384" t="s">
        <v>39</v>
      </c>
      <c r="J14" s="384" t="s">
        <v>39</v>
      </c>
      <c r="K14" s="384" t="s">
        <v>39</v>
      </c>
      <c r="L14" s="384" t="s">
        <v>39</v>
      </c>
      <c r="M14" s="384" t="s">
        <v>39</v>
      </c>
      <c r="N14" s="384" t="s">
        <v>39</v>
      </c>
      <c r="O14" s="384" t="s">
        <v>39</v>
      </c>
      <c r="P14" s="384">
        <v>100</v>
      </c>
      <c r="Q14" s="384" t="s">
        <v>39</v>
      </c>
      <c r="R14" s="384" t="s">
        <v>39</v>
      </c>
      <c r="S14" s="384" t="s">
        <v>39</v>
      </c>
      <c r="T14" s="384" t="s">
        <v>39</v>
      </c>
      <c r="U14" s="384" t="s">
        <v>39</v>
      </c>
      <c r="V14" s="384" t="s">
        <v>39</v>
      </c>
      <c r="W14" s="384" t="s">
        <v>39</v>
      </c>
      <c r="X14" s="384" t="s">
        <v>39</v>
      </c>
      <c r="Y14" s="384" t="s">
        <v>39</v>
      </c>
      <c r="Z14" s="384" t="s">
        <v>39</v>
      </c>
      <c r="AA14" s="81">
        <v>438402.139</v>
      </c>
      <c r="AB14" s="385"/>
      <c r="AC14" s="385"/>
    </row>
    <row r="15" spans="1:29" s="83" customFormat="1" ht="20.1" customHeight="1">
      <c r="A15" s="21" t="s">
        <v>34</v>
      </c>
      <c r="B15" s="384" t="s">
        <v>39</v>
      </c>
      <c r="C15" s="384" t="s">
        <v>39</v>
      </c>
      <c r="D15" s="384" t="s">
        <v>39</v>
      </c>
      <c r="E15" s="384" t="s">
        <v>39</v>
      </c>
      <c r="F15" s="384" t="s">
        <v>39</v>
      </c>
      <c r="G15" s="384" t="s">
        <v>39</v>
      </c>
      <c r="H15" s="384" t="s">
        <v>39</v>
      </c>
      <c r="I15" s="384" t="s">
        <v>39</v>
      </c>
      <c r="J15" s="384" t="s">
        <v>39</v>
      </c>
      <c r="K15" s="384" t="s">
        <v>39</v>
      </c>
      <c r="L15" s="384" t="s">
        <v>39</v>
      </c>
      <c r="M15" s="384" t="s">
        <v>39</v>
      </c>
      <c r="N15" s="384" t="s">
        <v>39</v>
      </c>
      <c r="O15" s="384" t="s">
        <v>39</v>
      </c>
      <c r="P15" s="384" t="s">
        <v>39</v>
      </c>
      <c r="Q15" s="384" t="s">
        <v>39</v>
      </c>
      <c r="R15" s="384" t="s">
        <v>39</v>
      </c>
      <c r="S15" s="384" t="s">
        <v>39</v>
      </c>
      <c r="T15" s="384" t="s">
        <v>39</v>
      </c>
      <c r="U15" s="384" t="s">
        <v>39</v>
      </c>
      <c r="V15" s="384" t="s">
        <v>39</v>
      </c>
      <c r="W15" s="384" t="s">
        <v>39</v>
      </c>
      <c r="X15" s="384" t="s">
        <v>39</v>
      </c>
      <c r="Y15" s="384" t="s">
        <v>39</v>
      </c>
      <c r="Z15" s="384" t="s">
        <v>39</v>
      </c>
      <c r="AA15" s="81" t="s">
        <v>39</v>
      </c>
      <c r="AB15" s="385"/>
      <c r="AC15" s="385"/>
    </row>
    <row r="16" spans="1:29" s="83" customFormat="1" ht="20.1" customHeight="1">
      <c r="A16" s="21" t="s">
        <v>35</v>
      </c>
      <c r="B16" s="384" t="s">
        <v>39</v>
      </c>
      <c r="C16" s="384" t="s">
        <v>39</v>
      </c>
      <c r="D16" s="384" t="s">
        <v>39</v>
      </c>
      <c r="E16" s="384" t="s">
        <v>39</v>
      </c>
      <c r="F16" s="384" t="s">
        <v>39</v>
      </c>
      <c r="G16" s="384" t="s">
        <v>39</v>
      </c>
      <c r="H16" s="384" t="s">
        <v>39</v>
      </c>
      <c r="I16" s="384" t="s">
        <v>39</v>
      </c>
      <c r="J16" s="384" t="s">
        <v>39</v>
      </c>
      <c r="K16" s="384" t="s">
        <v>39</v>
      </c>
      <c r="L16" s="384" t="s">
        <v>39</v>
      </c>
      <c r="M16" s="384" t="s">
        <v>39</v>
      </c>
      <c r="N16" s="384" t="s">
        <v>39</v>
      </c>
      <c r="O16" s="384" t="s">
        <v>39</v>
      </c>
      <c r="P16" s="384" t="s">
        <v>39</v>
      </c>
      <c r="Q16" s="384" t="s">
        <v>39</v>
      </c>
      <c r="R16" s="384" t="s">
        <v>39</v>
      </c>
      <c r="S16" s="384" t="s">
        <v>39</v>
      </c>
      <c r="T16" s="384" t="s">
        <v>39</v>
      </c>
      <c r="U16" s="384" t="s">
        <v>39</v>
      </c>
      <c r="V16" s="384" t="s">
        <v>39</v>
      </c>
      <c r="W16" s="384" t="s">
        <v>39</v>
      </c>
      <c r="X16" s="384" t="s">
        <v>39</v>
      </c>
      <c r="Y16" s="384" t="s">
        <v>39</v>
      </c>
      <c r="Z16" s="384" t="s">
        <v>39</v>
      </c>
      <c r="AA16" s="81" t="s">
        <v>39</v>
      </c>
      <c r="AB16" s="385"/>
      <c r="AC16" s="385"/>
    </row>
    <row r="17" spans="1:29" s="83" customFormat="1" ht="20.1" customHeight="1">
      <c r="A17" s="21" t="s">
        <v>36</v>
      </c>
      <c r="B17" s="384" t="s">
        <v>39</v>
      </c>
      <c r="C17" s="384" t="s">
        <v>39</v>
      </c>
      <c r="D17" s="384">
        <v>0.5902981689038703</v>
      </c>
      <c r="E17" s="384">
        <v>3.89164416581404</v>
      </c>
      <c r="F17" s="384">
        <v>1.495189829291451</v>
      </c>
      <c r="G17" s="384" t="s">
        <v>39</v>
      </c>
      <c r="H17" s="384">
        <v>4.311756221765677</v>
      </c>
      <c r="I17" s="384">
        <v>0.09593402123944941</v>
      </c>
      <c r="J17" s="384">
        <v>0.3417770556513794</v>
      </c>
      <c r="K17" s="384">
        <v>0.4674409221160022</v>
      </c>
      <c r="L17" s="384" t="s">
        <v>39</v>
      </c>
      <c r="M17" s="384">
        <v>1.2063422856300754</v>
      </c>
      <c r="N17" s="384">
        <v>1.2065809112702388</v>
      </c>
      <c r="O17" s="384" t="s">
        <v>39</v>
      </c>
      <c r="P17" s="384">
        <v>86.39303641831782</v>
      </c>
      <c r="Q17" s="384" t="s">
        <v>39</v>
      </c>
      <c r="R17" s="384" t="s">
        <v>39</v>
      </c>
      <c r="S17" s="384" t="s">
        <v>39</v>
      </c>
      <c r="T17" s="384" t="s">
        <v>39</v>
      </c>
      <c r="U17" s="384" t="s">
        <v>39</v>
      </c>
      <c r="V17" s="384" t="s">
        <v>39</v>
      </c>
      <c r="W17" s="384" t="s">
        <v>39</v>
      </c>
      <c r="X17" s="384" t="s">
        <v>39</v>
      </c>
      <c r="Y17" s="384" t="s">
        <v>39</v>
      </c>
      <c r="Z17" s="384" t="s">
        <v>39</v>
      </c>
      <c r="AA17" s="81">
        <v>460554.029</v>
      </c>
      <c r="AB17" s="385"/>
      <c r="AC17" s="385"/>
    </row>
    <row r="18" spans="1:29" s="83" customFormat="1" ht="20.1" customHeight="1">
      <c r="A18" s="21" t="s">
        <v>37</v>
      </c>
      <c r="B18" s="384" t="s">
        <v>39</v>
      </c>
      <c r="C18" s="384">
        <v>0.9364613848961728</v>
      </c>
      <c r="D18" s="384">
        <v>8.616049925289012</v>
      </c>
      <c r="E18" s="384">
        <v>7.891292288173016</v>
      </c>
      <c r="F18" s="384">
        <v>0.3948536711656457</v>
      </c>
      <c r="G18" s="384">
        <v>16.25303868264973</v>
      </c>
      <c r="H18" s="384" t="s">
        <v>39</v>
      </c>
      <c r="I18" s="384">
        <v>33.04722358103954</v>
      </c>
      <c r="J18" s="384">
        <v>0.11887691823774026</v>
      </c>
      <c r="K18" s="384" t="s">
        <v>39</v>
      </c>
      <c r="L18" s="384">
        <v>0.666037882018906</v>
      </c>
      <c r="M18" s="384">
        <v>0.522999825637222</v>
      </c>
      <c r="N18" s="384">
        <v>0.3110240067899774</v>
      </c>
      <c r="O18" s="384">
        <v>0.1607344041179542</v>
      </c>
      <c r="P18" s="384">
        <v>29.213303386550532</v>
      </c>
      <c r="Q18" s="384" t="s">
        <v>39</v>
      </c>
      <c r="R18" s="384" t="s">
        <v>39</v>
      </c>
      <c r="S18" s="384">
        <v>0.2987048470754811</v>
      </c>
      <c r="T18" s="384" t="s">
        <v>39</v>
      </c>
      <c r="U18" s="384" t="s">
        <v>39</v>
      </c>
      <c r="V18" s="384">
        <v>0.9280031795575026</v>
      </c>
      <c r="W18" s="384" t="s">
        <v>39</v>
      </c>
      <c r="X18" s="384">
        <v>0.6413960168015708</v>
      </c>
      <c r="Y18" s="384" t="s">
        <v>39</v>
      </c>
      <c r="Z18" s="384" t="s">
        <v>39</v>
      </c>
      <c r="AA18" s="81">
        <v>733264.298</v>
      </c>
      <c r="AB18" s="385"/>
      <c r="AC18" s="385"/>
    </row>
    <row r="19" spans="1:29" s="31" customFormat="1" ht="30.75" customHeight="1" thickBot="1">
      <c r="A19" s="85" t="s">
        <v>38</v>
      </c>
      <c r="B19" s="86">
        <v>0.05892316203007493</v>
      </c>
      <c r="C19" s="86">
        <v>0.8429474274587367</v>
      </c>
      <c r="D19" s="86">
        <v>1.0177939060679178</v>
      </c>
      <c r="E19" s="86">
        <v>7.5112392195064785</v>
      </c>
      <c r="F19" s="86">
        <v>0.28415072187799445</v>
      </c>
      <c r="G19" s="86">
        <v>2.3011732035414747</v>
      </c>
      <c r="H19" s="86">
        <v>1.2404965979008018</v>
      </c>
      <c r="I19" s="86">
        <v>3.622226452906337</v>
      </c>
      <c r="J19" s="86">
        <v>0.2295712115141175</v>
      </c>
      <c r="K19" s="86">
        <v>0.3487121555496847</v>
      </c>
      <c r="L19" s="86">
        <v>0.5789304313049903</v>
      </c>
      <c r="M19" s="86">
        <v>2.145019761679827</v>
      </c>
      <c r="N19" s="86">
        <v>4.17456753391812</v>
      </c>
      <c r="O19" s="86">
        <v>0.6021556482577358</v>
      </c>
      <c r="P19" s="86">
        <v>71.63443597449314</v>
      </c>
      <c r="Q19" s="86">
        <v>0.14519389793733956</v>
      </c>
      <c r="R19" s="86">
        <v>0.09719621663330762</v>
      </c>
      <c r="S19" s="86">
        <v>0.3180042437505176</v>
      </c>
      <c r="T19" s="86">
        <v>0.32730240467007427</v>
      </c>
      <c r="U19" s="86">
        <v>0.9176870539926517</v>
      </c>
      <c r="V19" s="86">
        <v>0.3239486745989827</v>
      </c>
      <c r="W19" s="86">
        <v>0.21099715704028274</v>
      </c>
      <c r="X19" s="86">
        <v>0.6631676284073023</v>
      </c>
      <c r="Y19" s="86">
        <v>0.13074064399331894</v>
      </c>
      <c r="Z19" s="86">
        <v>0.2734186709687919</v>
      </c>
      <c r="AA19" s="87">
        <v>7324620.491</v>
      </c>
      <c r="AB19" s="386"/>
      <c r="AC19" s="385"/>
    </row>
    <row r="20" spans="1:29" s="90" customFormat="1" ht="9" customHeight="1">
      <c r="A20" s="27"/>
      <c r="B20" s="27"/>
      <c r="C20" s="27"/>
      <c r="D20" s="27"/>
      <c r="E20" s="27"/>
      <c r="F20" s="27"/>
      <c r="G20" s="27"/>
      <c r="H20" s="27"/>
      <c r="I20" s="27"/>
      <c r="J20" s="27"/>
      <c r="K20" s="27"/>
      <c r="L20" s="27"/>
      <c r="M20" s="27"/>
      <c r="N20" s="27"/>
      <c r="O20" s="27"/>
      <c r="P20" s="27"/>
      <c r="Q20" s="27"/>
      <c r="R20" s="27"/>
      <c r="S20" s="27"/>
      <c r="T20" s="27"/>
      <c r="U20" s="27"/>
      <c r="V20" s="27"/>
      <c r="W20" s="27"/>
      <c r="X20" s="27"/>
      <c r="Y20" s="27"/>
      <c r="Z20" s="27"/>
      <c r="AA20" s="27"/>
      <c r="AB20" s="387"/>
      <c r="AC20" s="385"/>
    </row>
    <row r="21" spans="1:29" s="122" customFormat="1" ht="15">
      <c r="A21" s="91" t="s">
        <v>68</v>
      </c>
      <c r="B21" s="27"/>
      <c r="C21" s="27"/>
      <c r="D21" s="27"/>
      <c r="E21" s="27"/>
      <c r="F21" s="27"/>
      <c r="G21" s="27"/>
      <c r="H21" s="27"/>
      <c r="I21" s="27"/>
      <c r="J21" s="27"/>
      <c r="K21" s="27"/>
      <c r="L21" s="27"/>
      <c r="M21" s="27"/>
      <c r="N21" s="27"/>
      <c r="O21" s="27"/>
      <c r="P21" s="27"/>
      <c r="Q21" s="27"/>
      <c r="R21" s="27"/>
      <c r="S21" s="27"/>
      <c r="T21" s="27"/>
      <c r="U21" s="27"/>
      <c r="V21" s="27"/>
      <c r="W21" s="27"/>
      <c r="X21" s="27"/>
      <c r="Y21" s="27"/>
      <c r="Z21" s="27"/>
      <c r="AA21" s="388"/>
      <c r="AB21" s="389"/>
      <c r="AC21" s="385"/>
    </row>
    <row r="22" spans="1:27" s="90" customFormat="1" ht="13.5">
      <c r="A22" s="1534"/>
      <c r="B22" s="1534"/>
      <c r="C22" s="1534"/>
      <c r="D22" s="1534"/>
      <c r="E22" s="1534"/>
      <c r="F22" s="1534"/>
      <c r="G22" s="1534"/>
      <c r="H22" s="1534"/>
      <c r="I22" s="1534"/>
      <c r="J22" s="1534"/>
      <c r="K22" s="1534"/>
      <c r="L22" s="1534"/>
      <c r="M22" s="1534"/>
      <c r="N22" s="1534"/>
      <c r="O22" s="1534"/>
      <c r="P22" s="1534"/>
      <c r="Q22" s="25"/>
      <c r="R22" s="25"/>
      <c r="S22" s="25"/>
      <c r="T22" s="25"/>
      <c r="U22" s="25"/>
      <c r="V22" s="25"/>
      <c r="W22" s="25"/>
      <c r="X22" s="25"/>
      <c r="Y22" s="25"/>
      <c r="Z22" s="25"/>
      <c r="AA22" s="25"/>
    </row>
    <row r="23" spans="1:27" s="90" customFormat="1" ht="15">
      <c r="A23" s="25"/>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90" customFormat="1" ht="15"/>
    <row r="25" s="90" customFormat="1" ht="15"/>
    <row r="26" s="90" customFormat="1" ht="15"/>
    <row r="27" s="90" customFormat="1" ht="15"/>
    <row r="28" s="90" customFormat="1" ht="15"/>
    <row r="29" s="90" customFormat="1" ht="15"/>
    <row r="30" s="90" customFormat="1" ht="15"/>
    <row r="31" s="90" customFormat="1" ht="15"/>
    <row r="32" s="90" customFormat="1" ht="15"/>
    <row r="33" s="90" customFormat="1" ht="15"/>
    <row r="34" s="90" customFormat="1" ht="15"/>
    <row r="35" s="90" customFormat="1" ht="15"/>
    <row r="36" s="90" customFormat="1" ht="15"/>
    <row r="37" s="90" customFormat="1" ht="15"/>
    <row r="38" s="90" customFormat="1" ht="15"/>
    <row r="39" s="90" customFormat="1" ht="15"/>
    <row r="40" s="90" customFormat="1" ht="15"/>
    <row r="41" s="90" customFormat="1" ht="15"/>
  </sheetData>
  <mergeCells count="1">
    <mergeCell ref="A22:P22"/>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600" verticalDpi="600" orientation="landscape" paperSize="9" scale="78"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5"/>
  <sheetViews>
    <sheetView showGridLines="0" workbookViewId="0" topLeftCell="A1"/>
  </sheetViews>
  <sheetFormatPr defaultColWidth="11.421875" defaultRowHeight="15"/>
  <cols>
    <col min="1" max="1" width="20.8515625" style="5" customWidth="1"/>
    <col min="2" max="16" width="11.28125" style="5" customWidth="1"/>
    <col min="17" max="16384" width="11.421875" style="5" customWidth="1"/>
  </cols>
  <sheetData>
    <row r="1" spans="1:13" s="93" customFormat="1" ht="20.1" customHeight="1">
      <c r="A1" s="1232" t="s">
        <v>1054</v>
      </c>
      <c r="B1" s="1"/>
      <c r="C1" s="1"/>
      <c r="D1" s="1"/>
      <c r="E1" s="1"/>
      <c r="F1" s="1"/>
      <c r="G1" s="1"/>
      <c r="H1" s="1"/>
      <c r="I1" s="1"/>
      <c r="J1" s="1"/>
      <c r="K1" s="92"/>
      <c r="L1" s="92"/>
      <c r="M1" s="92"/>
    </row>
    <row r="2" spans="1:16" s="94" customFormat="1" ht="30" customHeight="1">
      <c r="A2" s="1446" t="s">
        <v>69</v>
      </c>
      <c r="B2" s="1446"/>
      <c r="C2" s="1446"/>
      <c r="D2" s="1446"/>
      <c r="E2" s="1446"/>
      <c r="F2" s="1446"/>
      <c r="G2" s="1446"/>
      <c r="H2" s="1446"/>
      <c r="I2" s="1446"/>
      <c r="J2" s="1446"/>
      <c r="K2" s="1446"/>
      <c r="L2" s="1446"/>
      <c r="M2" s="1446"/>
      <c r="N2" s="1446"/>
      <c r="O2" s="1446"/>
      <c r="P2" s="1446"/>
    </row>
    <row r="3" spans="1:16" s="93" customFormat="1" ht="23.25" customHeight="1">
      <c r="A3" s="95">
        <v>44469</v>
      </c>
      <c r="B3" s="95"/>
      <c r="C3" s="95"/>
      <c r="D3" s="95"/>
      <c r="E3" s="95"/>
      <c r="F3" s="95"/>
      <c r="G3" s="95"/>
      <c r="H3" s="95"/>
      <c r="I3" s="95"/>
      <c r="J3" s="95"/>
      <c r="K3" s="95"/>
      <c r="L3" s="95"/>
      <c r="M3" s="95"/>
      <c r="N3" s="95"/>
      <c r="O3" s="95"/>
      <c r="P3" s="95"/>
    </row>
    <row r="4" spans="1:16" s="93" customFormat="1" ht="23.25" customHeight="1">
      <c r="A4" s="1448" t="s">
        <v>70</v>
      </c>
      <c r="B4" s="1448"/>
      <c r="C4" s="1448"/>
      <c r="D4" s="1448"/>
      <c r="E4" s="1448"/>
      <c r="F4" s="1448"/>
      <c r="G4" s="1448"/>
      <c r="H4" s="1448"/>
      <c r="I4" s="1448"/>
      <c r="J4" s="1448"/>
      <c r="K4" s="1448"/>
      <c r="L4" s="1448"/>
      <c r="M4" s="1448"/>
      <c r="N4" s="1448"/>
      <c r="O4" s="1448"/>
      <c r="P4" s="1448"/>
    </row>
    <row r="5" spans="1:16" s="99" customFormat="1" ht="16.5" customHeight="1" thickBot="1">
      <c r="A5" s="96"/>
      <c r="B5" s="97"/>
      <c r="C5" s="97"/>
      <c r="D5" s="97"/>
      <c r="E5" s="97"/>
      <c r="F5" s="97"/>
      <c r="G5" s="97"/>
      <c r="H5" s="97"/>
      <c r="I5" s="97"/>
      <c r="J5" s="97"/>
      <c r="K5" s="97"/>
      <c r="L5" s="97"/>
      <c r="M5" s="97"/>
      <c r="N5" s="98"/>
      <c r="O5" s="98"/>
      <c r="P5" s="98"/>
    </row>
    <row r="6" spans="1:16" s="89" customFormat="1" ht="24.75" customHeight="1">
      <c r="A6" s="1389" t="s">
        <v>1</v>
      </c>
      <c r="B6" s="1462" t="s">
        <v>71</v>
      </c>
      <c r="C6" s="1462"/>
      <c r="D6" s="1462"/>
      <c r="E6" s="1462" t="s">
        <v>72</v>
      </c>
      <c r="F6" s="1462"/>
      <c r="G6" s="1462"/>
      <c r="H6" s="1462" t="s">
        <v>73</v>
      </c>
      <c r="I6" s="1462"/>
      <c r="J6" s="1462"/>
      <c r="K6" s="1462" t="s">
        <v>74</v>
      </c>
      <c r="L6" s="1462"/>
      <c r="M6" s="1462"/>
      <c r="N6" s="1462" t="s">
        <v>75</v>
      </c>
      <c r="O6" s="1462"/>
      <c r="P6" s="1462"/>
    </row>
    <row r="7" spans="1:16" s="89" customFormat="1" ht="42" customHeight="1">
      <c r="A7" s="1535"/>
      <c r="B7" s="100" t="s">
        <v>76</v>
      </c>
      <c r="C7" s="100" t="s">
        <v>77</v>
      </c>
      <c r="D7" s="100" t="s">
        <v>78</v>
      </c>
      <c r="E7" s="100" t="s">
        <v>76</v>
      </c>
      <c r="F7" s="100" t="s">
        <v>77</v>
      </c>
      <c r="G7" s="100" t="s">
        <v>78</v>
      </c>
      <c r="H7" s="100" t="s">
        <v>76</v>
      </c>
      <c r="I7" s="100" t="s">
        <v>77</v>
      </c>
      <c r="J7" s="100" t="s">
        <v>78</v>
      </c>
      <c r="K7" s="100" t="s">
        <v>76</v>
      </c>
      <c r="L7" s="100" t="s">
        <v>77</v>
      </c>
      <c r="M7" s="100" t="s">
        <v>78</v>
      </c>
      <c r="N7" s="100" t="s">
        <v>76</v>
      </c>
      <c r="O7" s="100" t="s">
        <v>77</v>
      </c>
      <c r="P7" s="100" t="s">
        <v>78</v>
      </c>
    </row>
    <row r="8" spans="1:34" s="104" customFormat="1" ht="8.25" customHeight="1">
      <c r="A8" s="101"/>
      <c r="B8" s="101"/>
      <c r="C8" s="101"/>
      <c r="D8" s="101"/>
      <c r="E8" s="101"/>
      <c r="F8" s="101"/>
      <c r="G8" s="101"/>
      <c r="H8" s="101"/>
      <c r="I8" s="101"/>
      <c r="J8" s="101"/>
      <c r="K8" s="101"/>
      <c r="L8" s="101"/>
      <c r="M8" s="101"/>
      <c r="N8" s="102"/>
      <c r="O8" s="102"/>
      <c r="P8" s="102"/>
      <c r="Q8" s="103"/>
      <c r="R8" s="103"/>
      <c r="S8" s="103"/>
      <c r="T8" s="103"/>
      <c r="U8" s="103"/>
      <c r="V8" s="103"/>
      <c r="W8" s="103"/>
      <c r="X8" s="103"/>
      <c r="Y8" s="103"/>
      <c r="Z8" s="103"/>
      <c r="AA8" s="103"/>
      <c r="AB8" s="103"/>
      <c r="AC8" s="103"/>
      <c r="AD8" s="103"/>
      <c r="AE8" s="103"/>
      <c r="AF8" s="103"/>
      <c r="AG8" s="103"/>
      <c r="AH8" s="103"/>
    </row>
    <row r="9" spans="1:16" s="20" customFormat="1" ht="21.95" customHeight="1">
      <c r="A9" s="79" t="s">
        <v>28</v>
      </c>
      <c r="B9" s="105">
        <v>276.859</v>
      </c>
      <c r="C9" s="105">
        <v>243.111</v>
      </c>
      <c r="D9" s="105">
        <v>8186.726</v>
      </c>
      <c r="E9" s="105">
        <v>202295.739</v>
      </c>
      <c r="F9" s="105">
        <v>349.417</v>
      </c>
      <c r="G9" s="105">
        <v>7360.642</v>
      </c>
      <c r="H9" s="105">
        <v>502609.416</v>
      </c>
      <c r="I9" s="105">
        <v>68954.18</v>
      </c>
      <c r="J9" s="106">
        <v>639217.992</v>
      </c>
      <c r="K9" s="105">
        <v>73328.71</v>
      </c>
      <c r="L9" s="105">
        <v>0</v>
      </c>
      <c r="M9" s="105">
        <v>0</v>
      </c>
      <c r="N9" s="107">
        <v>778510.724</v>
      </c>
      <c r="O9" s="107">
        <v>69546.708</v>
      </c>
      <c r="P9" s="107">
        <v>654765.36</v>
      </c>
    </row>
    <row r="10" spans="1:16" s="20" customFormat="1" ht="21.95" customHeight="1">
      <c r="A10" s="21" t="s">
        <v>29</v>
      </c>
      <c r="B10" s="105">
        <v>0</v>
      </c>
      <c r="C10" s="105">
        <v>0</v>
      </c>
      <c r="D10" s="105">
        <v>0</v>
      </c>
      <c r="E10" s="105">
        <v>449381.538</v>
      </c>
      <c r="F10" s="105">
        <v>372.937</v>
      </c>
      <c r="G10" s="105">
        <v>2873.415</v>
      </c>
      <c r="H10" s="105">
        <v>575275.904</v>
      </c>
      <c r="I10" s="105">
        <v>596559.357</v>
      </c>
      <c r="J10" s="106">
        <v>282859.928</v>
      </c>
      <c r="K10" s="105">
        <v>60660.038</v>
      </c>
      <c r="L10" s="105">
        <v>0</v>
      </c>
      <c r="M10" s="105">
        <v>0</v>
      </c>
      <c r="N10" s="107">
        <v>1085317.48</v>
      </c>
      <c r="O10" s="107">
        <v>596932.294</v>
      </c>
      <c r="P10" s="107">
        <v>285733.343</v>
      </c>
    </row>
    <row r="11" spans="1:16" s="20" customFormat="1" ht="21.95" customHeight="1">
      <c r="A11" s="21" t="s">
        <v>30</v>
      </c>
      <c r="B11" s="105">
        <v>0</v>
      </c>
      <c r="C11" s="105">
        <v>0</v>
      </c>
      <c r="D11" s="105">
        <v>0</v>
      </c>
      <c r="E11" s="105">
        <v>232099.181</v>
      </c>
      <c r="F11" s="105">
        <v>10472.036</v>
      </c>
      <c r="G11" s="105">
        <v>20515.32</v>
      </c>
      <c r="H11" s="105">
        <v>924914.384</v>
      </c>
      <c r="I11" s="105">
        <v>81057.125</v>
      </c>
      <c r="J11" s="106">
        <v>41483.391</v>
      </c>
      <c r="K11" s="105">
        <v>201209.691</v>
      </c>
      <c r="L11" s="105">
        <v>0</v>
      </c>
      <c r="M11" s="105">
        <v>0</v>
      </c>
      <c r="N11" s="107">
        <v>1358223.256</v>
      </c>
      <c r="O11" s="107">
        <v>91529.161</v>
      </c>
      <c r="P11" s="107">
        <v>61998.711</v>
      </c>
    </row>
    <row r="12" spans="1:16" s="20" customFormat="1" ht="21.95" customHeight="1">
      <c r="A12" s="21" t="s">
        <v>31</v>
      </c>
      <c r="B12" s="105">
        <v>0</v>
      </c>
      <c r="C12" s="105">
        <v>0</v>
      </c>
      <c r="D12" s="105">
        <v>0</v>
      </c>
      <c r="E12" s="105">
        <v>0</v>
      </c>
      <c r="F12" s="105">
        <v>0</v>
      </c>
      <c r="G12" s="105">
        <v>0</v>
      </c>
      <c r="H12" s="105">
        <v>395317.598</v>
      </c>
      <c r="I12" s="105">
        <v>29548.462</v>
      </c>
      <c r="J12" s="106">
        <v>21678.733</v>
      </c>
      <c r="K12" s="105">
        <v>0</v>
      </c>
      <c r="L12" s="105">
        <v>0</v>
      </c>
      <c r="M12" s="105">
        <v>0</v>
      </c>
      <c r="N12" s="107">
        <v>395317.598</v>
      </c>
      <c r="O12" s="107">
        <v>29548.462</v>
      </c>
      <c r="P12" s="107">
        <v>21678.733</v>
      </c>
    </row>
    <row r="13" spans="1:16" s="20" customFormat="1" ht="21.95" customHeight="1">
      <c r="A13" s="21" t="s">
        <v>32</v>
      </c>
      <c r="B13" s="105">
        <v>0</v>
      </c>
      <c r="C13" s="105">
        <v>0</v>
      </c>
      <c r="D13" s="105">
        <v>0</v>
      </c>
      <c r="E13" s="105">
        <v>57070.878</v>
      </c>
      <c r="F13" s="105">
        <v>215.948</v>
      </c>
      <c r="G13" s="105">
        <v>495.524</v>
      </c>
      <c r="H13" s="105">
        <v>184924.532</v>
      </c>
      <c r="I13" s="105">
        <v>0</v>
      </c>
      <c r="J13" s="106">
        <v>859.852</v>
      </c>
      <c r="K13" s="105">
        <v>19731.479</v>
      </c>
      <c r="L13" s="105">
        <v>0</v>
      </c>
      <c r="M13" s="105">
        <v>0</v>
      </c>
      <c r="N13" s="107">
        <v>261726.889</v>
      </c>
      <c r="O13" s="107">
        <v>215.948</v>
      </c>
      <c r="P13" s="107">
        <v>1355.376</v>
      </c>
    </row>
    <row r="14" spans="1:16" s="20" customFormat="1" ht="21.95" customHeight="1">
      <c r="A14" s="84" t="s">
        <v>33</v>
      </c>
      <c r="B14" s="105">
        <v>0</v>
      </c>
      <c r="C14" s="105">
        <v>0</v>
      </c>
      <c r="D14" s="105">
        <v>0</v>
      </c>
      <c r="E14" s="105">
        <v>0</v>
      </c>
      <c r="F14" s="105">
        <v>0</v>
      </c>
      <c r="G14" s="105">
        <v>0</v>
      </c>
      <c r="H14" s="105">
        <v>185265.614</v>
      </c>
      <c r="I14" s="105">
        <v>5800</v>
      </c>
      <c r="J14" s="106">
        <v>166100</v>
      </c>
      <c r="K14" s="105">
        <v>81236.524</v>
      </c>
      <c r="L14" s="105">
        <v>0</v>
      </c>
      <c r="M14" s="105">
        <v>0</v>
      </c>
      <c r="N14" s="107">
        <v>266502.13800000004</v>
      </c>
      <c r="O14" s="107">
        <v>5800</v>
      </c>
      <c r="P14" s="107">
        <v>166100</v>
      </c>
    </row>
    <row r="15" spans="1:16" s="20" customFormat="1" ht="21.95" customHeight="1">
      <c r="A15" s="21" t="s">
        <v>34</v>
      </c>
      <c r="B15" s="105">
        <v>0</v>
      </c>
      <c r="C15" s="105">
        <v>0</v>
      </c>
      <c r="D15" s="105">
        <v>0</v>
      </c>
      <c r="E15" s="105">
        <v>0</v>
      </c>
      <c r="F15" s="105">
        <v>0</v>
      </c>
      <c r="G15" s="105">
        <v>0</v>
      </c>
      <c r="H15" s="105">
        <v>0</v>
      </c>
      <c r="I15" s="105">
        <v>0</v>
      </c>
      <c r="J15" s="106">
        <v>0</v>
      </c>
      <c r="K15" s="105">
        <v>0</v>
      </c>
      <c r="L15" s="105">
        <v>0</v>
      </c>
      <c r="M15" s="105">
        <v>0</v>
      </c>
      <c r="N15" s="107">
        <v>0</v>
      </c>
      <c r="O15" s="107">
        <v>0</v>
      </c>
      <c r="P15" s="107">
        <v>0</v>
      </c>
    </row>
    <row r="16" spans="1:16" s="20" customFormat="1" ht="21.95" customHeight="1">
      <c r="A16" s="21" t="s">
        <v>35</v>
      </c>
      <c r="B16" s="105">
        <v>0</v>
      </c>
      <c r="C16" s="105">
        <v>0</v>
      </c>
      <c r="D16" s="105">
        <v>0</v>
      </c>
      <c r="E16" s="105">
        <v>0</v>
      </c>
      <c r="F16" s="105">
        <v>0</v>
      </c>
      <c r="G16" s="105">
        <v>0</v>
      </c>
      <c r="H16" s="105">
        <v>0</v>
      </c>
      <c r="I16" s="105">
        <v>0</v>
      </c>
      <c r="J16" s="106">
        <v>0</v>
      </c>
      <c r="K16" s="105">
        <v>0</v>
      </c>
      <c r="L16" s="105">
        <v>0</v>
      </c>
      <c r="M16" s="105">
        <v>0</v>
      </c>
      <c r="N16" s="107">
        <v>0</v>
      </c>
      <c r="O16" s="107">
        <v>0</v>
      </c>
      <c r="P16" s="107">
        <v>0</v>
      </c>
    </row>
    <row r="17" spans="1:16" s="20" customFormat="1" ht="21.95" customHeight="1">
      <c r="A17" s="21" t="s">
        <v>36</v>
      </c>
      <c r="B17" s="105">
        <v>0</v>
      </c>
      <c r="C17" s="105">
        <v>0</v>
      </c>
      <c r="D17" s="105">
        <v>0</v>
      </c>
      <c r="E17" s="105">
        <v>18073.693</v>
      </c>
      <c r="F17" s="105">
        <v>1173.7</v>
      </c>
      <c r="G17" s="105">
        <v>5435.731</v>
      </c>
      <c r="H17" s="105">
        <v>313594.32</v>
      </c>
      <c r="I17" s="105">
        <v>290.8</v>
      </c>
      <c r="J17" s="106">
        <v>3458.307</v>
      </c>
      <c r="K17" s="105">
        <v>118527.479</v>
      </c>
      <c r="L17" s="105">
        <v>0</v>
      </c>
      <c r="M17" s="105">
        <v>0</v>
      </c>
      <c r="N17" s="107">
        <v>450195.49199999997</v>
      </c>
      <c r="O17" s="107">
        <v>1464.5</v>
      </c>
      <c r="P17" s="107">
        <v>8894.038</v>
      </c>
    </row>
    <row r="18" spans="1:16" s="20" customFormat="1" ht="21.95" customHeight="1">
      <c r="A18" s="21" t="s">
        <v>37</v>
      </c>
      <c r="B18" s="105">
        <v>0</v>
      </c>
      <c r="C18" s="105">
        <v>0</v>
      </c>
      <c r="D18" s="105">
        <v>0</v>
      </c>
      <c r="E18" s="105">
        <v>125441.902</v>
      </c>
      <c r="F18" s="105">
        <v>4940.422</v>
      </c>
      <c r="G18" s="105">
        <v>9184.498</v>
      </c>
      <c r="H18" s="105">
        <v>504733.419</v>
      </c>
      <c r="I18" s="105">
        <v>7126.773</v>
      </c>
      <c r="J18" s="106">
        <v>5111.367</v>
      </c>
      <c r="K18" s="105">
        <v>76725.922</v>
      </c>
      <c r="L18" s="105">
        <v>0</v>
      </c>
      <c r="M18" s="105">
        <v>0</v>
      </c>
      <c r="N18" s="107">
        <v>706901.243</v>
      </c>
      <c r="O18" s="107">
        <v>12067.195</v>
      </c>
      <c r="P18" s="107">
        <v>14295.865</v>
      </c>
    </row>
    <row r="19" spans="1:17" s="20" customFormat="1" ht="21.95" customHeight="1" thickBot="1">
      <c r="A19" s="85" t="s">
        <v>38</v>
      </c>
      <c r="B19" s="108">
        <v>276.859</v>
      </c>
      <c r="C19" s="108">
        <v>243.111</v>
      </c>
      <c r="D19" s="108">
        <v>8186.726</v>
      </c>
      <c r="E19" s="108">
        <v>1084362.933</v>
      </c>
      <c r="F19" s="108">
        <v>17524.462</v>
      </c>
      <c r="G19" s="108">
        <v>45865.133</v>
      </c>
      <c r="H19" s="108">
        <v>3586635.191</v>
      </c>
      <c r="I19" s="108">
        <v>789336.699</v>
      </c>
      <c r="J19" s="109">
        <v>1160769.573</v>
      </c>
      <c r="K19" s="108">
        <v>631419.845</v>
      </c>
      <c r="L19" s="108">
        <v>0</v>
      </c>
      <c r="M19" s="108">
        <v>0</v>
      </c>
      <c r="N19" s="110">
        <v>5302694.828</v>
      </c>
      <c r="O19" s="110">
        <v>807104.272</v>
      </c>
      <c r="P19" s="110">
        <v>1214821.432</v>
      </c>
      <c r="Q19" s="111"/>
    </row>
    <row r="20" spans="1:15" s="20" customFormat="1" ht="21" customHeight="1">
      <c r="A20" s="112" t="s">
        <v>79</v>
      </c>
      <c r="B20" s="113"/>
      <c r="C20" s="113"/>
      <c r="D20" s="113"/>
      <c r="E20" s="113"/>
      <c r="F20" s="113"/>
      <c r="G20" s="113"/>
      <c r="H20" s="113"/>
      <c r="I20" s="113"/>
      <c r="J20" s="114"/>
      <c r="K20" s="114"/>
      <c r="L20" s="114"/>
      <c r="M20" s="114"/>
      <c r="N20" s="111"/>
      <c r="O20" s="111"/>
    </row>
    <row r="21" spans="1:16" s="20" customFormat="1" ht="16.5" customHeight="1">
      <c r="A21" s="115"/>
      <c r="B21" s="116"/>
      <c r="C21" s="116"/>
      <c r="D21" s="116"/>
      <c r="E21" s="116"/>
      <c r="F21" s="116"/>
      <c r="G21" s="116"/>
      <c r="H21" s="116"/>
      <c r="I21" s="116"/>
      <c r="J21" s="116"/>
      <c r="K21" s="116"/>
      <c r="L21" s="116"/>
      <c r="M21" s="116"/>
      <c r="N21" s="117"/>
      <c r="O21" s="117"/>
      <c r="P21" s="117"/>
    </row>
    <row r="22" spans="1:16" s="20" customFormat="1" ht="21.95" customHeight="1">
      <c r="A22" s="118"/>
      <c r="B22" s="119"/>
      <c r="C22" s="119"/>
      <c r="D22" s="119"/>
      <c r="E22" s="119"/>
      <c r="F22" s="119"/>
      <c r="G22" s="119"/>
      <c r="H22" s="119"/>
      <c r="I22" s="119"/>
      <c r="J22" s="120"/>
      <c r="K22" s="119"/>
      <c r="L22" s="119"/>
      <c r="M22" s="119"/>
      <c r="N22" s="119"/>
      <c r="O22" s="119"/>
      <c r="P22" s="119"/>
    </row>
    <row r="23" spans="1:13" s="121" customFormat="1" ht="30.75" customHeight="1">
      <c r="A23" s="5"/>
      <c r="B23" s="5"/>
      <c r="C23" s="5"/>
      <c r="D23" s="5"/>
      <c r="E23" s="5"/>
      <c r="F23" s="5"/>
      <c r="G23" s="5"/>
      <c r="H23" s="5"/>
      <c r="I23" s="5"/>
      <c r="J23" s="5"/>
      <c r="K23" s="5"/>
      <c r="L23" s="5"/>
      <c r="M23" s="5"/>
    </row>
    <row r="24" spans="1:13" s="6" customFormat="1" ht="7.5" customHeight="1">
      <c r="A24" s="5"/>
      <c r="B24" s="5"/>
      <c r="C24" s="5"/>
      <c r="D24" s="5"/>
      <c r="E24" s="5"/>
      <c r="F24" s="5"/>
      <c r="G24" s="5"/>
      <c r="H24" s="5"/>
      <c r="I24" s="5"/>
      <c r="J24" s="5"/>
      <c r="K24" s="5"/>
      <c r="L24" s="5"/>
      <c r="M24" s="5"/>
    </row>
    <row r="25" spans="1:13" s="122" customFormat="1" ht="13.5" customHeight="1">
      <c r="A25" s="5"/>
      <c r="B25" s="5"/>
      <c r="C25" s="5"/>
      <c r="D25" s="5"/>
      <c r="E25" s="5"/>
      <c r="F25" s="5"/>
      <c r="G25" s="5"/>
      <c r="H25" s="5"/>
      <c r="I25" s="5"/>
      <c r="J25" s="5"/>
      <c r="K25" s="5"/>
      <c r="L25" s="5"/>
      <c r="M25" s="5"/>
    </row>
  </sheetData>
  <mergeCells count="8">
    <mergeCell ref="A2:P2"/>
    <mergeCell ref="A4:P4"/>
    <mergeCell ref="A6:A7"/>
    <mergeCell ref="B6:D6"/>
    <mergeCell ref="E6:G6"/>
    <mergeCell ref="H6:J6"/>
    <mergeCell ref="K6:M6"/>
    <mergeCell ref="N6:P6"/>
  </mergeCells>
  <hyperlinks>
    <hyperlink ref="A1" location="Índice!A1" display="Volver al Índice"/>
  </hyperlinks>
  <printOptions horizontalCentered="1" verticalCentered="1"/>
  <pageMargins left="0.984251968503937" right="0.984251968503937" top="0.984251968503937" bottom="0.984251968503937" header="0" footer="0"/>
  <pageSetup horizontalDpi="600" verticalDpi="600" orientation="landscape" paperSize="9" scale="66"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5"/>
  <sheetViews>
    <sheetView showGridLines="0" workbookViewId="0" topLeftCell="A1"/>
  </sheetViews>
  <sheetFormatPr defaultColWidth="11.421875" defaultRowHeight="15"/>
  <cols>
    <col min="1" max="1" width="19.421875" style="5" customWidth="1"/>
    <col min="2" max="16" width="11.28125" style="5" customWidth="1"/>
    <col min="17" max="16384" width="11.421875" style="5" customWidth="1"/>
  </cols>
  <sheetData>
    <row r="1" spans="1:13" s="93" customFormat="1" ht="20.1" customHeight="1">
      <c r="A1" s="1232" t="s">
        <v>1054</v>
      </c>
      <c r="B1" s="1"/>
      <c r="C1" s="1"/>
      <c r="D1" s="1"/>
      <c r="E1" s="1"/>
      <c r="F1" s="1"/>
      <c r="G1" s="1"/>
      <c r="H1" s="1"/>
      <c r="I1" s="1"/>
      <c r="J1" s="1"/>
      <c r="K1" s="92"/>
      <c r="L1" s="92"/>
      <c r="M1" s="92"/>
    </row>
    <row r="2" spans="1:16" s="94" customFormat="1" ht="30" customHeight="1">
      <c r="A2" s="1446" t="s">
        <v>80</v>
      </c>
      <c r="B2" s="1446"/>
      <c r="C2" s="1446"/>
      <c r="D2" s="1446"/>
      <c r="E2" s="1446"/>
      <c r="F2" s="1446"/>
      <c r="G2" s="1446"/>
      <c r="H2" s="1446"/>
      <c r="I2" s="1446"/>
      <c r="J2" s="1446"/>
      <c r="K2" s="1446"/>
      <c r="L2" s="1446"/>
      <c r="M2" s="1446"/>
      <c r="N2" s="1446"/>
      <c r="O2" s="1446"/>
      <c r="P2" s="1446"/>
    </row>
    <row r="3" spans="1:16" s="93" customFormat="1" ht="23.25" customHeight="1">
      <c r="A3" s="1403">
        <v>44469</v>
      </c>
      <c r="B3" s="1403"/>
      <c r="C3" s="1403"/>
      <c r="D3" s="1403"/>
      <c r="E3" s="1403"/>
      <c r="F3" s="1403"/>
      <c r="G3" s="1403"/>
      <c r="H3" s="1403"/>
      <c r="I3" s="1403"/>
      <c r="J3" s="1403"/>
      <c r="K3" s="1403"/>
      <c r="L3" s="1403"/>
      <c r="M3" s="1403"/>
      <c r="N3" s="1403"/>
      <c r="O3" s="1403"/>
      <c r="P3" s="1403"/>
    </row>
    <row r="4" spans="1:16" s="93" customFormat="1" ht="11.25" customHeight="1">
      <c r="A4" s="1536"/>
      <c r="B4" s="1536"/>
      <c r="C4" s="1536"/>
      <c r="D4" s="1536"/>
      <c r="E4" s="1536"/>
      <c r="F4" s="1536"/>
      <c r="G4" s="1536"/>
      <c r="H4" s="1536"/>
      <c r="I4" s="1536"/>
      <c r="J4" s="1536"/>
      <c r="K4" s="1536"/>
      <c r="L4" s="1536"/>
      <c r="M4" s="1536"/>
      <c r="N4" s="1536"/>
      <c r="O4" s="1536"/>
      <c r="P4" s="1536"/>
    </row>
    <row r="5" spans="1:16" s="99" customFormat="1" ht="16.5" customHeight="1" thickBot="1">
      <c r="A5" s="96"/>
      <c r="B5" s="97"/>
      <c r="C5" s="97"/>
      <c r="D5" s="97"/>
      <c r="E5" s="97"/>
      <c r="F5" s="97"/>
      <c r="G5" s="97"/>
      <c r="H5" s="97"/>
      <c r="I5" s="97"/>
      <c r="J5" s="97"/>
      <c r="K5" s="97"/>
      <c r="L5" s="97"/>
      <c r="M5" s="97"/>
      <c r="N5" s="98"/>
      <c r="O5" s="98"/>
      <c r="P5" s="98"/>
    </row>
    <row r="6" spans="1:16" s="89" customFormat="1" ht="24.75" customHeight="1">
      <c r="A6" s="1389" t="s">
        <v>1</v>
      </c>
      <c r="B6" s="1462" t="s">
        <v>71</v>
      </c>
      <c r="C6" s="1462"/>
      <c r="D6" s="1462"/>
      <c r="E6" s="1462" t="s">
        <v>72</v>
      </c>
      <c r="F6" s="1462"/>
      <c r="G6" s="1462"/>
      <c r="H6" s="1462" t="s">
        <v>73</v>
      </c>
      <c r="I6" s="1462"/>
      <c r="J6" s="1462"/>
      <c r="K6" s="1462" t="s">
        <v>74</v>
      </c>
      <c r="L6" s="1462"/>
      <c r="M6" s="1462"/>
      <c r="N6" s="1462" t="s">
        <v>75</v>
      </c>
      <c r="O6" s="1462"/>
      <c r="P6" s="1462"/>
    </row>
    <row r="7" spans="1:16" s="89" customFormat="1" ht="42" customHeight="1">
      <c r="A7" s="1535"/>
      <c r="B7" s="100" t="s">
        <v>76</v>
      </c>
      <c r="C7" s="100" t="s">
        <v>77</v>
      </c>
      <c r="D7" s="100" t="s">
        <v>78</v>
      </c>
      <c r="E7" s="100" t="s">
        <v>76</v>
      </c>
      <c r="F7" s="100" t="s">
        <v>77</v>
      </c>
      <c r="G7" s="100" t="s">
        <v>78</v>
      </c>
      <c r="H7" s="100" t="s">
        <v>76</v>
      </c>
      <c r="I7" s="100" t="s">
        <v>77</v>
      </c>
      <c r="J7" s="100" t="s">
        <v>78</v>
      </c>
      <c r="K7" s="100" t="s">
        <v>76</v>
      </c>
      <c r="L7" s="100" t="s">
        <v>77</v>
      </c>
      <c r="M7" s="100" t="s">
        <v>78</v>
      </c>
      <c r="N7" s="100" t="s">
        <v>76</v>
      </c>
      <c r="O7" s="100" t="s">
        <v>77</v>
      </c>
      <c r="P7" s="100" t="s">
        <v>78</v>
      </c>
    </row>
    <row r="8" spans="1:35" s="104" customFormat="1" ht="15" customHeight="1">
      <c r="A8" s="101"/>
      <c r="B8" s="101"/>
      <c r="C8" s="101"/>
      <c r="D8" s="101"/>
      <c r="E8" s="101"/>
      <c r="F8" s="101"/>
      <c r="G8" s="101"/>
      <c r="H8" s="101"/>
      <c r="I8" s="101"/>
      <c r="J8" s="101"/>
      <c r="K8" s="101"/>
      <c r="L8" s="101"/>
      <c r="M8" s="101"/>
      <c r="N8" s="102"/>
      <c r="O8" s="102"/>
      <c r="P8" s="102"/>
      <c r="Q8" s="103"/>
      <c r="R8" s="103"/>
      <c r="S8" s="103"/>
      <c r="T8" s="103"/>
      <c r="U8" s="103"/>
      <c r="V8" s="103"/>
      <c r="W8" s="103"/>
      <c r="X8" s="103"/>
      <c r="Y8" s="103"/>
      <c r="Z8" s="103"/>
      <c r="AA8" s="103"/>
      <c r="AB8" s="103"/>
      <c r="AC8" s="103"/>
      <c r="AD8" s="103"/>
      <c r="AE8" s="103"/>
      <c r="AF8" s="103"/>
      <c r="AG8" s="103"/>
      <c r="AH8" s="103"/>
      <c r="AI8" s="103"/>
    </row>
    <row r="9" spans="1:18" s="20" customFormat="1" ht="21.95" customHeight="1">
      <c r="A9" s="79" t="s">
        <v>28</v>
      </c>
      <c r="B9" s="105">
        <v>41233</v>
      </c>
      <c r="C9" s="105">
        <v>2</v>
      </c>
      <c r="D9" s="105">
        <v>89</v>
      </c>
      <c r="E9" s="105">
        <v>1190613</v>
      </c>
      <c r="F9" s="105">
        <v>9</v>
      </c>
      <c r="G9" s="105">
        <v>67</v>
      </c>
      <c r="H9" s="105">
        <v>8000</v>
      </c>
      <c r="I9" s="105">
        <v>4</v>
      </c>
      <c r="J9" s="106">
        <v>44</v>
      </c>
      <c r="K9" s="105">
        <v>24422</v>
      </c>
      <c r="L9" s="105">
        <v>0</v>
      </c>
      <c r="M9" s="105">
        <v>0</v>
      </c>
      <c r="N9" s="107">
        <v>1234003</v>
      </c>
      <c r="O9" s="107">
        <v>15</v>
      </c>
      <c r="P9" s="107">
        <v>192</v>
      </c>
      <c r="Q9" s="111"/>
      <c r="R9" s="111"/>
    </row>
    <row r="10" spans="1:17" s="20" customFormat="1" ht="21.95" customHeight="1">
      <c r="A10" s="21" t="s">
        <v>29</v>
      </c>
      <c r="B10" s="105">
        <v>0</v>
      </c>
      <c r="C10" s="105">
        <v>0</v>
      </c>
      <c r="D10" s="105">
        <v>0</v>
      </c>
      <c r="E10" s="105">
        <v>161032</v>
      </c>
      <c r="F10" s="105">
        <v>3</v>
      </c>
      <c r="G10" s="105">
        <v>68</v>
      </c>
      <c r="H10" s="105">
        <v>26943</v>
      </c>
      <c r="I10" s="105">
        <v>133</v>
      </c>
      <c r="J10" s="106">
        <v>71</v>
      </c>
      <c r="K10" s="105">
        <v>8004</v>
      </c>
      <c r="L10" s="105">
        <v>0</v>
      </c>
      <c r="M10" s="105">
        <v>0</v>
      </c>
      <c r="N10" s="107">
        <v>195979</v>
      </c>
      <c r="O10" s="107">
        <v>136</v>
      </c>
      <c r="P10" s="107">
        <v>139</v>
      </c>
      <c r="Q10" s="111"/>
    </row>
    <row r="11" spans="1:17" s="20" customFormat="1" ht="21.95" customHeight="1">
      <c r="A11" s="21" t="s">
        <v>30</v>
      </c>
      <c r="B11" s="105">
        <v>0</v>
      </c>
      <c r="C11" s="105">
        <v>0</v>
      </c>
      <c r="D11" s="105">
        <v>0</v>
      </c>
      <c r="E11" s="105">
        <v>882150</v>
      </c>
      <c r="F11" s="105">
        <v>813</v>
      </c>
      <c r="G11" s="105">
        <v>4413</v>
      </c>
      <c r="H11" s="105">
        <v>16218</v>
      </c>
      <c r="I11" s="105">
        <v>12</v>
      </c>
      <c r="J11" s="106">
        <v>13</v>
      </c>
      <c r="K11" s="105">
        <v>21329</v>
      </c>
      <c r="L11" s="105">
        <v>0</v>
      </c>
      <c r="M11" s="105">
        <v>0</v>
      </c>
      <c r="N11" s="107">
        <v>901903</v>
      </c>
      <c r="O11" s="107">
        <v>816</v>
      </c>
      <c r="P11" s="107">
        <v>4419</v>
      </c>
      <c r="Q11" s="111"/>
    </row>
    <row r="12" spans="1:17" s="20" customFormat="1" ht="21.95" customHeight="1">
      <c r="A12" s="21" t="s">
        <v>31</v>
      </c>
      <c r="B12" s="105">
        <v>0</v>
      </c>
      <c r="C12" s="105">
        <v>0</v>
      </c>
      <c r="D12" s="105">
        <v>0</v>
      </c>
      <c r="E12" s="105">
        <v>0</v>
      </c>
      <c r="F12" s="105">
        <v>0</v>
      </c>
      <c r="G12" s="105">
        <v>0</v>
      </c>
      <c r="H12" s="105">
        <v>3375</v>
      </c>
      <c r="I12" s="105">
        <v>18</v>
      </c>
      <c r="J12" s="106">
        <v>15</v>
      </c>
      <c r="K12" s="105">
        <v>0</v>
      </c>
      <c r="L12" s="105">
        <v>0</v>
      </c>
      <c r="M12" s="105">
        <v>0</v>
      </c>
      <c r="N12" s="107">
        <v>3375</v>
      </c>
      <c r="O12" s="107">
        <v>15</v>
      </c>
      <c r="P12" s="107">
        <v>18</v>
      </c>
      <c r="Q12" s="111"/>
    </row>
    <row r="13" spans="1:17" s="20" customFormat="1" ht="21.95" customHeight="1">
      <c r="A13" s="21" t="s">
        <v>32</v>
      </c>
      <c r="B13" s="105">
        <v>0</v>
      </c>
      <c r="C13" s="105">
        <v>0</v>
      </c>
      <c r="D13" s="105">
        <v>0</v>
      </c>
      <c r="E13" s="105">
        <v>25272</v>
      </c>
      <c r="F13" s="105">
        <v>54</v>
      </c>
      <c r="G13" s="105">
        <v>95</v>
      </c>
      <c r="H13" s="105">
        <v>2243</v>
      </c>
      <c r="I13" s="105">
        <v>0</v>
      </c>
      <c r="J13" s="106">
        <v>6</v>
      </c>
      <c r="K13" s="105">
        <v>2223</v>
      </c>
      <c r="L13" s="105">
        <v>0</v>
      </c>
      <c r="M13" s="105">
        <v>0</v>
      </c>
      <c r="N13" s="107">
        <v>29738</v>
      </c>
      <c r="O13" s="107">
        <v>54</v>
      </c>
      <c r="P13" s="107">
        <v>101</v>
      </c>
      <c r="Q13" s="111"/>
    </row>
    <row r="14" spans="1:17" s="20" customFormat="1" ht="21.95" customHeight="1">
      <c r="A14" s="84" t="s">
        <v>33</v>
      </c>
      <c r="B14" s="105">
        <v>0</v>
      </c>
      <c r="C14" s="105">
        <v>0</v>
      </c>
      <c r="D14" s="105">
        <v>0</v>
      </c>
      <c r="E14" s="105">
        <v>0</v>
      </c>
      <c r="F14" s="105">
        <v>0</v>
      </c>
      <c r="G14" s="105">
        <v>0</v>
      </c>
      <c r="H14" s="105">
        <v>3602</v>
      </c>
      <c r="I14" s="105">
        <v>5</v>
      </c>
      <c r="J14" s="106">
        <v>16</v>
      </c>
      <c r="K14" s="105">
        <v>29896</v>
      </c>
      <c r="L14" s="105">
        <v>0</v>
      </c>
      <c r="M14" s="105">
        <v>0</v>
      </c>
      <c r="N14" s="107">
        <v>33270</v>
      </c>
      <c r="O14" s="107">
        <v>5</v>
      </c>
      <c r="P14" s="107">
        <v>16</v>
      </c>
      <c r="Q14" s="111"/>
    </row>
    <row r="15" spans="1:17" s="20" customFormat="1" ht="21.95" customHeight="1">
      <c r="A15" s="21" t="s">
        <v>34</v>
      </c>
      <c r="B15" s="105">
        <v>0</v>
      </c>
      <c r="C15" s="105">
        <v>0</v>
      </c>
      <c r="D15" s="105">
        <v>0</v>
      </c>
      <c r="E15" s="105">
        <v>0</v>
      </c>
      <c r="F15" s="105">
        <v>0</v>
      </c>
      <c r="G15" s="105">
        <v>0</v>
      </c>
      <c r="H15" s="105">
        <v>0</v>
      </c>
      <c r="I15" s="105">
        <v>0</v>
      </c>
      <c r="J15" s="106">
        <v>0</v>
      </c>
      <c r="K15" s="105">
        <v>0</v>
      </c>
      <c r="L15" s="105">
        <v>0</v>
      </c>
      <c r="M15" s="105">
        <v>0</v>
      </c>
      <c r="N15" s="107">
        <v>0</v>
      </c>
      <c r="O15" s="107">
        <v>0</v>
      </c>
      <c r="P15" s="107">
        <v>0</v>
      </c>
      <c r="Q15" s="111"/>
    </row>
    <row r="16" spans="1:17" s="20" customFormat="1" ht="21.95" customHeight="1">
      <c r="A16" s="21" t="s">
        <v>35</v>
      </c>
      <c r="B16" s="105">
        <v>0</v>
      </c>
      <c r="C16" s="105">
        <v>0</v>
      </c>
      <c r="D16" s="105">
        <v>0</v>
      </c>
      <c r="E16" s="105">
        <v>0</v>
      </c>
      <c r="F16" s="105">
        <v>0</v>
      </c>
      <c r="G16" s="105">
        <v>0</v>
      </c>
      <c r="H16" s="105">
        <v>0</v>
      </c>
      <c r="I16" s="105">
        <v>0</v>
      </c>
      <c r="J16" s="106">
        <v>0</v>
      </c>
      <c r="K16" s="105">
        <v>0</v>
      </c>
      <c r="L16" s="105">
        <v>0</v>
      </c>
      <c r="M16" s="105">
        <v>0</v>
      </c>
      <c r="N16" s="107">
        <v>0</v>
      </c>
      <c r="O16" s="107">
        <v>0</v>
      </c>
      <c r="P16" s="107">
        <v>0</v>
      </c>
      <c r="Q16" s="111"/>
    </row>
    <row r="17" spans="1:17" s="20" customFormat="1" ht="21.95" customHeight="1">
      <c r="A17" s="21" t="s">
        <v>36</v>
      </c>
      <c r="B17" s="105">
        <v>0</v>
      </c>
      <c r="C17" s="105">
        <v>0</v>
      </c>
      <c r="D17" s="105">
        <v>0</v>
      </c>
      <c r="E17" s="105">
        <v>20542</v>
      </c>
      <c r="F17" s="105">
        <v>21</v>
      </c>
      <c r="G17" s="105">
        <v>61</v>
      </c>
      <c r="H17" s="105">
        <v>18535</v>
      </c>
      <c r="I17" s="105">
        <v>2</v>
      </c>
      <c r="J17" s="106">
        <v>5</v>
      </c>
      <c r="K17" s="105">
        <v>8267</v>
      </c>
      <c r="L17" s="105">
        <v>0</v>
      </c>
      <c r="M17" s="105">
        <v>0</v>
      </c>
      <c r="N17" s="107">
        <v>47344</v>
      </c>
      <c r="O17" s="107">
        <v>23</v>
      </c>
      <c r="P17" s="107">
        <v>66</v>
      </c>
      <c r="Q17" s="111"/>
    </row>
    <row r="18" spans="1:17" s="20" customFormat="1" ht="21.95" customHeight="1">
      <c r="A18" s="21" t="s">
        <v>37</v>
      </c>
      <c r="B18" s="105">
        <v>0</v>
      </c>
      <c r="C18" s="105">
        <v>0</v>
      </c>
      <c r="D18" s="105">
        <v>0</v>
      </c>
      <c r="E18" s="105">
        <v>72270</v>
      </c>
      <c r="F18" s="105">
        <v>368</v>
      </c>
      <c r="G18" s="105">
        <v>1204</v>
      </c>
      <c r="H18" s="105">
        <v>38276</v>
      </c>
      <c r="I18" s="105">
        <v>126</v>
      </c>
      <c r="J18" s="106">
        <v>425</v>
      </c>
      <c r="K18" s="105">
        <v>7077</v>
      </c>
      <c r="L18" s="105">
        <v>0</v>
      </c>
      <c r="M18" s="105">
        <v>0</v>
      </c>
      <c r="N18" s="107">
        <v>112524</v>
      </c>
      <c r="O18" s="107">
        <v>480</v>
      </c>
      <c r="P18" s="107">
        <v>1595</v>
      </c>
      <c r="Q18" s="111"/>
    </row>
    <row r="19" spans="1:17" s="20" customFormat="1" ht="21.95" customHeight="1" thickBot="1">
      <c r="A19" s="85" t="s">
        <v>38</v>
      </c>
      <c r="B19" s="110">
        <v>41233</v>
      </c>
      <c r="C19" s="110">
        <v>2</v>
      </c>
      <c r="D19" s="110">
        <v>89</v>
      </c>
      <c r="E19" s="110">
        <v>2351879</v>
      </c>
      <c r="F19" s="110">
        <v>1268</v>
      </c>
      <c r="G19" s="110">
        <v>5908</v>
      </c>
      <c r="H19" s="110">
        <v>117192</v>
      </c>
      <c r="I19" s="110">
        <v>300</v>
      </c>
      <c r="J19" s="110">
        <v>595</v>
      </c>
      <c r="K19" s="110">
        <v>101218</v>
      </c>
      <c r="L19" s="110">
        <v>0</v>
      </c>
      <c r="M19" s="110">
        <v>0</v>
      </c>
      <c r="N19" s="110">
        <v>2558136</v>
      </c>
      <c r="O19" s="110">
        <v>1544</v>
      </c>
      <c r="P19" s="110">
        <v>6546</v>
      </c>
      <c r="Q19" s="111"/>
    </row>
    <row r="20" spans="1:14" s="20" customFormat="1" ht="21" customHeight="1">
      <c r="A20" s="112" t="s">
        <v>79</v>
      </c>
      <c r="B20" s="113"/>
      <c r="C20" s="113"/>
      <c r="D20" s="113"/>
      <c r="E20" s="113"/>
      <c r="F20" s="113"/>
      <c r="G20" s="113"/>
      <c r="H20" s="113"/>
      <c r="I20" s="113"/>
      <c r="J20" s="114"/>
      <c r="K20" s="114"/>
      <c r="L20" s="114"/>
      <c r="M20" s="114"/>
      <c r="N20" s="111"/>
    </row>
    <row r="21" spans="1:13" s="20" customFormat="1" ht="16.5" customHeight="1">
      <c r="A21" s="123"/>
      <c r="B21" s="124"/>
      <c r="C21" s="124"/>
      <c r="D21" s="124"/>
      <c r="E21" s="124"/>
      <c r="F21" s="124"/>
      <c r="G21" s="124"/>
      <c r="H21" s="124"/>
      <c r="I21" s="124"/>
      <c r="J21" s="124"/>
      <c r="K21" s="124"/>
      <c r="L21" s="124"/>
      <c r="M21" s="124"/>
    </row>
    <row r="22" spans="1:13" s="20" customFormat="1" ht="21.95" customHeight="1">
      <c r="A22" s="125"/>
      <c r="B22" s="89"/>
      <c r="C22" s="89"/>
      <c r="D22" s="89"/>
      <c r="E22" s="89"/>
      <c r="F22" s="89"/>
      <c r="G22" s="89"/>
      <c r="H22" s="89"/>
      <c r="I22" s="89"/>
      <c r="J22" s="89"/>
      <c r="K22" s="89"/>
      <c r="L22" s="89"/>
      <c r="M22" s="89"/>
    </row>
    <row r="23" spans="1:13" s="121" customFormat="1" ht="30.75" customHeight="1">
      <c r="A23" s="5"/>
      <c r="B23" s="5"/>
      <c r="C23" s="5"/>
      <c r="D23" s="5"/>
      <c r="E23" s="5"/>
      <c r="F23" s="5"/>
      <c r="G23" s="5"/>
      <c r="H23" s="5"/>
      <c r="I23" s="5"/>
      <c r="J23" s="5"/>
      <c r="K23" s="5"/>
      <c r="L23" s="5"/>
      <c r="M23" s="5"/>
    </row>
    <row r="24" spans="1:13" s="6" customFormat="1" ht="7.5" customHeight="1">
      <c r="A24" s="5"/>
      <c r="B24" s="5"/>
      <c r="C24" s="5"/>
      <c r="D24" s="5"/>
      <c r="E24" s="5"/>
      <c r="F24" s="5"/>
      <c r="G24" s="5"/>
      <c r="H24" s="5"/>
      <c r="I24" s="5"/>
      <c r="J24" s="5"/>
      <c r="K24" s="5"/>
      <c r="L24" s="5"/>
      <c r="M24" s="5"/>
    </row>
    <row r="25" spans="1:13" s="122" customFormat="1" ht="13.5" customHeight="1">
      <c r="A25" s="5"/>
      <c r="B25" s="5"/>
      <c r="C25" s="5"/>
      <c r="D25" s="5"/>
      <c r="E25" s="5"/>
      <c r="F25" s="5"/>
      <c r="G25" s="5"/>
      <c r="H25" s="5"/>
      <c r="I25" s="5"/>
      <c r="J25" s="5"/>
      <c r="K25" s="5"/>
      <c r="L25" s="5"/>
      <c r="M25" s="5"/>
    </row>
  </sheetData>
  <mergeCells count="9">
    <mergeCell ref="A2:P2"/>
    <mergeCell ref="A3:P3"/>
    <mergeCell ref="A4:P4"/>
    <mergeCell ref="A6:A7"/>
    <mergeCell ref="B6:D6"/>
    <mergeCell ref="E6:G6"/>
    <mergeCell ref="H6:J6"/>
    <mergeCell ref="K6:M6"/>
    <mergeCell ref="N6:P6"/>
  </mergeCells>
  <hyperlinks>
    <hyperlink ref="A1" location="Índice!A1" display="Volver al Índice"/>
  </hyperlinks>
  <printOptions horizontalCentered="1" verticalCentered="1"/>
  <pageMargins left="0.984251968503937" right="0.984251968503937" top="0.984251968503937" bottom="0.984251968503937" header="0" footer="0"/>
  <pageSetup horizontalDpi="600" verticalDpi="600" orientation="landscape" paperSize="9" scale="65"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topLeftCell="A1"/>
  </sheetViews>
  <sheetFormatPr defaultColWidth="11.421875" defaultRowHeight="15"/>
  <cols>
    <col min="1" max="1" width="32.00390625" style="5" customWidth="1"/>
    <col min="2" max="2" width="27.140625" style="5" customWidth="1"/>
    <col min="3" max="16384" width="11.421875" style="5" customWidth="1"/>
  </cols>
  <sheetData>
    <row r="1" ht="18.75" customHeight="1">
      <c r="A1" s="1232" t="s">
        <v>1054</v>
      </c>
    </row>
    <row r="2" spans="1:2" ht="54.75" customHeight="1">
      <c r="A2" s="1537" t="s">
        <v>416</v>
      </c>
      <c r="B2" s="1537"/>
    </row>
    <row r="3" spans="1:2" ht="20.25" customHeight="1">
      <c r="A3" s="1483">
        <v>44469</v>
      </c>
      <c r="B3" s="1483"/>
    </row>
    <row r="4" ht="14.25" customHeight="1" thickBot="1">
      <c r="A4" s="390"/>
    </row>
    <row r="5" spans="1:2" ht="22.5" customHeight="1">
      <c r="A5" s="1389" t="s">
        <v>1</v>
      </c>
      <c r="B5" s="1387" t="s">
        <v>417</v>
      </c>
    </row>
    <row r="6" spans="1:2" ht="22.5" customHeight="1">
      <c r="A6" s="1535"/>
      <c r="B6" s="1470"/>
    </row>
    <row r="7" spans="1:2" ht="11.25" customHeight="1">
      <c r="A7" s="391"/>
      <c r="B7" s="392"/>
    </row>
    <row r="8" spans="1:2" ht="30" customHeight="1">
      <c r="A8" s="21" t="s">
        <v>28</v>
      </c>
      <c r="B8" s="393">
        <v>1544915</v>
      </c>
    </row>
    <row r="9" spans="1:2" ht="30" customHeight="1">
      <c r="A9" s="21" t="s">
        <v>29</v>
      </c>
      <c r="B9" s="393">
        <v>85741</v>
      </c>
    </row>
    <row r="10" spans="1:2" ht="30" customHeight="1">
      <c r="A10" s="21" t="s">
        <v>30</v>
      </c>
      <c r="B10" s="393">
        <v>125871</v>
      </c>
    </row>
    <row r="11" spans="1:2" ht="30" customHeight="1">
      <c r="A11" s="21" t="s">
        <v>31</v>
      </c>
      <c r="B11" s="393">
        <v>0</v>
      </c>
    </row>
    <row r="12" spans="1:2" ht="30" customHeight="1">
      <c r="A12" s="21" t="s">
        <v>32</v>
      </c>
      <c r="B12" s="393">
        <v>0</v>
      </c>
    </row>
    <row r="13" spans="1:2" ht="30" customHeight="1">
      <c r="A13" s="84" t="s">
        <v>33</v>
      </c>
      <c r="B13" s="393">
        <v>0</v>
      </c>
    </row>
    <row r="14" spans="1:2" ht="30" customHeight="1">
      <c r="A14" s="21" t="s">
        <v>34</v>
      </c>
      <c r="B14" s="393">
        <v>0</v>
      </c>
    </row>
    <row r="15" spans="1:2" ht="22.5" customHeight="1">
      <c r="A15" s="21" t="s">
        <v>35</v>
      </c>
      <c r="B15" s="393">
        <v>0</v>
      </c>
    </row>
    <row r="16" spans="1:2" ht="22.5" customHeight="1">
      <c r="A16" s="21" t="s">
        <v>36</v>
      </c>
      <c r="B16" s="393">
        <v>0</v>
      </c>
    </row>
    <row r="17" spans="1:2" ht="22.5" customHeight="1">
      <c r="A17" s="21" t="s">
        <v>37</v>
      </c>
      <c r="B17" s="393">
        <v>39413</v>
      </c>
    </row>
    <row r="18" spans="1:2" ht="30" customHeight="1" thickBot="1">
      <c r="A18" s="394" t="s">
        <v>38</v>
      </c>
      <c r="B18" s="395">
        <v>1795940</v>
      </c>
    </row>
    <row r="19" spans="1:2" ht="13.5">
      <c r="A19" s="21" t="s">
        <v>418</v>
      </c>
      <c r="B19" s="27"/>
    </row>
    <row r="20" spans="1:2" ht="13.5">
      <c r="A20" s="123"/>
      <c r="B20" s="396"/>
    </row>
    <row r="21" ht="15">
      <c r="B21" s="89"/>
    </row>
  </sheetData>
  <mergeCells count="4">
    <mergeCell ref="A2:B2"/>
    <mergeCell ref="A3:B3"/>
    <mergeCell ref="A5:A6"/>
    <mergeCell ref="B5:B6"/>
  </mergeCells>
  <hyperlinks>
    <hyperlink ref="A1" location="Índice!A1" display="Volver al Índice"/>
  </hyperlinks>
  <printOptions horizontalCentered="1"/>
  <pageMargins left="0.7874015748031497" right="0.7874015748031497" top="0.984251968503937" bottom="0.984251968503937" header="0" footer="0"/>
  <pageSetup horizontalDpi="600" verticalDpi="600" orientation="portrait" paperSize="9" scale="95"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0"/>
  <sheetViews>
    <sheetView showGridLines="0" workbookViewId="0" topLeftCell="A1"/>
  </sheetViews>
  <sheetFormatPr defaultColWidth="11.57421875" defaultRowHeight="15"/>
  <cols>
    <col min="1" max="1" width="35.8515625" style="64" customWidth="1"/>
    <col min="2" max="8" width="13.57421875" style="64" customWidth="1"/>
    <col min="9" max="9" width="14.00390625" style="64" customWidth="1"/>
    <col min="10" max="10" width="9.57421875" style="64" bestFit="1" customWidth="1"/>
    <col min="11" max="11" width="10.57421875" style="64" bestFit="1" customWidth="1"/>
    <col min="12" max="15" width="9.57421875" style="64" bestFit="1" customWidth="1"/>
    <col min="16" max="16" width="10.57421875" style="64" bestFit="1" customWidth="1"/>
    <col min="17" max="20" width="9.57421875" style="64" bestFit="1" customWidth="1"/>
    <col min="21" max="256" width="11.57421875" style="64" customWidth="1"/>
    <col min="257" max="257" width="35.8515625" style="64" customWidth="1"/>
    <col min="258" max="264" width="13.57421875" style="64" customWidth="1"/>
    <col min="265" max="265" width="14.00390625" style="64" customWidth="1"/>
    <col min="266" max="266" width="9.57421875" style="64" bestFit="1" customWidth="1"/>
    <col min="267" max="267" width="10.57421875" style="64" bestFit="1" customWidth="1"/>
    <col min="268" max="271" width="9.57421875" style="64" bestFit="1" customWidth="1"/>
    <col min="272" max="272" width="10.57421875" style="64" bestFit="1" customWidth="1"/>
    <col min="273" max="276" width="9.57421875" style="64" bestFit="1" customWidth="1"/>
    <col min="277" max="512" width="11.57421875" style="64" customWidth="1"/>
    <col min="513" max="513" width="35.8515625" style="64" customWidth="1"/>
    <col min="514" max="520" width="13.57421875" style="64" customWidth="1"/>
    <col min="521" max="521" width="14.00390625" style="64" customWidth="1"/>
    <col min="522" max="522" width="9.57421875" style="64" bestFit="1" customWidth="1"/>
    <col min="523" max="523" width="10.57421875" style="64" bestFit="1" customWidth="1"/>
    <col min="524" max="527" width="9.57421875" style="64" bestFit="1" customWidth="1"/>
    <col min="528" max="528" width="10.57421875" style="64" bestFit="1" customWidth="1"/>
    <col min="529" max="532" width="9.57421875" style="64" bestFit="1" customWidth="1"/>
    <col min="533" max="768" width="11.57421875" style="64" customWidth="1"/>
    <col min="769" max="769" width="35.8515625" style="64" customWidth="1"/>
    <col min="770" max="776" width="13.57421875" style="64" customWidth="1"/>
    <col min="777" max="777" width="14.00390625" style="64" customWidth="1"/>
    <col min="778" max="778" width="9.57421875" style="64" bestFit="1" customWidth="1"/>
    <col min="779" max="779" width="10.57421875" style="64" bestFit="1" customWidth="1"/>
    <col min="780" max="783" width="9.57421875" style="64" bestFit="1" customWidth="1"/>
    <col min="784" max="784" width="10.57421875" style="64" bestFit="1" customWidth="1"/>
    <col min="785" max="788" width="9.57421875" style="64" bestFit="1" customWidth="1"/>
    <col min="789" max="1024" width="11.57421875" style="64" customWidth="1"/>
    <col min="1025" max="1025" width="35.8515625" style="64" customWidth="1"/>
    <col min="1026" max="1032" width="13.57421875" style="64" customWidth="1"/>
    <col min="1033" max="1033" width="14.00390625" style="64" customWidth="1"/>
    <col min="1034" max="1034" width="9.57421875" style="64" bestFit="1" customWidth="1"/>
    <col min="1035" max="1035" width="10.57421875" style="64" bestFit="1" customWidth="1"/>
    <col min="1036" max="1039" width="9.57421875" style="64" bestFit="1" customWidth="1"/>
    <col min="1040" max="1040" width="10.57421875" style="64" bestFit="1" customWidth="1"/>
    <col min="1041" max="1044" width="9.57421875" style="64" bestFit="1" customWidth="1"/>
    <col min="1045" max="1280" width="11.57421875" style="64" customWidth="1"/>
    <col min="1281" max="1281" width="35.8515625" style="64" customWidth="1"/>
    <col min="1282" max="1288" width="13.57421875" style="64" customWidth="1"/>
    <col min="1289" max="1289" width="14.00390625" style="64" customWidth="1"/>
    <col min="1290" max="1290" width="9.57421875" style="64" bestFit="1" customWidth="1"/>
    <col min="1291" max="1291" width="10.57421875" style="64" bestFit="1" customWidth="1"/>
    <col min="1292" max="1295" width="9.57421875" style="64" bestFit="1" customWidth="1"/>
    <col min="1296" max="1296" width="10.57421875" style="64" bestFit="1" customWidth="1"/>
    <col min="1297" max="1300" width="9.57421875" style="64" bestFit="1" customWidth="1"/>
    <col min="1301" max="1536" width="11.57421875" style="64" customWidth="1"/>
    <col min="1537" max="1537" width="35.8515625" style="64" customWidth="1"/>
    <col min="1538" max="1544" width="13.57421875" style="64" customWidth="1"/>
    <col min="1545" max="1545" width="14.00390625" style="64" customWidth="1"/>
    <col min="1546" max="1546" width="9.57421875" style="64" bestFit="1" customWidth="1"/>
    <col min="1547" max="1547" width="10.57421875" style="64" bestFit="1" customWidth="1"/>
    <col min="1548" max="1551" width="9.57421875" style="64" bestFit="1" customWidth="1"/>
    <col min="1552" max="1552" width="10.57421875" style="64" bestFit="1" customWidth="1"/>
    <col min="1553" max="1556" width="9.57421875" style="64" bestFit="1" customWidth="1"/>
    <col min="1557" max="1792" width="11.57421875" style="64" customWidth="1"/>
    <col min="1793" max="1793" width="35.8515625" style="64" customWidth="1"/>
    <col min="1794" max="1800" width="13.57421875" style="64" customWidth="1"/>
    <col min="1801" max="1801" width="14.00390625" style="64" customWidth="1"/>
    <col min="1802" max="1802" width="9.57421875" style="64" bestFit="1" customWidth="1"/>
    <col min="1803" max="1803" width="10.57421875" style="64" bestFit="1" customWidth="1"/>
    <col min="1804" max="1807" width="9.57421875" style="64" bestFit="1" customWidth="1"/>
    <col min="1808" max="1808" width="10.57421875" style="64" bestFit="1" customWidth="1"/>
    <col min="1809" max="1812" width="9.57421875" style="64" bestFit="1" customWidth="1"/>
    <col min="1813" max="2048" width="11.57421875" style="64" customWidth="1"/>
    <col min="2049" max="2049" width="35.8515625" style="64" customWidth="1"/>
    <col min="2050" max="2056" width="13.57421875" style="64" customWidth="1"/>
    <col min="2057" max="2057" width="14.00390625" style="64" customWidth="1"/>
    <col min="2058" max="2058" width="9.57421875" style="64" bestFit="1" customWidth="1"/>
    <col min="2059" max="2059" width="10.57421875" style="64" bestFit="1" customWidth="1"/>
    <col min="2060" max="2063" width="9.57421875" style="64" bestFit="1" customWidth="1"/>
    <col min="2064" max="2064" width="10.57421875" style="64" bestFit="1" customWidth="1"/>
    <col min="2065" max="2068" width="9.57421875" style="64" bestFit="1" customWidth="1"/>
    <col min="2069" max="2304" width="11.57421875" style="64" customWidth="1"/>
    <col min="2305" max="2305" width="35.8515625" style="64" customWidth="1"/>
    <col min="2306" max="2312" width="13.57421875" style="64" customWidth="1"/>
    <col min="2313" max="2313" width="14.00390625" style="64" customWidth="1"/>
    <col min="2314" max="2314" width="9.57421875" style="64" bestFit="1" customWidth="1"/>
    <col min="2315" max="2315" width="10.57421875" style="64" bestFit="1" customWidth="1"/>
    <col min="2316" max="2319" width="9.57421875" style="64" bestFit="1" customWidth="1"/>
    <col min="2320" max="2320" width="10.57421875" style="64" bestFit="1" customWidth="1"/>
    <col min="2321" max="2324" width="9.57421875" style="64" bestFit="1" customWidth="1"/>
    <col min="2325" max="2560" width="11.57421875" style="64" customWidth="1"/>
    <col min="2561" max="2561" width="35.8515625" style="64" customWidth="1"/>
    <col min="2562" max="2568" width="13.57421875" style="64" customWidth="1"/>
    <col min="2569" max="2569" width="14.00390625" style="64" customWidth="1"/>
    <col min="2570" max="2570" width="9.57421875" style="64" bestFit="1" customWidth="1"/>
    <col min="2571" max="2571" width="10.57421875" style="64" bestFit="1" customWidth="1"/>
    <col min="2572" max="2575" width="9.57421875" style="64" bestFit="1" customWidth="1"/>
    <col min="2576" max="2576" width="10.57421875" style="64" bestFit="1" customWidth="1"/>
    <col min="2577" max="2580" width="9.57421875" style="64" bestFit="1" customWidth="1"/>
    <col min="2581" max="2816" width="11.57421875" style="64" customWidth="1"/>
    <col min="2817" max="2817" width="35.8515625" style="64" customWidth="1"/>
    <col min="2818" max="2824" width="13.57421875" style="64" customWidth="1"/>
    <col min="2825" max="2825" width="14.00390625" style="64" customWidth="1"/>
    <col min="2826" max="2826" width="9.57421875" style="64" bestFit="1" customWidth="1"/>
    <col min="2827" max="2827" width="10.57421875" style="64" bestFit="1" customWidth="1"/>
    <col min="2828" max="2831" width="9.57421875" style="64" bestFit="1" customWidth="1"/>
    <col min="2832" max="2832" width="10.57421875" style="64" bestFit="1" customWidth="1"/>
    <col min="2833" max="2836" width="9.57421875" style="64" bestFit="1" customWidth="1"/>
    <col min="2837" max="3072" width="11.57421875" style="64" customWidth="1"/>
    <col min="3073" max="3073" width="35.8515625" style="64" customWidth="1"/>
    <col min="3074" max="3080" width="13.57421875" style="64" customWidth="1"/>
    <col min="3081" max="3081" width="14.00390625" style="64" customWidth="1"/>
    <col min="3082" max="3082" width="9.57421875" style="64" bestFit="1" customWidth="1"/>
    <col min="3083" max="3083" width="10.57421875" style="64" bestFit="1" customWidth="1"/>
    <col min="3084" max="3087" width="9.57421875" style="64" bestFit="1" customWidth="1"/>
    <col min="3088" max="3088" width="10.57421875" style="64" bestFit="1" customWidth="1"/>
    <col min="3089" max="3092" width="9.57421875" style="64" bestFit="1" customWidth="1"/>
    <col min="3093" max="3328" width="11.57421875" style="64" customWidth="1"/>
    <col min="3329" max="3329" width="35.8515625" style="64" customWidth="1"/>
    <col min="3330" max="3336" width="13.57421875" style="64" customWidth="1"/>
    <col min="3337" max="3337" width="14.00390625" style="64" customWidth="1"/>
    <col min="3338" max="3338" width="9.57421875" style="64" bestFit="1" customWidth="1"/>
    <col min="3339" max="3339" width="10.57421875" style="64" bestFit="1" customWidth="1"/>
    <col min="3340" max="3343" width="9.57421875" style="64" bestFit="1" customWidth="1"/>
    <col min="3344" max="3344" width="10.57421875" style="64" bestFit="1" customWidth="1"/>
    <col min="3345" max="3348" width="9.57421875" style="64" bestFit="1" customWidth="1"/>
    <col min="3349" max="3584" width="11.57421875" style="64" customWidth="1"/>
    <col min="3585" max="3585" width="35.8515625" style="64" customWidth="1"/>
    <col min="3586" max="3592" width="13.57421875" style="64" customWidth="1"/>
    <col min="3593" max="3593" width="14.00390625" style="64" customWidth="1"/>
    <col min="3594" max="3594" width="9.57421875" style="64" bestFit="1" customWidth="1"/>
    <col min="3595" max="3595" width="10.57421875" style="64" bestFit="1" customWidth="1"/>
    <col min="3596" max="3599" width="9.57421875" style="64" bestFit="1" customWidth="1"/>
    <col min="3600" max="3600" width="10.57421875" style="64" bestFit="1" customWidth="1"/>
    <col min="3601" max="3604" width="9.57421875" style="64" bestFit="1" customWidth="1"/>
    <col min="3605" max="3840" width="11.57421875" style="64" customWidth="1"/>
    <col min="3841" max="3841" width="35.8515625" style="64" customWidth="1"/>
    <col min="3842" max="3848" width="13.57421875" style="64" customWidth="1"/>
    <col min="3849" max="3849" width="14.00390625" style="64" customWidth="1"/>
    <col min="3850" max="3850" width="9.57421875" style="64" bestFit="1" customWidth="1"/>
    <col min="3851" max="3851" width="10.57421875" style="64" bestFit="1" customWidth="1"/>
    <col min="3852" max="3855" width="9.57421875" style="64" bestFit="1" customWidth="1"/>
    <col min="3856" max="3856" width="10.57421875" style="64" bestFit="1" customWidth="1"/>
    <col min="3857" max="3860" width="9.57421875" style="64" bestFit="1" customWidth="1"/>
    <col min="3861" max="4096" width="11.57421875" style="64" customWidth="1"/>
    <col min="4097" max="4097" width="35.8515625" style="64" customWidth="1"/>
    <col min="4098" max="4104" width="13.57421875" style="64" customWidth="1"/>
    <col min="4105" max="4105" width="14.00390625" style="64" customWidth="1"/>
    <col min="4106" max="4106" width="9.57421875" style="64" bestFit="1" customWidth="1"/>
    <col min="4107" max="4107" width="10.57421875" style="64" bestFit="1" customWidth="1"/>
    <col min="4108" max="4111" width="9.57421875" style="64" bestFit="1" customWidth="1"/>
    <col min="4112" max="4112" width="10.57421875" style="64" bestFit="1" customWidth="1"/>
    <col min="4113" max="4116" width="9.57421875" style="64" bestFit="1" customWidth="1"/>
    <col min="4117" max="4352" width="11.57421875" style="64" customWidth="1"/>
    <col min="4353" max="4353" width="35.8515625" style="64" customWidth="1"/>
    <col min="4354" max="4360" width="13.57421875" style="64" customWidth="1"/>
    <col min="4361" max="4361" width="14.00390625" style="64" customWidth="1"/>
    <col min="4362" max="4362" width="9.57421875" style="64" bestFit="1" customWidth="1"/>
    <col min="4363" max="4363" width="10.57421875" style="64" bestFit="1" customWidth="1"/>
    <col min="4364" max="4367" width="9.57421875" style="64" bestFit="1" customWidth="1"/>
    <col min="4368" max="4368" width="10.57421875" style="64" bestFit="1" customWidth="1"/>
    <col min="4369" max="4372" width="9.57421875" style="64" bestFit="1" customWidth="1"/>
    <col min="4373" max="4608" width="11.57421875" style="64" customWidth="1"/>
    <col min="4609" max="4609" width="35.8515625" style="64" customWidth="1"/>
    <col min="4610" max="4616" width="13.57421875" style="64" customWidth="1"/>
    <col min="4617" max="4617" width="14.00390625" style="64" customWidth="1"/>
    <col min="4618" max="4618" width="9.57421875" style="64" bestFit="1" customWidth="1"/>
    <col min="4619" max="4619" width="10.57421875" style="64" bestFit="1" customWidth="1"/>
    <col min="4620" max="4623" width="9.57421875" style="64" bestFit="1" customWidth="1"/>
    <col min="4624" max="4624" width="10.57421875" style="64" bestFit="1" customWidth="1"/>
    <col min="4625" max="4628" width="9.57421875" style="64" bestFit="1" customWidth="1"/>
    <col min="4629" max="4864" width="11.57421875" style="64" customWidth="1"/>
    <col min="4865" max="4865" width="35.8515625" style="64" customWidth="1"/>
    <col min="4866" max="4872" width="13.57421875" style="64" customWidth="1"/>
    <col min="4873" max="4873" width="14.00390625" style="64" customWidth="1"/>
    <col min="4874" max="4874" width="9.57421875" style="64" bestFit="1" customWidth="1"/>
    <col min="4875" max="4875" width="10.57421875" style="64" bestFit="1" customWidth="1"/>
    <col min="4876" max="4879" width="9.57421875" style="64" bestFit="1" customWidth="1"/>
    <col min="4880" max="4880" width="10.57421875" style="64" bestFit="1" customWidth="1"/>
    <col min="4881" max="4884" width="9.57421875" style="64" bestFit="1" customWidth="1"/>
    <col min="4885" max="5120" width="11.57421875" style="64" customWidth="1"/>
    <col min="5121" max="5121" width="35.8515625" style="64" customWidth="1"/>
    <col min="5122" max="5128" width="13.57421875" style="64" customWidth="1"/>
    <col min="5129" max="5129" width="14.00390625" style="64" customWidth="1"/>
    <col min="5130" max="5130" width="9.57421875" style="64" bestFit="1" customWidth="1"/>
    <col min="5131" max="5131" width="10.57421875" style="64" bestFit="1" customWidth="1"/>
    <col min="5132" max="5135" width="9.57421875" style="64" bestFit="1" customWidth="1"/>
    <col min="5136" max="5136" width="10.57421875" style="64" bestFit="1" customWidth="1"/>
    <col min="5137" max="5140" width="9.57421875" style="64" bestFit="1" customWidth="1"/>
    <col min="5141" max="5376" width="11.57421875" style="64" customWidth="1"/>
    <col min="5377" max="5377" width="35.8515625" style="64" customWidth="1"/>
    <col min="5378" max="5384" width="13.57421875" style="64" customWidth="1"/>
    <col min="5385" max="5385" width="14.00390625" style="64" customWidth="1"/>
    <col min="5386" max="5386" width="9.57421875" style="64" bestFit="1" customWidth="1"/>
    <col min="5387" max="5387" width="10.57421875" style="64" bestFit="1" customWidth="1"/>
    <col min="5388" max="5391" width="9.57421875" style="64" bestFit="1" customWidth="1"/>
    <col min="5392" max="5392" width="10.57421875" style="64" bestFit="1" customWidth="1"/>
    <col min="5393" max="5396" width="9.57421875" style="64" bestFit="1" customWidth="1"/>
    <col min="5397" max="5632" width="11.57421875" style="64" customWidth="1"/>
    <col min="5633" max="5633" width="35.8515625" style="64" customWidth="1"/>
    <col min="5634" max="5640" width="13.57421875" style="64" customWidth="1"/>
    <col min="5641" max="5641" width="14.00390625" style="64" customWidth="1"/>
    <col min="5642" max="5642" width="9.57421875" style="64" bestFit="1" customWidth="1"/>
    <col min="5643" max="5643" width="10.57421875" style="64" bestFit="1" customWidth="1"/>
    <col min="5644" max="5647" width="9.57421875" style="64" bestFit="1" customWidth="1"/>
    <col min="5648" max="5648" width="10.57421875" style="64" bestFit="1" customWidth="1"/>
    <col min="5649" max="5652" width="9.57421875" style="64" bestFit="1" customWidth="1"/>
    <col min="5653" max="5888" width="11.57421875" style="64" customWidth="1"/>
    <col min="5889" max="5889" width="35.8515625" style="64" customWidth="1"/>
    <col min="5890" max="5896" width="13.57421875" style="64" customWidth="1"/>
    <col min="5897" max="5897" width="14.00390625" style="64" customWidth="1"/>
    <col min="5898" max="5898" width="9.57421875" style="64" bestFit="1" customWidth="1"/>
    <col min="5899" max="5899" width="10.57421875" style="64" bestFit="1" customWidth="1"/>
    <col min="5900" max="5903" width="9.57421875" style="64" bestFit="1" customWidth="1"/>
    <col min="5904" max="5904" width="10.57421875" style="64" bestFit="1" customWidth="1"/>
    <col min="5905" max="5908" width="9.57421875" style="64" bestFit="1" customWidth="1"/>
    <col min="5909" max="6144" width="11.57421875" style="64" customWidth="1"/>
    <col min="6145" max="6145" width="35.8515625" style="64" customWidth="1"/>
    <col min="6146" max="6152" width="13.57421875" style="64" customWidth="1"/>
    <col min="6153" max="6153" width="14.00390625" style="64" customWidth="1"/>
    <col min="6154" max="6154" width="9.57421875" style="64" bestFit="1" customWidth="1"/>
    <col min="6155" max="6155" width="10.57421875" style="64" bestFit="1" customWidth="1"/>
    <col min="6156" max="6159" width="9.57421875" style="64" bestFit="1" customWidth="1"/>
    <col min="6160" max="6160" width="10.57421875" style="64" bestFit="1" customWidth="1"/>
    <col min="6161" max="6164" width="9.57421875" style="64" bestFit="1" customWidth="1"/>
    <col min="6165" max="6400" width="11.57421875" style="64" customWidth="1"/>
    <col min="6401" max="6401" width="35.8515625" style="64" customWidth="1"/>
    <col min="6402" max="6408" width="13.57421875" style="64" customWidth="1"/>
    <col min="6409" max="6409" width="14.00390625" style="64" customWidth="1"/>
    <col min="6410" max="6410" width="9.57421875" style="64" bestFit="1" customWidth="1"/>
    <col min="6411" max="6411" width="10.57421875" style="64" bestFit="1" customWidth="1"/>
    <col min="6412" max="6415" width="9.57421875" style="64" bestFit="1" customWidth="1"/>
    <col min="6416" max="6416" width="10.57421875" style="64" bestFit="1" customWidth="1"/>
    <col min="6417" max="6420" width="9.57421875" style="64" bestFit="1" customWidth="1"/>
    <col min="6421" max="6656" width="11.57421875" style="64" customWidth="1"/>
    <col min="6657" max="6657" width="35.8515625" style="64" customWidth="1"/>
    <col min="6658" max="6664" width="13.57421875" style="64" customWidth="1"/>
    <col min="6665" max="6665" width="14.00390625" style="64" customWidth="1"/>
    <col min="6666" max="6666" width="9.57421875" style="64" bestFit="1" customWidth="1"/>
    <col min="6667" max="6667" width="10.57421875" style="64" bestFit="1" customWidth="1"/>
    <col min="6668" max="6671" width="9.57421875" style="64" bestFit="1" customWidth="1"/>
    <col min="6672" max="6672" width="10.57421875" style="64" bestFit="1" customWidth="1"/>
    <col min="6673" max="6676" width="9.57421875" style="64" bestFit="1" customWidth="1"/>
    <col min="6677" max="6912" width="11.57421875" style="64" customWidth="1"/>
    <col min="6913" max="6913" width="35.8515625" style="64" customWidth="1"/>
    <col min="6914" max="6920" width="13.57421875" style="64" customWidth="1"/>
    <col min="6921" max="6921" width="14.00390625" style="64" customWidth="1"/>
    <col min="6922" max="6922" width="9.57421875" style="64" bestFit="1" customWidth="1"/>
    <col min="6923" max="6923" width="10.57421875" style="64" bestFit="1" customWidth="1"/>
    <col min="6924" max="6927" width="9.57421875" style="64" bestFit="1" customWidth="1"/>
    <col min="6928" max="6928" width="10.57421875" style="64" bestFit="1" customWidth="1"/>
    <col min="6929" max="6932" width="9.57421875" style="64" bestFit="1" customWidth="1"/>
    <col min="6933" max="7168" width="11.57421875" style="64" customWidth="1"/>
    <col min="7169" max="7169" width="35.8515625" style="64" customWidth="1"/>
    <col min="7170" max="7176" width="13.57421875" style="64" customWidth="1"/>
    <col min="7177" max="7177" width="14.00390625" style="64" customWidth="1"/>
    <col min="7178" max="7178" width="9.57421875" style="64" bestFit="1" customWidth="1"/>
    <col min="7179" max="7179" width="10.57421875" style="64" bestFit="1" customWidth="1"/>
    <col min="7180" max="7183" width="9.57421875" style="64" bestFit="1" customWidth="1"/>
    <col min="7184" max="7184" width="10.57421875" style="64" bestFit="1" customWidth="1"/>
    <col min="7185" max="7188" width="9.57421875" style="64" bestFit="1" customWidth="1"/>
    <col min="7189" max="7424" width="11.57421875" style="64" customWidth="1"/>
    <col min="7425" max="7425" width="35.8515625" style="64" customWidth="1"/>
    <col min="7426" max="7432" width="13.57421875" style="64" customWidth="1"/>
    <col min="7433" max="7433" width="14.00390625" style="64" customWidth="1"/>
    <col min="7434" max="7434" width="9.57421875" style="64" bestFit="1" customWidth="1"/>
    <col min="7435" max="7435" width="10.57421875" style="64" bestFit="1" customWidth="1"/>
    <col min="7436" max="7439" width="9.57421875" style="64" bestFit="1" customWidth="1"/>
    <col min="7440" max="7440" width="10.57421875" style="64" bestFit="1" customWidth="1"/>
    <col min="7441" max="7444" width="9.57421875" style="64" bestFit="1" customWidth="1"/>
    <col min="7445" max="7680" width="11.57421875" style="64" customWidth="1"/>
    <col min="7681" max="7681" width="35.8515625" style="64" customWidth="1"/>
    <col min="7682" max="7688" width="13.57421875" style="64" customWidth="1"/>
    <col min="7689" max="7689" width="14.00390625" style="64" customWidth="1"/>
    <col min="7690" max="7690" width="9.57421875" style="64" bestFit="1" customWidth="1"/>
    <col min="7691" max="7691" width="10.57421875" style="64" bestFit="1" customWidth="1"/>
    <col min="7692" max="7695" width="9.57421875" style="64" bestFit="1" customWidth="1"/>
    <col min="7696" max="7696" width="10.57421875" style="64" bestFit="1" customWidth="1"/>
    <col min="7697" max="7700" width="9.57421875" style="64" bestFit="1" customWidth="1"/>
    <col min="7701" max="7936" width="11.57421875" style="64" customWidth="1"/>
    <col min="7937" max="7937" width="35.8515625" style="64" customWidth="1"/>
    <col min="7938" max="7944" width="13.57421875" style="64" customWidth="1"/>
    <col min="7945" max="7945" width="14.00390625" style="64" customWidth="1"/>
    <col min="7946" max="7946" width="9.57421875" style="64" bestFit="1" customWidth="1"/>
    <col min="7947" max="7947" width="10.57421875" style="64" bestFit="1" customWidth="1"/>
    <col min="7948" max="7951" width="9.57421875" style="64" bestFit="1" customWidth="1"/>
    <col min="7952" max="7952" width="10.57421875" style="64" bestFit="1" customWidth="1"/>
    <col min="7953" max="7956" width="9.57421875" style="64" bestFit="1" customWidth="1"/>
    <col min="7957" max="8192" width="11.57421875" style="64" customWidth="1"/>
    <col min="8193" max="8193" width="35.8515625" style="64" customWidth="1"/>
    <col min="8194" max="8200" width="13.57421875" style="64" customWidth="1"/>
    <col min="8201" max="8201" width="14.00390625" style="64" customWidth="1"/>
    <col min="8202" max="8202" width="9.57421875" style="64" bestFit="1" customWidth="1"/>
    <col min="8203" max="8203" width="10.57421875" style="64" bestFit="1" customWidth="1"/>
    <col min="8204" max="8207" width="9.57421875" style="64" bestFit="1" customWidth="1"/>
    <col min="8208" max="8208" width="10.57421875" style="64" bestFit="1" customWidth="1"/>
    <col min="8209" max="8212" width="9.57421875" style="64" bestFit="1" customWidth="1"/>
    <col min="8213" max="8448" width="11.57421875" style="64" customWidth="1"/>
    <col min="8449" max="8449" width="35.8515625" style="64" customWidth="1"/>
    <col min="8450" max="8456" width="13.57421875" style="64" customWidth="1"/>
    <col min="8457" max="8457" width="14.00390625" style="64" customWidth="1"/>
    <col min="8458" max="8458" width="9.57421875" style="64" bestFit="1" customWidth="1"/>
    <col min="8459" max="8459" width="10.57421875" style="64" bestFit="1" customWidth="1"/>
    <col min="8460" max="8463" width="9.57421875" style="64" bestFit="1" customWidth="1"/>
    <col min="8464" max="8464" width="10.57421875" style="64" bestFit="1" customWidth="1"/>
    <col min="8465" max="8468" width="9.57421875" style="64" bestFit="1" customWidth="1"/>
    <col min="8469" max="8704" width="11.57421875" style="64" customWidth="1"/>
    <col min="8705" max="8705" width="35.8515625" style="64" customWidth="1"/>
    <col min="8706" max="8712" width="13.57421875" style="64" customWidth="1"/>
    <col min="8713" max="8713" width="14.00390625" style="64" customWidth="1"/>
    <col min="8714" max="8714" width="9.57421875" style="64" bestFit="1" customWidth="1"/>
    <col min="8715" max="8715" width="10.57421875" style="64" bestFit="1" customWidth="1"/>
    <col min="8716" max="8719" width="9.57421875" style="64" bestFit="1" customWidth="1"/>
    <col min="8720" max="8720" width="10.57421875" style="64" bestFit="1" customWidth="1"/>
    <col min="8721" max="8724" width="9.57421875" style="64" bestFit="1" customWidth="1"/>
    <col min="8725" max="8960" width="11.57421875" style="64" customWidth="1"/>
    <col min="8961" max="8961" width="35.8515625" style="64" customWidth="1"/>
    <col min="8962" max="8968" width="13.57421875" style="64" customWidth="1"/>
    <col min="8969" max="8969" width="14.00390625" style="64" customWidth="1"/>
    <col min="8970" max="8970" width="9.57421875" style="64" bestFit="1" customWidth="1"/>
    <col min="8971" max="8971" width="10.57421875" style="64" bestFit="1" customWidth="1"/>
    <col min="8972" max="8975" width="9.57421875" style="64" bestFit="1" customWidth="1"/>
    <col min="8976" max="8976" width="10.57421875" style="64" bestFit="1" customWidth="1"/>
    <col min="8977" max="8980" width="9.57421875" style="64" bestFit="1" customWidth="1"/>
    <col min="8981" max="9216" width="11.57421875" style="64" customWidth="1"/>
    <col min="9217" max="9217" width="35.8515625" style="64" customWidth="1"/>
    <col min="9218" max="9224" width="13.57421875" style="64" customWidth="1"/>
    <col min="9225" max="9225" width="14.00390625" style="64" customWidth="1"/>
    <col min="9226" max="9226" width="9.57421875" style="64" bestFit="1" customWidth="1"/>
    <col min="9227" max="9227" width="10.57421875" style="64" bestFit="1" customWidth="1"/>
    <col min="9228" max="9231" width="9.57421875" style="64" bestFit="1" customWidth="1"/>
    <col min="9232" max="9232" width="10.57421875" style="64" bestFit="1" customWidth="1"/>
    <col min="9233" max="9236" width="9.57421875" style="64" bestFit="1" customWidth="1"/>
    <col min="9237" max="9472" width="11.57421875" style="64" customWidth="1"/>
    <col min="9473" max="9473" width="35.8515625" style="64" customWidth="1"/>
    <col min="9474" max="9480" width="13.57421875" style="64" customWidth="1"/>
    <col min="9481" max="9481" width="14.00390625" style="64" customWidth="1"/>
    <col min="9482" max="9482" width="9.57421875" style="64" bestFit="1" customWidth="1"/>
    <col min="9483" max="9483" width="10.57421875" style="64" bestFit="1" customWidth="1"/>
    <col min="9484" max="9487" width="9.57421875" style="64" bestFit="1" customWidth="1"/>
    <col min="9488" max="9488" width="10.57421875" style="64" bestFit="1" customWidth="1"/>
    <col min="9489" max="9492" width="9.57421875" style="64" bestFit="1" customWidth="1"/>
    <col min="9493" max="9728" width="11.57421875" style="64" customWidth="1"/>
    <col min="9729" max="9729" width="35.8515625" style="64" customWidth="1"/>
    <col min="9730" max="9736" width="13.57421875" style="64" customWidth="1"/>
    <col min="9737" max="9737" width="14.00390625" style="64" customWidth="1"/>
    <col min="9738" max="9738" width="9.57421875" style="64" bestFit="1" customWidth="1"/>
    <col min="9739" max="9739" width="10.57421875" style="64" bestFit="1" customWidth="1"/>
    <col min="9740" max="9743" width="9.57421875" style="64" bestFit="1" customWidth="1"/>
    <col min="9744" max="9744" width="10.57421875" style="64" bestFit="1" customWidth="1"/>
    <col min="9745" max="9748" width="9.57421875" style="64" bestFit="1" customWidth="1"/>
    <col min="9749" max="9984" width="11.57421875" style="64" customWidth="1"/>
    <col min="9985" max="9985" width="35.8515625" style="64" customWidth="1"/>
    <col min="9986" max="9992" width="13.57421875" style="64" customWidth="1"/>
    <col min="9993" max="9993" width="14.00390625" style="64" customWidth="1"/>
    <col min="9994" max="9994" width="9.57421875" style="64" bestFit="1" customWidth="1"/>
    <col min="9995" max="9995" width="10.57421875" style="64" bestFit="1" customWidth="1"/>
    <col min="9996" max="9999" width="9.57421875" style="64" bestFit="1" customWidth="1"/>
    <col min="10000" max="10000" width="10.57421875" style="64" bestFit="1" customWidth="1"/>
    <col min="10001" max="10004" width="9.57421875" style="64" bestFit="1" customWidth="1"/>
    <col min="10005" max="10240" width="11.57421875" style="64" customWidth="1"/>
    <col min="10241" max="10241" width="35.8515625" style="64" customWidth="1"/>
    <col min="10242" max="10248" width="13.57421875" style="64" customWidth="1"/>
    <col min="10249" max="10249" width="14.00390625" style="64" customWidth="1"/>
    <col min="10250" max="10250" width="9.57421875" style="64" bestFit="1" customWidth="1"/>
    <col min="10251" max="10251" width="10.57421875" style="64" bestFit="1" customWidth="1"/>
    <col min="10252" max="10255" width="9.57421875" style="64" bestFit="1" customWidth="1"/>
    <col min="10256" max="10256" width="10.57421875" style="64" bestFit="1" customWidth="1"/>
    <col min="10257" max="10260" width="9.57421875" style="64" bestFit="1" customWidth="1"/>
    <col min="10261" max="10496" width="11.57421875" style="64" customWidth="1"/>
    <col min="10497" max="10497" width="35.8515625" style="64" customWidth="1"/>
    <col min="10498" max="10504" width="13.57421875" style="64" customWidth="1"/>
    <col min="10505" max="10505" width="14.00390625" style="64" customWidth="1"/>
    <col min="10506" max="10506" width="9.57421875" style="64" bestFit="1" customWidth="1"/>
    <col min="10507" max="10507" width="10.57421875" style="64" bestFit="1" customWidth="1"/>
    <col min="10508" max="10511" width="9.57421875" style="64" bestFit="1" customWidth="1"/>
    <col min="10512" max="10512" width="10.57421875" style="64" bestFit="1" customWidth="1"/>
    <col min="10513" max="10516" width="9.57421875" style="64" bestFit="1" customWidth="1"/>
    <col min="10517" max="10752" width="11.57421875" style="64" customWidth="1"/>
    <col min="10753" max="10753" width="35.8515625" style="64" customWidth="1"/>
    <col min="10754" max="10760" width="13.57421875" style="64" customWidth="1"/>
    <col min="10761" max="10761" width="14.00390625" style="64" customWidth="1"/>
    <col min="10762" max="10762" width="9.57421875" style="64" bestFit="1" customWidth="1"/>
    <col min="10763" max="10763" width="10.57421875" style="64" bestFit="1" customWidth="1"/>
    <col min="10764" max="10767" width="9.57421875" style="64" bestFit="1" customWidth="1"/>
    <col min="10768" max="10768" width="10.57421875" style="64" bestFit="1" customWidth="1"/>
    <col min="10769" max="10772" width="9.57421875" style="64" bestFit="1" customWidth="1"/>
    <col min="10773" max="11008" width="11.57421875" style="64" customWidth="1"/>
    <col min="11009" max="11009" width="35.8515625" style="64" customWidth="1"/>
    <col min="11010" max="11016" width="13.57421875" style="64" customWidth="1"/>
    <col min="11017" max="11017" width="14.00390625" style="64" customWidth="1"/>
    <col min="11018" max="11018" width="9.57421875" style="64" bestFit="1" customWidth="1"/>
    <col min="11019" max="11019" width="10.57421875" style="64" bestFit="1" customWidth="1"/>
    <col min="11020" max="11023" width="9.57421875" style="64" bestFit="1" customWidth="1"/>
    <col min="11024" max="11024" width="10.57421875" style="64" bestFit="1" customWidth="1"/>
    <col min="11025" max="11028" width="9.57421875" style="64" bestFit="1" customWidth="1"/>
    <col min="11029" max="11264" width="11.57421875" style="64" customWidth="1"/>
    <col min="11265" max="11265" width="35.8515625" style="64" customWidth="1"/>
    <col min="11266" max="11272" width="13.57421875" style="64" customWidth="1"/>
    <col min="11273" max="11273" width="14.00390625" style="64" customWidth="1"/>
    <col min="11274" max="11274" width="9.57421875" style="64" bestFit="1" customWidth="1"/>
    <col min="11275" max="11275" width="10.57421875" style="64" bestFit="1" customWidth="1"/>
    <col min="11276" max="11279" width="9.57421875" style="64" bestFit="1" customWidth="1"/>
    <col min="11280" max="11280" width="10.57421875" style="64" bestFit="1" customWidth="1"/>
    <col min="11281" max="11284" width="9.57421875" style="64" bestFit="1" customWidth="1"/>
    <col min="11285" max="11520" width="11.57421875" style="64" customWidth="1"/>
    <col min="11521" max="11521" width="35.8515625" style="64" customWidth="1"/>
    <col min="11522" max="11528" width="13.57421875" style="64" customWidth="1"/>
    <col min="11529" max="11529" width="14.00390625" style="64" customWidth="1"/>
    <col min="11530" max="11530" width="9.57421875" style="64" bestFit="1" customWidth="1"/>
    <col min="11531" max="11531" width="10.57421875" style="64" bestFit="1" customWidth="1"/>
    <col min="11532" max="11535" width="9.57421875" style="64" bestFit="1" customWidth="1"/>
    <col min="11536" max="11536" width="10.57421875" style="64" bestFit="1" customWidth="1"/>
    <col min="11537" max="11540" width="9.57421875" style="64" bestFit="1" customWidth="1"/>
    <col min="11541" max="11776" width="11.57421875" style="64" customWidth="1"/>
    <col min="11777" max="11777" width="35.8515625" style="64" customWidth="1"/>
    <col min="11778" max="11784" width="13.57421875" style="64" customWidth="1"/>
    <col min="11785" max="11785" width="14.00390625" style="64" customWidth="1"/>
    <col min="11786" max="11786" width="9.57421875" style="64" bestFit="1" customWidth="1"/>
    <col min="11787" max="11787" width="10.57421875" style="64" bestFit="1" customWidth="1"/>
    <col min="11788" max="11791" width="9.57421875" style="64" bestFit="1" customWidth="1"/>
    <col min="11792" max="11792" width="10.57421875" style="64" bestFit="1" customWidth="1"/>
    <col min="11793" max="11796" width="9.57421875" style="64" bestFit="1" customWidth="1"/>
    <col min="11797" max="12032" width="11.57421875" style="64" customWidth="1"/>
    <col min="12033" max="12033" width="35.8515625" style="64" customWidth="1"/>
    <col min="12034" max="12040" width="13.57421875" style="64" customWidth="1"/>
    <col min="12041" max="12041" width="14.00390625" style="64" customWidth="1"/>
    <col min="12042" max="12042" width="9.57421875" style="64" bestFit="1" customWidth="1"/>
    <col min="12043" max="12043" width="10.57421875" style="64" bestFit="1" customWidth="1"/>
    <col min="12044" max="12047" width="9.57421875" style="64" bestFit="1" customWidth="1"/>
    <col min="12048" max="12048" width="10.57421875" style="64" bestFit="1" customWidth="1"/>
    <col min="12049" max="12052" width="9.57421875" style="64" bestFit="1" customWidth="1"/>
    <col min="12053" max="12288" width="11.57421875" style="64" customWidth="1"/>
    <col min="12289" max="12289" width="35.8515625" style="64" customWidth="1"/>
    <col min="12290" max="12296" width="13.57421875" style="64" customWidth="1"/>
    <col min="12297" max="12297" width="14.00390625" style="64" customWidth="1"/>
    <col min="12298" max="12298" width="9.57421875" style="64" bestFit="1" customWidth="1"/>
    <col min="12299" max="12299" width="10.57421875" style="64" bestFit="1" customWidth="1"/>
    <col min="12300" max="12303" width="9.57421875" style="64" bestFit="1" customWidth="1"/>
    <col min="12304" max="12304" width="10.57421875" style="64" bestFit="1" customWidth="1"/>
    <col min="12305" max="12308" width="9.57421875" style="64" bestFit="1" customWidth="1"/>
    <col min="12309" max="12544" width="11.57421875" style="64" customWidth="1"/>
    <col min="12545" max="12545" width="35.8515625" style="64" customWidth="1"/>
    <col min="12546" max="12552" width="13.57421875" style="64" customWidth="1"/>
    <col min="12553" max="12553" width="14.00390625" style="64" customWidth="1"/>
    <col min="12554" max="12554" width="9.57421875" style="64" bestFit="1" customWidth="1"/>
    <col min="12555" max="12555" width="10.57421875" style="64" bestFit="1" customWidth="1"/>
    <col min="12556" max="12559" width="9.57421875" style="64" bestFit="1" customWidth="1"/>
    <col min="12560" max="12560" width="10.57421875" style="64" bestFit="1" customWidth="1"/>
    <col min="12561" max="12564" width="9.57421875" style="64" bestFit="1" customWidth="1"/>
    <col min="12565" max="12800" width="11.57421875" style="64" customWidth="1"/>
    <col min="12801" max="12801" width="35.8515625" style="64" customWidth="1"/>
    <col min="12802" max="12808" width="13.57421875" style="64" customWidth="1"/>
    <col min="12809" max="12809" width="14.00390625" style="64" customWidth="1"/>
    <col min="12810" max="12810" width="9.57421875" style="64" bestFit="1" customWidth="1"/>
    <col min="12811" max="12811" width="10.57421875" style="64" bestFit="1" customWidth="1"/>
    <col min="12812" max="12815" width="9.57421875" style="64" bestFit="1" customWidth="1"/>
    <col min="12816" max="12816" width="10.57421875" style="64" bestFit="1" customWidth="1"/>
    <col min="12817" max="12820" width="9.57421875" style="64" bestFit="1" customWidth="1"/>
    <col min="12821" max="13056" width="11.57421875" style="64" customWidth="1"/>
    <col min="13057" max="13057" width="35.8515625" style="64" customWidth="1"/>
    <col min="13058" max="13064" width="13.57421875" style="64" customWidth="1"/>
    <col min="13065" max="13065" width="14.00390625" style="64" customWidth="1"/>
    <col min="13066" max="13066" width="9.57421875" style="64" bestFit="1" customWidth="1"/>
    <col min="13067" max="13067" width="10.57421875" style="64" bestFit="1" customWidth="1"/>
    <col min="13068" max="13071" width="9.57421875" style="64" bestFit="1" customWidth="1"/>
    <col min="13072" max="13072" width="10.57421875" style="64" bestFit="1" customWidth="1"/>
    <col min="13073" max="13076" width="9.57421875" style="64" bestFit="1" customWidth="1"/>
    <col min="13077" max="13312" width="11.57421875" style="64" customWidth="1"/>
    <col min="13313" max="13313" width="35.8515625" style="64" customWidth="1"/>
    <col min="13314" max="13320" width="13.57421875" style="64" customWidth="1"/>
    <col min="13321" max="13321" width="14.00390625" style="64" customWidth="1"/>
    <col min="13322" max="13322" width="9.57421875" style="64" bestFit="1" customWidth="1"/>
    <col min="13323" max="13323" width="10.57421875" style="64" bestFit="1" customWidth="1"/>
    <col min="13324" max="13327" width="9.57421875" style="64" bestFit="1" customWidth="1"/>
    <col min="13328" max="13328" width="10.57421875" style="64" bestFit="1" customWidth="1"/>
    <col min="13329" max="13332" width="9.57421875" style="64" bestFit="1" customWidth="1"/>
    <col min="13333" max="13568" width="11.57421875" style="64" customWidth="1"/>
    <col min="13569" max="13569" width="35.8515625" style="64" customWidth="1"/>
    <col min="13570" max="13576" width="13.57421875" style="64" customWidth="1"/>
    <col min="13577" max="13577" width="14.00390625" style="64" customWidth="1"/>
    <col min="13578" max="13578" width="9.57421875" style="64" bestFit="1" customWidth="1"/>
    <col min="13579" max="13579" width="10.57421875" style="64" bestFit="1" customWidth="1"/>
    <col min="13580" max="13583" width="9.57421875" style="64" bestFit="1" customWidth="1"/>
    <col min="13584" max="13584" width="10.57421875" style="64" bestFit="1" customWidth="1"/>
    <col min="13585" max="13588" width="9.57421875" style="64" bestFit="1" customWidth="1"/>
    <col min="13589" max="13824" width="11.57421875" style="64" customWidth="1"/>
    <col min="13825" max="13825" width="35.8515625" style="64" customWidth="1"/>
    <col min="13826" max="13832" width="13.57421875" style="64" customWidth="1"/>
    <col min="13833" max="13833" width="14.00390625" style="64" customWidth="1"/>
    <col min="13834" max="13834" width="9.57421875" style="64" bestFit="1" customWidth="1"/>
    <col min="13835" max="13835" width="10.57421875" style="64" bestFit="1" customWidth="1"/>
    <col min="13836" max="13839" width="9.57421875" style="64" bestFit="1" customWidth="1"/>
    <col min="13840" max="13840" width="10.57421875" style="64" bestFit="1" customWidth="1"/>
    <col min="13841" max="13844" width="9.57421875" style="64" bestFit="1" customWidth="1"/>
    <col min="13845" max="14080" width="11.57421875" style="64" customWidth="1"/>
    <col min="14081" max="14081" width="35.8515625" style="64" customWidth="1"/>
    <col min="14082" max="14088" width="13.57421875" style="64" customWidth="1"/>
    <col min="14089" max="14089" width="14.00390625" style="64" customWidth="1"/>
    <col min="14090" max="14090" width="9.57421875" style="64" bestFit="1" customWidth="1"/>
    <col min="14091" max="14091" width="10.57421875" style="64" bestFit="1" customWidth="1"/>
    <col min="14092" max="14095" width="9.57421875" style="64" bestFit="1" customWidth="1"/>
    <col min="14096" max="14096" width="10.57421875" style="64" bestFit="1" customWidth="1"/>
    <col min="14097" max="14100" width="9.57421875" style="64" bestFit="1" customWidth="1"/>
    <col min="14101" max="14336" width="11.57421875" style="64" customWidth="1"/>
    <col min="14337" max="14337" width="35.8515625" style="64" customWidth="1"/>
    <col min="14338" max="14344" width="13.57421875" style="64" customWidth="1"/>
    <col min="14345" max="14345" width="14.00390625" style="64" customWidth="1"/>
    <col min="14346" max="14346" width="9.57421875" style="64" bestFit="1" customWidth="1"/>
    <col min="14347" max="14347" width="10.57421875" style="64" bestFit="1" customWidth="1"/>
    <col min="14348" max="14351" width="9.57421875" style="64" bestFit="1" customWidth="1"/>
    <col min="14352" max="14352" width="10.57421875" style="64" bestFit="1" customWidth="1"/>
    <col min="14353" max="14356" width="9.57421875" style="64" bestFit="1" customWidth="1"/>
    <col min="14357" max="14592" width="11.57421875" style="64" customWidth="1"/>
    <col min="14593" max="14593" width="35.8515625" style="64" customWidth="1"/>
    <col min="14594" max="14600" width="13.57421875" style="64" customWidth="1"/>
    <col min="14601" max="14601" width="14.00390625" style="64" customWidth="1"/>
    <col min="14602" max="14602" width="9.57421875" style="64" bestFit="1" customWidth="1"/>
    <col min="14603" max="14603" width="10.57421875" style="64" bestFit="1" customWidth="1"/>
    <col min="14604" max="14607" width="9.57421875" style="64" bestFit="1" customWidth="1"/>
    <col min="14608" max="14608" width="10.57421875" style="64" bestFit="1" customWidth="1"/>
    <col min="14609" max="14612" width="9.57421875" style="64" bestFit="1" customWidth="1"/>
    <col min="14613" max="14848" width="11.57421875" style="64" customWidth="1"/>
    <col min="14849" max="14849" width="35.8515625" style="64" customWidth="1"/>
    <col min="14850" max="14856" width="13.57421875" style="64" customWidth="1"/>
    <col min="14857" max="14857" width="14.00390625" style="64" customWidth="1"/>
    <col min="14858" max="14858" width="9.57421875" style="64" bestFit="1" customWidth="1"/>
    <col min="14859" max="14859" width="10.57421875" style="64" bestFit="1" customWidth="1"/>
    <col min="14860" max="14863" width="9.57421875" style="64" bestFit="1" customWidth="1"/>
    <col min="14864" max="14864" width="10.57421875" style="64" bestFit="1" customWidth="1"/>
    <col min="14865" max="14868" width="9.57421875" style="64" bestFit="1" customWidth="1"/>
    <col min="14869" max="15104" width="11.57421875" style="64" customWidth="1"/>
    <col min="15105" max="15105" width="35.8515625" style="64" customWidth="1"/>
    <col min="15106" max="15112" width="13.57421875" style="64" customWidth="1"/>
    <col min="15113" max="15113" width="14.00390625" style="64" customWidth="1"/>
    <col min="15114" max="15114" width="9.57421875" style="64" bestFit="1" customWidth="1"/>
    <col min="15115" max="15115" width="10.57421875" style="64" bestFit="1" customWidth="1"/>
    <col min="15116" max="15119" width="9.57421875" style="64" bestFit="1" customWidth="1"/>
    <col min="15120" max="15120" width="10.57421875" style="64" bestFit="1" customWidth="1"/>
    <col min="15121" max="15124" width="9.57421875" style="64" bestFit="1" customWidth="1"/>
    <col min="15125" max="15360" width="11.57421875" style="64" customWidth="1"/>
    <col min="15361" max="15361" width="35.8515625" style="64" customWidth="1"/>
    <col min="15362" max="15368" width="13.57421875" style="64" customWidth="1"/>
    <col min="15369" max="15369" width="14.00390625" style="64" customWidth="1"/>
    <col min="15370" max="15370" width="9.57421875" style="64" bestFit="1" customWidth="1"/>
    <col min="15371" max="15371" width="10.57421875" style="64" bestFit="1" customWidth="1"/>
    <col min="15372" max="15375" width="9.57421875" style="64" bestFit="1" customWidth="1"/>
    <col min="15376" max="15376" width="10.57421875" style="64" bestFit="1" customWidth="1"/>
    <col min="15377" max="15380" width="9.57421875" style="64" bestFit="1" customWidth="1"/>
    <col min="15381" max="15616" width="11.57421875" style="64" customWidth="1"/>
    <col min="15617" max="15617" width="35.8515625" style="64" customWidth="1"/>
    <col min="15618" max="15624" width="13.57421875" style="64" customWidth="1"/>
    <col min="15625" max="15625" width="14.00390625" style="64" customWidth="1"/>
    <col min="15626" max="15626" width="9.57421875" style="64" bestFit="1" customWidth="1"/>
    <col min="15627" max="15627" width="10.57421875" style="64" bestFit="1" customWidth="1"/>
    <col min="15628" max="15631" width="9.57421875" style="64" bestFit="1" customWidth="1"/>
    <col min="15632" max="15632" width="10.57421875" style="64" bestFit="1" customWidth="1"/>
    <col min="15633" max="15636" width="9.57421875" style="64" bestFit="1" customWidth="1"/>
    <col min="15637" max="15872" width="11.57421875" style="64" customWidth="1"/>
    <col min="15873" max="15873" width="35.8515625" style="64" customWidth="1"/>
    <col min="15874" max="15880" width="13.57421875" style="64" customWidth="1"/>
    <col min="15881" max="15881" width="14.00390625" style="64" customWidth="1"/>
    <col min="15882" max="15882" width="9.57421875" style="64" bestFit="1" customWidth="1"/>
    <col min="15883" max="15883" width="10.57421875" style="64" bestFit="1" customWidth="1"/>
    <col min="15884" max="15887" width="9.57421875" style="64" bestFit="1" customWidth="1"/>
    <col min="15888" max="15888" width="10.57421875" style="64" bestFit="1" customWidth="1"/>
    <col min="15889" max="15892" width="9.57421875" style="64" bestFit="1" customWidth="1"/>
    <col min="15893" max="16128" width="11.57421875" style="64" customWidth="1"/>
    <col min="16129" max="16129" width="35.8515625" style="64" customWidth="1"/>
    <col min="16130" max="16136" width="13.57421875" style="64" customWidth="1"/>
    <col min="16137" max="16137" width="14.00390625" style="64" customWidth="1"/>
    <col min="16138" max="16138" width="9.57421875" style="64" bestFit="1" customWidth="1"/>
    <col min="16139" max="16139" width="10.57421875" style="64" bestFit="1" customWidth="1"/>
    <col min="16140" max="16143" width="9.57421875" style="64" bestFit="1" customWidth="1"/>
    <col min="16144" max="16144" width="10.57421875" style="64" bestFit="1" customWidth="1"/>
    <col min="16145" max="16148" width="9.57421875" style="64" bestFit="1" customWidth="1"/>
    <col min="16149" max="16384" width="11.57421875" style="64" customWidth="1"/>
  </cols>
  <sheetData>
    <row r="1" spans="1:9" s="37" customFormat="1" ht="14.25" customHeight="1">
      <c r="A1" s="1238" t="s">
        <v>1054</v>
      </c>
      <c r="B1" s="36"/>
      <c r="C1" s="36"/>
      <c r="D1" s="36"/>
      <c r="E1" s="36"/>
      <c r="F1" s="36"/>
      <c r="G1" s="36"/>
      <c r="H1" s="36"/>
      <c r="I1" s="36"/>
    </row>
    <row r="2" spans="1:9" s="38" customFormat="1" ht="24" customHeight="1">
      <c r="A2" s="1540" t="s">
        <v>41</v>
      </c>
      <c r="B2" s="1540"/>
      <c r="C2" s="1540"/>
      <c r="D2" s="1540"/>
      <c r="E2" s="1540"/>
      <c r="F2" s="1540"/>
      <c r="G2" s="1540"/>
      <c r="H2" s="1540"/>
      <c r="I2" s="1540"/>
    </row>
    <row r="3" spans="1:9" s="39" customFormat="1" ht="26.25" customHeight="1">
      <c r="A3" s="1541">
        <v>44469</v>
      </c>
      <c r="B3" s="1541"/>
      <c r="C3" s="1541"/>
      <c r="D3" s="1541"/>
      <c r="E3" s="1541"/>
      <c r="F3" s="1541"/>
      <c r="G3" s="1541"/>
      <c r="H3" s="1541"/>
      <c r="I3" s="1541"/>
    </row>
    <row r="4" spans="1:9" s="39" customFormat="1" ht="26.25" customHeight="1" hidden="1">
      <c r="A4" s="40"/>
      <c r="B4" s="41">
        <v>3</v>
      </c>
      <c r="C4" s="41">
        <v>4</v>
      </c>
      <c r="D4" s="41">
        <v>6</v>
      </c>
      <c r="E4" s="41">
        <v>8</v>
      </c>
      <c r="F4" s="41">
        <v>7</v>
      </c>
      <c r="G4" s="42">
        <v>2</v>
      </c>
      <c r="H4" s="41">
        <v>5</v>
      </c>
      <c r="I4" s="41"/>
    </row>
    <row r="5" spans="1:9" s="45" customFormat="1" ht="13.5" customHeight="1" hidden="1">
      <c r="A5" s="43"/>
      <c r="B5" s="44" t="s">
        <v>42</v>
      </c>
      <c r="C5" s="44" t="s">
        <v>43</v>
      </c>
      <c r="D5" s="44" t="s">
        <v>44</v>
      </c>
      <c r="E5" s="44" t="s">
        <v>45</v>
      </c>
      <c r="F5" s="44" t="s">
        <v>46</v>
      </c>
      <c r="G5" s="44" t="s">
        <v>47</v>
      </c>
      <c r="H5" s="44" t="s">
        <v>48</v>
      </c>
      <c r="I5" s="43"/>
    </row>
    <row r="6" spans="1:9" s="45" customFormat="1" ht="13.5" customHeight="1" thickBot="1">
      <c r="A6" s="46"/>
      <c r="B6" s="44"/>
      <c r="C6" s="44"/>
      <c r="D6" s="44"/>
      <c r="E6" s="44"/>
      <c r="F6" s="44"/>
      <c r="G6" s="44"/>
      <c r="H6" s="44"/>
      <c r="I6" s="43"/>
    </row>
    <row r="7" spans="1:9" s="47" customFormat="1" ht="26.25" customHeight="1">
      <c r="A7" s="1542" t="s">
        <v>1</v>
      </c>
      <c r="B7" s="1544" t="s">
        <v>49</v>
      </c>
      <c r="C7" s="1544" t="s">
        <v>50</v>
      </c>
      <c r="D7" s="1544" t="s">
        <v>51</v>
      </c>
      <c r="E7" s="1544" t="s">
        <v>52</v>
      </c>
      <c r="F7" s="1544" t="s">
        <v>53</v>
      </c>
      <c r="G7" s="1544" t="s">
        <v>54</v>
      </c>
      <c r="H7" s="1544" t="s">
        <v>55</v>
      </c>
      <c r="I7" s="1538" t="s">
        <v>56</v>
      </c>
    </row>
    <row r="8" spans="1:9" s="47" customFormat="1" ht="43.5" customHeight="1">
      <c r="A8" s="1543"/>
      <c r="B8" s="1545"/>
      <c r="C8" s="1545"/>
      <c r="D8" s="1545"/>
      <c r="E8" s="1545"/>
      <c r="F8" s="1545"/>
      <c r="G8" s="1545" t="s">
        <v>57</v>
      </c>
      <c r="H8" s="1545"/>
      <c r="I8" s="1539"/>
    </row>
    <row r="9" spans="1:9" s="47" customFormat="1" ht="6.75" customHeight="1">
      <c r="A9" s="48"/>
      <c r="B9" s="49"/>
      <c r="C9" s="49"/>
      <c r="D9" s="49"/>
      <c r="E9" s="49"/>
      <c r="F9" s="49"/>
      <c r="G9" s="49"/>
      <c r="H9" s="49"/>
      <c r="I9" s="50"/>
    </row>
    <row r="10" spans="1:9" s="53" customFormat="1" ht="20.1" customHeight="1">
      <c r="A10" s="51" t="s">
        <v>28</v>
      </c>
      <c r="B10" s="52">
        <v>0</v>
      </c>
      <c r="C10" s="52" t="s">
        <v>58</v>
      </c>
      <c r="D10" s="52">
        <v>476</v>
      </c>
      <c r="E10" s="52">
        <v>9613</v>
      </c>
      <c r="F10" s="52">
        <v>12023</v>
      </c>
      <c r="G10" s="52">
        <v>349925</v>
      </c>
      <c r="H10" s="52">
        <v>116</v>
      </c>
      <c r="I10" s="52">
        <v>370635</v>
      </c>
    </row>
    <row r="11" spans="1:9" s="53" customFormat="1" ht="20.1" customHeight="1">
      <c r="A11" s="51" t="s">
        <v>29</v>
      </c>
      <c r="B11" s="52">
        <v>0</v>
      </c>
      <c r="C11" s="52" t="s">
        <v>58</v>
      </c>
      <c r="D11" s="52">
        <v>159</v>
      </c>
      <c r="E11" s="52">
        <v>69061</v>
      </c>
      <c r="F11" s="52">
        <v>523029</v>
      </c>
      <c r="G11" s="52">
        <v>26922</v>
      </c>
      <c r="H11" s="52" t="s">
        <v>58</v>
      </c>
      <c r="I11" s="52">
        <v>617692</v>
      </c>
    </row>
    <row r="12" spans="1:9" s="53" customFormat="1" ht="20.1" customHeight="1">
      <c r="A12" s="51" t="s">
        <v>30</v>
      </c>
      <c r="B12" s="52">
        <v>0</v>
      </c>
      <c r="C12" s="52" t="s">
        <v>58</v>
      </c>
      <c r="D12" s="52">
        <v>128</v>
      </c>
      <c r="E12" s="52">
        <v>37768</v>
      </c>
      <c r="F12" s="52">
        <v>166985</v>
      </c>
      <c r="G12" s="52">
        <v>42464</v>
      </c>
      <c r="H12" s="52">
        <v>59</v>
      </c>
      <c r="I12" s="52">
        <v>241784</v>
      </c>
    </row>
    <row r="13" spans="1:9" s="53" customFormat="1" ht="20.1" customHeight="1">
      <c r="A13" s="51" t="s">
        <v>31</v>
      </c>
      <c r="B13" s="52">
        <v>0</v>
      </c>
      <c r="C13" s="52" t="s">
        <v>58</v>
      </c>
      <c r="D13" s="52">
        <v>25</v>
      </c>
      <c r="E13" s="52">
        <v>3335</v>
      </c>
      <c r="F13" s="52">
        <v>15149</v>
      </c>
      <c r="G13" s="52">
        <v>277093</v>
      </c>
      <c r="H13" s="52">
        <v>2428</v>
      </c>
      <c r="I13" s="52">
        <v>297052</v>
      </c>
    </row>
    <row r="14" spans="1:9" s="53" customFormat="1" ht="20.1" customHeight="1">
      <c r="A14" s="51" t="s">
        <v>32</v>
      </c>
      <c r="B14" s="52">
        <v>0</v>
      </c>
      <c r="C14" s="52" t="s">
        <v>58</v>
      </c>
      <c r="D14" s="52">
        <v>19</v>
      </c>
      <c r="E14" s="52">
        <v>6414</v>
      </c>
      <c r="F14" s="52">
        <v>13256</v>
      </c>
      <c r="G14" s="52">
        <v>27276</v>
      </c>
      <c r="H14" s="52" t="s">
        <v>58</v>
      </c>
      <c r="I14" s="52">
        <v>45796</v>
      </c>
    </row>
    <row r="15" spans="1:9" s="53" customFormat="1" ht="20.1" customHeight="1">
      <c r="A15" s="51" t="s">
        <v>59</v>
      </c>
      <c r="B15" s="52">
        <v>0</v>
      </c>
      <c r="C15" s="52" t="s">
        <v>58</v>
      </c>
      <c r="D15" s="52">
        <v>598</v>
      </c>
      <c r="E15" s="52" t="s">
        <v>58</v>
      </c>
      <c r="F15" s="52" t="s">
        <v>58</v>
      </c>
      <c r="G15" s="52">
        <v>634835</v>
      </c>
      <c r="H15" s="52" t="s">
        <v>58</v>
      </c>
      <c r="I15" s="52">
        <v>635433</v>
      </c>
    </row>
    <row r="16" spans="1:9" s="53" customFormat="1" ht="20.1" customHeight="1">
      <c r="A16" s="51" t="s">
        <v>34</v>
      </c>
      <c r="B16" s="52" t="s">
        <v>39</v>
      </c>
      <c r="C16" s="52" t="s">
        <v>39</v>
      </c>
      <c r="D16" s="52" t="s">
        <v>39</v>
      </c>
      <c r="E16" s="52" t="s">
        <v>39</v>
      </c>
      <c r="F16" s="52" t="s">
        <v>39</v>
      </c>
      <c r="G16" s="52" t="s">
        <v>39</v>
      </c>
      <c r="H16" s="52" t="s">
        <v>39</v>
      </c>
      <c r="I16" s="52" t="s">
        <v>39</v>
      </c>
    </row>
    <row r="17" spans="1:9" s="53" customFormat="1" ht="20.1" customHeight="1">
      <c r="A17" s="51" t="s">
        <v>35</v>
      </c>
      <c r="B17" s="52">
        <v>2</v>
      </c>
      <c r="C17" s="52">
        <v>17</v>
      </c>
      <c r="D17" s="52">
        <v>666</v>
      </c>
      <c r="E17" s="52">
        <v>3997</v>
      </c>
      <c r="F17" s="52">
        <v>585</v>
      </c>
      <c r="G17" s="52">
        <v>15825</v>
      </c>
      <c r="H17" s="52" t="s">
        <v>58</v>
      </c>
      <c r="I17" s="52">
        <v>21038</v>
      </c>
    </row>
    <row r="18" spans="1:9" s="53" customFormat="1" ht="20.1" customHeight="1">
      <c r="A18" s="51" t="s">
        <v>36</v>
      </c>
      <c r="B18" s="52">
        <v>0</v>
      </c>
      <c r="C18" s="52" t="s">
        <v>58</v>
      </c>
      <c r="D18" s="52">
        <v>86</v>
      </c>
      <c r="E18" s="52">
        <v>10317</v>
      </c>
      <c r="F18" s="52">
        <v>46071</v>
      </c>
      <c r="G18" s="52">
        <v>15008</v>
      </c>
      <c r="H18" s="52" t="s">
        <v>58</v>
      </c>
      <c r="I18" s="52">
        <v>70954</v>
      </c>
    </row>
    <row r="19" spans="1:9" s="53" customFormat="1" ht="20.1" customHeight="1">
      <c r="A19" s="51" t="s">
        <v>37</v>
      </c>
      <c r="B19" s="52">
        <v>1</v>
      </c>
      <c r="C19" s="52" t="s">
        <v>58</v>
      </c>
      <c r="D19" s="52">
        <v>169</v>
      </c>
      <c r="E19" s="52">
        <v>16901</v>
      </c>
      <c r="F19" s="52">
        <v>39308</v>
      </c>
      <c r="G19" s="52">
        <v>9284</v>
      </c>
      <c r="H19" s="52">
        <v>390</v>
      </c>
      <c r="I19" s="52">
        <v>65838</v>
      </c>
    </row>
    <row r="20" spans="1:9" s="56" customFormat="1" ht="27" customHeight="1" thickBot="1">
      <c r="A20" s="54" t="s">
        <v>60</v>
      </c>
      <c r="B20" s="55">
        <v>3</v>
      </c>
      <c r="C20" s="55">
        <v>17</v>
      </c>
      <c r="D20" s="55">
        <v>2222</v>
      </c>
      <c r="E20" s="55">
        <v>147107</v>
      </c>
      <c r="F20" s="55">
        <v>786657</v>
      </c>
      <c r="G20" s="55">
        <v>1292996</v>
      </c>
      <c r="H20" s="55">
        <v>2993</v>
      </c>
      <c r="I20" s="55">
        <v>2136527</v>
      </c>
    </row>
    <row r="21" spans="1:9" s="56" customFormat="1" ht="15.75" customHeight="1">
      <c r="A21" s="57"/>
      <c r="B21" s="58"/>
      <c r="C21" s="58"/>
      <c r="D21" s="58"/>
      <c r="E21" s="58"/>
      <c r="F21" s="58"/>
      <c r="G21" s="58"/>
      <c r="H21" s="58"/>
      <c r="I21" s="58"/>
    </row>
    <row r="22" spans="1:9" s="62" customFormat="1" ht="19.5" customHeight="1">
      <c r="A22" s="59" t="s">
        <v>61</v>
      </c>
      <c r="B22" s="60"/>
      <c r="C22" s="60"/>
      <c r="D22" s="61"/>
      <c r="E22" s="61"/>
      <c r="F22" s="61"/>
      <c r="G22" s="61"/>
      <c r="H22" s="61"/>
      <c r="I22" s="61"/>
    </row>
    <row r="23" s="45" customFormat="1" ht="15.75" customHeight="1">
      <c r="A23" s="59" t="s">
        <v>62</v>
      </c>
    </row>
    <row r="24" s="45" customFormat="1" ht="16.5" customHeight="1">
      <c r="A24" s="59" t="s">
        <v>63</v>
      </c>
    </row>
    <row r="25" s="45" customFormat="1" ht="15">
      <c r="A25" s="59"/>
    </row>
    <row r="26" s="45" customFormat="1" ht="15">
      <c r="A26" s="59"/>
    </row>
    <row r="42" spans="2:9" ht="15">
      <c r="B42" s="63"/>
      <c r="C42" s="63"/>
      <c r="D42" s="63"/>
      <c r="E42" s="63"/>
      <c r="F42" s="63"/>
      <c r="G42" s="63"/>
      <c r="H42" s="63"/>
      <c r="I42" s="63"/>
    </row>
    <row r="43" spans="2:9" ht="15">
      <c r="B43" s="63"/>
      <c r="C43" s="63"/>
      <c r="D43" s="63"/>
      <c r="E43" s="63"/>
      <c r="F43" s="63"/>
      <c r="G43" s="63"/>
      <c r="H43" s="63"/>
      <c r="I43" s="63"/>
    </row>
    <row r="44" spans="2:9" ht="15">
      <c r="B44" s="63"/>
      <c r="C44" s="63"/>
      <c r="D44" s="63"/>
      <c r="E44" s="63"/>
      <c r="F44" s="63"/>
      <c r="G44" s="63"/>
      <c r="H44" s="63"/>
      <c r="I44" s="63"/>
    </row>
    <row r="45" spans="2:9" ht="15">
      <c r="B45" s="63"/>
      <c r="C45" s="63"/>
      <c r="D45" s="63"/>
      <c r="E45" s="63"/>
      <c r="F45" s="63"/>
      <c r="G45" s="63"/>
      <c r="H45" s="63"/>
      <c r="I45" s="63"/>
    </row>
    <row r="46" spans="2:9" ht="15">
      <c r="B46" s="63"/>
      <c r="C46" s="63"/>
      <c r="D46" s="63"/>
      <c r="E46" s="63"/>
      <c r="F46" s="63"/>
      <c r="G46" s="63"/>
      <c r="H46" s="63"/>
      <c r="I46" s="63"/>
    </row>
    <row r="47" spans="2:9" ht="15">
      <c r="B47" s="63"/>
      <c r="C47" s="63"/>
      <c r="D47" s="63"/>
      <c r="E47" s="63"/>
      <c r="F47" s="63"/>
      <c r="G47" s="63"/>
      <c r="H47" s="63"/>
      <c r="I47" s="63"/>
    </row>
    <row r="48" spans="2:9" ht="15">
      <c r="B48" s="63"/>
      <c r="C48" s="63"/>
      <c r="D48" s="63"/>
      <c r="E48" s="63"/>
      <c r="F48" s="63"/>
      <c r="G48" s="63"/>
      <c r="H48" s="63"/>
      <c r="I48" s="63"/>
    </row>
    <row r="49" spans="2:9" ht="15">
      <c r="B49" s="63"/>
      <c r="C49" s="63"/>
      <c r="D49" s="63"/>
      <c r="E49" s="63"/>
      <c r="F49" s="63"/>
      <c r="G49" s="63"/>
      <c r="H49" s="63"/>
      <c r="I49" s="63"/>
    </row>
    <row r="50" spans="2:9" ht="15">
      <c r="B50" s="63"/>
      <c r="C50" s="63"/>
      <c r="D50" s="63"/>
      <c r="E50" s="63"/>
      <c r="F50" s="63"/>
      <c r="G50" s="63"/>
      <c r="H50" s="63"/>
      <c r="I50" s="63"/>
    </row>
    <row r="51" spans="2:9" ht="15">
      <c r="B51" s="63"/>
      <c r="C51" s="63"/>
      <c r="D51" s="63"/>
      <c r="E51" s="63"/>
      <c r="F51" s="63"/>
      <c r="G51" s="63"/>
      <c r="H51" s="63"/>
      <c r="I51" s="63"/>
    </row>
    <row r="52" spans="2:9" ht="15">
      <c r="B52" s="63"/>
      <c r="C52" s="63"/>
      <c r="D52" s="63"/>
      <c r="E52" s="63"/>
      <c r="F52" s="63"/>
      <c r="G52" s="63"/>
      <c r="H52" s="63"/>
      <c r="I52" s="63"/>
    </row>
    <row r="53" spans="2:9" ht="15">
      <c r="B53" s="63"/>
      <c r="C53" s="63"/>
      <c r="D53" s="63"/>
      <c r="E53" s="63"/>
      <c r="F53" s="63"/>
      <c r="G53" s="63"/>
      <c r="H53" s="63"/>
      <c r="I53" s="63"/>
    </row>
    <row r="54" spans="2:9" ht="15">
      <c r="B54" s="63"/>
      <c r="C54" s="63"/>
      <c r="D54" s="63"/>
      <c r="E54" s="63"/>
      <c r="F54" s="63"/>
      <c r="G54" s="63"/>
      <c r="H54" s="63"/>
      <c r="I54" s="63"/>
    </row>
    <row r="200" ht="15">
      <c r="C200" s="64" t="s">
        <v>58</v>
      </c>
    </row>
  </sheetData>
  <mergeCells count="11">
    <mergeCell ref="I7:I8"/>
    <mergeCell ref="A2:I2"/>
    <mergeCell ref="A3:I3"/>
    <mergeCell ref="A7:A8"/>
    <mergeCell ref="B7:B8"/>
    <mergeCell ref="C7:C8"/>
    <mergeCell ref="D7:D8"/>
    <mergeCell ref="E7:E8"/>
    <mergeCell ref="F7:F8"/>
    <mergeCell ref="G7:G8"/>
    <mergeCell ref="H7:H8"/>
  </mergeCells>
  <hyperlinks>
    <hyperlink ref="A1" location="Índice!A1" display="Volver al Índice"/>
  </hyperlinks>
  <printOptions/>
  <pageMargins left="0.7" right="0.7" top="0.75" bottom="0.75" header="0.3" footer="0.3"/>
  <pageSetup horizontalDpi="600" verticalDpi="600" orientation="portrait" paperSize="9"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topLeftCell="A1"/>
  </sheetViews>
  <sheetFormatPr defaultColWidth="11.421875" defaultRowHeight="15"/>
  <cols>
    <col min="1" max="1" width="38.7109375" style="5" customWidth="1"/>
    <col min="2" max="8" width="15.7109375" style="5" customWidth="1"/>
    <col min="9" max="9" width="16.57421875" style="5" bestFit="1" customWidth="1"/>
    <col min="10" max="10" width="8.7109375" style="5" customWidth="1"/>
    <col min="11" max="11" width="9.57421875" style="5" bestFit="1" customWidth="1"/>
    <col min="12" max="12" width="10.57421875" style="5" bestFit="1" customWidth="1"/>
    <col min="13" max="16" width="9.57421875" style="5" bestFit="1" customWidth="1"/>
    <col min="17" max="17" width="10.57421875" style="5" bestFit="1" customWidth="1"/>
    <col min="18" max="20" width="9.57421875" style="5" bestFit="1" customWidth="1"/>
    <col min="21" max="21" width="9.7109375" style="5" bestFit="1" customWidth="1"/>
    <col min="22" max="16384" width="11.421875" style="5" customWidth="1"/>
  </cols>
  <sheetData>
    <row r="1" spans="1:8" s="159" customFormat="1" ht="16.5" customHeight="1">
      <c r="A1" s="1232" t="s">
        <v>1054</v>
      </c>
      <c r="B1" s="65"/>
      <c r="C1" s="65"/>
      <c r="D1" s="65"/>
      <c r="E1" s="65"/>
      <c r="F1" s="65"/>
      <c r="G1" s="65"/>
      <c r="H1" s="65"/>
    </row>
    <row r="2" spans="1:8" s="160" customFormat="1" ht="24" customHeight="1">
      <c r="A2" s="1537" t="s">
        <v>358</v>
      </c>
      <c r="B2" s="1537"/>
      <c r="C2" s="1537"/>
      <c r="D2" s="1537"/>
      <c r="E2" s="1537"/>
      <c r="F2" s="1537"/>
      <c r="G2" s="1537"/>
      <c r="H2" s="1537"/>
    </row>
    <row r="3" spans="1:8" s="68" customFormat="1" ht="26.25" customHeight="1">
      <c r="A3" s="1483">
        <v>44469</v>
      </c>
      <c r="B3" s="1483"/>
      <c r="C3" s="1483"/>
      <c r="D3" s="1483"/>
      <c r="E3" s="1483"/>
      <c r="F3" s="1483"/>
      <c r="G3" s="1483"/>
      <c r="H3" s="1483"/>
    </row>
    <row r="4" spans="1:8" s="70" customFormat="1" ht="13.5" customHeight="1" thickBot="1">
      <c r="A4" s="161"/>
      <c r="B4" s="161"/>
      <c r="C4" s="161"/>
      <c r="D4" s="161"/>
      <c r="E4" s="161"/>
      <c r="F4" s="161"/>
      <c r="G4" s="161"/>
      <c r="H4" s="161"/>
    </row>
    <row r="5" spans="1:8" s="163" customFormat="1" ht="43.5" customHeight="1">
      <c r="A5" s="162" t="s">
        <v>1</v>
      </c>
      <c r="B5" s="162" t="s">
        <v>359</v>
      </c>
      <c r="C5" s="162" t="s">
        <v>360</v>
      </c>
      <c r="D5" s="162" t="s">
        <v>361</v>
      </c>
      <c r="E5" s="162" t="s">
        <v>362</v>
      </c>
      <c r="F5" s="162" t="s">
        <v>363</v>
      </c>
      <c r="G5" s="162" t="s">
        <v>364</v>
      </c>
      <c r="H5" s="162" t="s">
        <v>365</v>
      </c>
    </row>
    <row r="6" spans="1:8" s="163" customFormat="1" ht="9" customHeight="1">
      <c r="A6" s="164"/>
      <c r="B6" s="165"/>
      <c r="C6" s="165"/>
      <c r="D6" s="165"/>
      <c r="E6" s="165"/>
      <c r="F6" s="165"/>
      <c r="G6" s="165"/>
      <c r="H6" s="166"/>
    </row>
    <row r="7" spans="1:9" s="20" customFormat="1" ht="20.1" customHeight="1">
      <c r="A7" s="79" t="s">
        <v>28</v>
      </c>
      <c r="B7" s="167">
        <v>409345</v>
      </c>
      <c r="C7" s="167">
        <v>0</v>
      </c>
      <c r="D7" s="167">
        <v>0</v>
      </c>
      <c r="E7" s="167">
        <v>167</v>
      </c>
      <c r="F7" s="167">
        <v>478</v>
      </c>
      <c r="G7" s="167">
        <v>530</v>
      </c>
      <c r="H7" s="168">
        <v>410520</v>
      </c>
      <c r="I7" s="169"/>
    </row>
    <row r="8" spans="1:9" s="20" customFormat="1" ht="20.1" customHeight="1">
      <c r="A8" s="21" t="s">
        <v>29</v>
      </c>
      <c r="B8" s="167">
        <v>0</v>
      </c>
      <c r="C8" s="167">
        <v>0</v>
      </c>
      <c r="D8" s="167">
        <v>0</v>
      </c>
      <c r="E8" s="167">
        <v>0</v>
      </c>
      <c r="F8" s="167">
        <v>0</v>
      </c>
      <c r="G8" s="167">
        <v>0</v>
      </c>
      <c r="H8" s="168">
        <v>0</v>
      </c>
      <c r="I8" s="169"/>
    </row>
    <row r="9" spans="1:9" s="20" customFormat="1" ht="20.1" customHeight="1">
      <c r="A9" s="21" t="s">
        <v>30</v>
      </c>
      <c r="B9" s="167">
        <v>0</v>
      </c>
      <c r="C9" s="167">
        <v>0</v>
      </c>
      <c r="D9" s="167">
        <v>0</v>
      </c>
      <c r="E9" s="167">
        <v>0</v>
      </c>
      <c r="F9" s="167">
        <v>0</v>
      </c>
      <c r="G9" s="167">
        <v>0</v>
      </c>
      <c r="H9" s="168">
        <v>0</v>
      </c>
      <c r="I9" s="169"/>
    </row>
    <row r="10" spans="1:9" s="20" customFormat="1" ht="20.1" customHeight="1">
      <c r="A10" s="21" t="s">
        <v>31</v>
      </c>
      <c r="B10" s="167">
        <v>0</v>
      </c>
      <c r="C10" s="167">
        <v>0</v>
      </c>
      <c r="D10" s="167">
        <v>0</v>
      </c>
      <c r="E10" s="167">
        <v>0</v>
      </c>
      <c r="F10" s="167">
        <v>0</v>
      </c>
      <c r="G10" s="167">
        <v>0</v>
      </c>
      <c r="H10" s="168">
        <v>0</v>
      </c>
      <c r="I10" s="169"/>
    </row>
    <row r="11" spans="1:9" s="20" customFormat="1" ht="20.1" customHeight="1">
      <c r="A11" s="21" t="s">
        <v>32</v>
      </c>
      <c r="B11" s="167">
        <v>0</v>
      </c>
      <c r="C11" s="167">
        <v>0</v>
      </c>
      <c r="D11" s="167">
        <v>0</v>
      </c>
      <c r="E11" s="167">
        <v>0</v>
      </c>
      <c r="F11" s="167">
        <v>0</v>
      </c>
      <c r="G11" s="167">
        <v>0</v>
      </c>
      <c r="H11" s="168">
        <v>0</v>
      </c>
      <c r="I11" s="169"/>
    </row>
    <row r="12" spans="1:9" s="20" customFormat="1" ht="20.1" customHeight="1">
      <c r="A12" s="84" t="s">
        <v>33</v>
      </c>
      <c r="B12" s="167">
        <v>1102818</v>
      </c>
      <c r="C12" s="167">
        <v>0</v>
      </c>
      <c r="D12" s="167">
        <v>0</v>
      </c>
      <c r="E12" s="167">
        <v>1322</v>
      </c>
      <c r="F12" s="167">
        <v>0</v>
      </c>
      <c r="G12" s="167">
        <v>0</v>
      </c>
      <c r="H12" s="168">
        <v>1104140</v>
      </c>
      <c r="I12" s="169"/>
    </row>
    <row r="13" spans="1:9" s="20" customFormat="1" ht="20.1" customHeight="1">
      <c r="A13" s="21" t="s">
        <v>34</v>
      </c>
      <c r="B13" s="167">
        <v>0</v>
      </c>
      <c r="C13" s="167">
        <v>0</v>
      </c>
      <c r="D13" s="167">
        <v>0</v>
      </c>
      <c r="E13" s="167">
        <v>0</v>
      </c>
      <c r="F13" s="167">
        <v>0</v>
      </c>
      <c r="G13" s="167">
        <v>0</v>
      </c>
      <c r="H13" s="168">
        <v>0</v>
      </c>
      <c r="I13" s="169"/>
    </row>
    <row r="14" spans="1:9" s="20" customFormat="1" ht="20.1" customHeight="1">
      <c r="A14" s="21" t="s">
        <v>35</v>
      </c>
      <c r="B14" s="167">
        <v>0</v>
      </c>
      <c r="C14" s="167">
        <v>0</v>
      </c>
      <c r="D14" s="167">
        <v>0</v>
      </c>
      <c r="E14" s="167">
        <v>0</v>
      </c>
      <c r="F14" s="167">
        <v>0</v>
      </c>
      <c r="G14" s="167">
        <v>0</v>
      </c>
      <c r="H14" s="168">
        <v>0</v>
      </c>
      <c r="I14" s="169"/>
    </row>
    <row r="15" spans="1:9" s="20" customFormat="1" ht="20.1" customHeight="1">
      <c r="A15" s="21" t="s">
        <v>36</v>
      </c>
      <c r="B15" s="167">
        <v>0</v>
      </c>
      <c r="C15" s="167">
        <v>0</v>
      </c>
      <c r="D15" s="167">
        <v>0</v>
      </c>
      <c r="E15" s="167">
        <v>0</v>
      </c>
      <c r="F15" s="167">
        <v>0</v>
      </c>
      <c r="G15" s="167">
        <v>0</v>
      </c>
      <c r="H15" s="168">
        <v>0</v>
      </c>
      <c r="I15" s="169"/>
    </row>
    <row r="16" spans="1:9" s="20" customFormat="1" ht="20.1" customHeight="1">
      <c r="A16" s="21" t="s">
        <v>37</v>
      </c>
      <c r="B16" s="167">
        <v>0</v>
      </c>
      <c r="C16" s="167">
        <v>0</v>
      </c>
      <c r="D16" s="167">
        <v>0</v>
      </c>
      <c r="E16" s="167">
        <v>0</v>
      </c>
      <c r="F16" s="167">
        <v>0</v>
      </c>
      <c r="G16" s="167">
        <v>0</v>
      </c>
      <c r="H16" s="168">
        <v>0</v>
      </c>
      <c r="I16" s="169"/>
    </row>
    <row r="17" spans="1:9" s="172" customFormat="1" ht="27" customHeight="1" thickBot="1">
      <c r="A17" s="170" t="s">
        <v>38</v>
      </c>
      <c r="B17" s="171">
        <v>1512163</v>
      </c>
      <c r="C17" s="171">
        <v>0</v>
      </c>
      <c r="D17" s="171">
        <v>0</v>
      </c>
      <c r="E17" s="171">
        <v>1489</v>
      </c>
      <c r="F17" s="171">
        <v>478</v>
      </c>
      <c r="G17" s="171">
        <v>530</v>
      </c>
      <c r="H17" s="171">
        <v>1514660</v>
      </c>
      <c r="I17" s="169"/>
    </row>
    <row r="18" spans="1:8" s="174" customFormat="1" ht="18" customHeight="1">
      <c r="A18" s="112" t="s">
        <v>366</v>
      </c>
      <c r="B18" s="173"/>
      <c r="C18" s="173"/>
      <c r="D18" s="173"/>
      <c r="E18" s="173"/>
      <c r="F18" s="173"/>
      <c r="G18" s="173"/>
      <c r="H18" s="173"/>
    </row>
    <row r="19" spans="1:8" s="174" customFormat="1" ht="18" customHeight="1">
      <c r="A19" s="112" t="s">
        <v>367</v>
      </c>
      <c r="B19" s="173"/>
      <c r="C19" s="173"/>
      <c r="D19" s="173"/>
      <c r="E19" s="173"/>
      <c r="F19" s="173"/>
      <c r="G19" s="173"/>
      <c r="H19" s="173"/>
    </row>
    <row r="20" spans="1:8" s="70" customFormat="1" ht="18" customHeight="1">
      <c r="A20" s="112" t="s">
        <v>368</v>
      </c>
      <c r="B20" s="123"/>
      <c r="C20" s="123"/>
      <c r="D20" s="123"/>
      <c r="E20" s="123"/>
      <c r="F20" s="123"/>
      <c r="G20" s="123"/>
      <c r="H20" s="123"/>
    </row>
    <row r="21" spans="1:8" s="70" customFormat="1" ht="16.5" customHeight="1">
      <c r="A21" s="123"/>
      <c r="B21" s="123"/>
      <c r="C21" s="123"/>
      <c r="D21" s="123"/>
      <c r="E21" s="123"/>
      <c r="F21" s="123"/>
      <c r="G21" s="123"/>
      <c r="H21" s="123"/>
    </row>
    <row r="22" spans="1:8" s="70" customFormat="1" ht="15">
      <c r="A22" s="123"/>
      <c r="B22" s="123"/>
      <c r="C22" s="123"/>
      <c r="D22" s="123"/>
      <c r="E22" s="123"/>
      <c r="F22" s="123"/>
      <c r="G22" s="123"/>
      <c r="H22" s="123"/>
    </row>
    <row r="23" s="70" customFormat="1" ht="15"/>
    <row r="24" s="70" customFormat="1" ht="15"/>
    <row r="25" s="70" customFormat="1" ht="15"/>
    <row r="26" s="70" customFormat="1" ht="15"/>
    <row r="27" s="70" customFormat="1" ht="15"/>
    <row r="28" s="70" customFormat="1" ht="15"/>
    <row r="29" s="70" customFormat="1" ht="15"/>
    <row r="30" s="70" customFormat="1" ht="15"/>
    <row r="31" s="70" customFormat="1" ht="15"/>
    <row r="32" s="70" customFormat="1" ht="15"/>
    <row r="33" s="70" customFormat="1" ht="15"/>
    <row r="34" s="70" customFormat="1" ht="15"/>
    <row r="35" s="70" customFormat="1" ht="15"/>
    <row r="36" s="70" customFormat="1" ht="15"/>
    <row r="37" s="70" customFormat="1" ht="15"/>
    <row r="38" s="70" customFormat="1" ht="15"/>
    <row r="39" s="70" customFormat="1" ht="15"/>
    <row r="40" s="70" customFormat="1" ht="15"/>
    <row r="41" s="70" customFormat="1" ht="15"/>
    <row r="42" s="70" customFormat="1" ht="15"/>
    <row r="43" s="70" customFormat="1" ht="15"/>
  </sheetData>
  <mergeCells count="2">
    <mergeCell ref="A2:H2"/>
    <mergeCell ref="A3:H3"/>
  </mergeCells>
  <hyperlinks>
    <hyperlink ref="A19" r:id="rId1" display="Resolución SBS N° 11356-2008"/>
    <hyperlink ref="A1" location="Índice!A1" display="Volver al Índice"/>
  </hyperlinks>
  <printOptions horizontalCentered="1" verticalCentered="1"/>
  <pageMargins left="1.1811023622047245" right="1.1811023622047245" top="0.984251968503937" bottom="0.984251968503937" header="0.4330708661417323" footer="0.4330708661417323"/>
  <pageSetup fitToHeight="0" fitToWidth="0" horizontalDpi="600" verticalDpi="600" orientation="landscape" paperSize="9" scale="80"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topLeftCell="A1"/>
  </sheetViews>
  <sheetFormatPr defaultColWidth="11.421875" defaultRowHeight="15"/>
  <cols>
    <col min="1" max="1" width="47.00390625" style="27" customWidth="1"/>
    <col min="2" max="2" width="20.7109375" style="27" customWidth="1"/>
    <col min="3" max="3" width="23.421875" style="27" customWidth="1"/>
    <col min="4" max="4" width="24.28125" style="27" customWidth="1"/>
    <col min="5" max="16384" width="11.421875" style="27" customWidth="1"/>
  </cols>
  <sheetData>
    <row r="1" ht="20.25" customHeight="1">
      <c r="A1" s="1232" t="s">
        <v>1054</v>
      </c>
    </row>
    <row r="2" spans="1:4" ht="28.5" customHeight="1">
      <c r="A2" s="1537" t="s">
        <v>81</v>
      </c>
      <c r="B2" s="1537"/>
      <c r="C2" s="1537"/>
      <c r="D2" s="1537"/>
    </row>
    <row r="3" spans="1:4" ht="18.75">
      <c r="A3" s="1546">
        <v>44469</v>
      </c>
      <c r="B3" s="1546"/>
      <c r="C3" s="1546"/>
      <c r="D3" s="1546"/>
    </row>
    <row r="4" spans="1:5" ht="15.75">
      <c r="A4" s="126"/>
      <c r="B4" s="1547"/>
      <c r="C4" s="1547"/>
      <c r="D4" s="5"/>
      <c r="E4" s="5"/>
    </row>
    <row r="5" spans="1:5" ht="16.5" thickBot="1">
      <c r="A5" s="127"/>
      <c r="B5" s="126"/>
      <c r="C5" s="126"/>
      <c r="D5" s="126"/>
      <c r="E5" s="5"/>
    </row>
    <row r="6" spans="1:4" ht="62.25" customHeight="1">
      <c r="A6" s="128" t="s">
        <v>1</v>
      </c>
      <c r="B6" s="129" t="s">
        <v>82</v>
      </c>
      <c r="C6" s="129" t="s">
        <v>83</v>
      </c>
      <c r="D6" s="129" t="s">
        <v>84</v>
      </c>
    </row>
    <row r="7" spans="1:6" ht="24.95" customHeight="1">
      <c r="A7" s="79" t="s">
        <v>28</v>
      </c>
      <c r="B7" s="130">
        <v>3</v>
      </c>
      <c r="C7" s="130">
        <v>663.606</v>
      </c>
      <c r="D7" s="130">
        <v>0</v>
      </c>
      <c r="E7" s="116"/>
      <c r="F7" s="131"/>
    </row>
    <row r="8" spans="1:6" ht="24.95" customHeight="1">
      <c r="A8" s="21" t="s">
        <v>29</v>
      </c>
      <c r="B8" s="130">
        <v>0</v>
      </c>
      <c r="C8" s="130">
        <v>0</v>
      </c>
      <c r="D8" s="130">
        <v>0</v>
      </c>
      <c r="E8" s="116"/>
      <c r="F8" s="131"/>
    </row>
    <row r="9" spans="1:6" ht="24.95" customHeight="1">
      <c r="A9" s="21" t="s">
        <v>30</v>
      </c>
      <c r="B9" s="130">
        <v>0</v>
      </c>
      <c r="C9" s="130">
        <v>0</v>
      </c>
      <c r="D9" s="130">
        <v>0</v>
      </c>
      <c r="E9" s="116"/>
      <c r="F9" s="131"/>
    </row>
    <row r="10" spans="1:6" ht="24.95" customHeight="1">
      <c r="A10" s="21" t="s">
        <v>31</v>
      </c>
      <c r="B10" s="130">
        <v>3</v>
      </c>
      <c r="C10" s="130">
        <v>78.73</v>
      </c>
      <c r="D10" s="130">
        <v>0</v>
      </c>
      <c r="E10" s="116"/>
      <c r="F10" s="131"/>
    </row>
    <row r="11" spans="1:6" ht="24.95" customHeight="1">
      <c r="A11" s="21" t="s">
        <v>32</v>
      </c>
      <c r="B11" s="130">
        <v>0</v>
      </c>
      <c r="C11" s="130">
        <v>0</v>
      </c>
      <c r="D11" s="130">
        <v>0</v>
      </c>
      <c r="E11" s="116"/>
      <c r="F11" s="131"/>
    </row>
    <row r="12" spans="1:7" ht="24.95" customHeight="1">
      <c r="A12" s="84" t="s">
        <v>33</v>
      </c>
      <c r="B12" s="130">
        <v>0</v>
      </c>
      <c r="C12" s="130">
        <v>0</v>
      </c>
      <c r="D12" s="130">
        <v>0</v>
      </c>
      <c r="E12" s="116"/>
      <c r="F12" s="116"/>
      <c r="G12" s="116"/>
    </row>
    <row r="13" spans="1:6" ht="24.95" customHeight="1">
      <c r="A13" s="21" t="s">
        <v>34</v>
      </c>
      <c r="B13" s="130">
        <v>0</v>
      </c>
      <c r="C13" s="130">
        <v>0</v>
      </c>
      <c r="D13" s="130">
        <v>0</v>
      </c>
      <c r="E13" s="116"/>
      <c r="F13" s="131"/>
    </row>
    <row r="14" spans="1:6" ht="24.95" customHeight="1">
      <c r="A14" s="21" t="s">
        <v>35</v>
      </c>
      <c r="B14" s="130">
        <v>0</v>
      </c>
      <c r="C14" s="130">
        <v>0</v>
      </c>
      <c r="D14" s="130">
        <v>0</v>
      </c>
      <c r="E14" s="116"/>
      <c r="F14" s="131"/>
    </row>
    <row r="15" spans="1:6" ht="24.95" customHeight="1">
      <c r="A15" s="21" t="s">
        <v>36</v>
      </c>
      <c r="B15" s="130">
        <v>0</v>
      </c>
      <c r="C15" s="130">
        <v>0</v>
      </c>
      <c r="D15" s="130">
        <v>0</v>
      </c>
      <c r="E15" s="116"/>
      <c r="F15" s="131"/>
    </row>
    <row r="16" spans="1:6" ht="24.95" customHeight="1">
      <c r="A16" s="21" t="s">
        <v>37</v>
      </c>
      <c r="B16" s="130">
        <v>0</v>
      </c>
      <c r="C16" s="130">
        <v>0</v>
      </c>
      <c r="D16" s="130">
        <v>0</v>
      </c>
      <c r="E16" s="116"/>
      <c r="F16" s="131"/>
    </row>
    <row r="17" spans="1:6" ht="20.25" customHeight="1" thickBot="1">
      <c r="A17" s="132" t="s">
        <v>38</v>
      </c>
      <c r="B17" s="133">
        <v>6</v>
      </c>
      <c r="C17" s="133">
        <v>742.336</v>
      </c>
      <c r="D17" s="133">
        <v>0</v>
      </c>
      <c r="E17" s="116"/>
      <c r="F17" s="131"/>
    </row>
    <row r="18" spans="1:4" ht="20.25" customHeight="1">
      <c r="A18" s="134" t="s">
        <v>85</v>
      </c>
      <c r="B18" s="89"/>
      <c r="C18" s="89"/>
      <c r="D18" s="89"/>
    </row>
    <row r="19" spans="1:4" ht="17.25" customHeight="1">
      <c r="A19" s="123"/>
      <c r="B19" s="89"/>
      <c r="C19" s="89"/>
      <c r="D19" s="89"/>
    </row>
    <row r="21" ht="15">
      <c r="D21" s="135"/>
    </row>
  </sheetData>
  <mergeCells count="3">
    <mergeCell ref="A2:D2"/>
    <mergeCell ref="A3:D3"/>
    <mergeCell ref="B4:C4"/>
  </mergeCells>
  <hyperlinks>
    <hyperlink ref="A1" location="Índice!A1" display="Volver al Índice"/>
  </hyperlinks>
  <printOptions horizontalCentered="1" verticalCentered="1"/>
  <pageMargins left="0.7874015748031497" right="0.7874015748031497" top="0.984251968503937" bottom="0.984251968503937" header="0" footer="0"/>
  <pageSetup horizontalDpi="600" verticalDpi="600" orientation="landscape" paperSize="9" scale="95"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
  <sheetViews>
    <sheetView showGridLines="0" workbookViewId="0" topLeftCell="A1"/>
  </sheetViews>
  <sheetFormatPr defaultColWidth="11.421875" defaultRowHeight="15"/>
  <cols>
    <col min="1" max="1" width="24.00390625" style="27" customWidth="1"/>
    <col min="2" max="4" width="12.8515625" style="27" customWidth="1"/>
    <col min="5" max="5" width="1.421875" style="27" customWidth="1"/>
    <col min="6" max="8" width="12.8515625" style="27" customWidth="1"/>
    <col min="9" max="9" width="1.28515625" style="27" customWidth="1"/>
    <col min="10" max="12" width="12.8515625" style="27" customWidth="1"/>
    <col min="13" max="13" width="0.9921875" style="27" customWidth="1"/>
    <col min="14" max="16" width="12.8515625" style="27" customWidth="1"/>
    <col min="17" max="17" width="1.57421875" style="27" customWidth="1"/>
    <col min="18" max="20" width="12.8515625" style="27" customWidth="1"/>
    <col min="21" max="16384" width="11.421875" style="27" customWidth="1"/>
  </cols>
  <sheetData>
    <row r="1" ht="20.25" customHeight="1">
      <c r="A1" s="1232" t="s">
        <v>1054</v>
      </c>
    </row>
    <row r="2" spans="1:20" ht="28.5" customHeight="1">
      <c r="A2" s="1537" t="s">
        <v>404</v>
      </c>
      <c r="B2" s="1537"/>
      <c r="C2" s="1537"/>
      <c r="D2" s="1537"/>
      <c r="E2" s="1537"/>
      <c r="F2" s="1537"/>
      <c r="G2" s="1537"/>
      <c r="H2" s="1537"/>
      <c r="I2" s="1537"/>
      <c r="J2" s="1537"/>
      <c r="K2" s="1537"/>
      <c r="L2" s="1537"/>
      <c r="M2" s="1537"/>
      <c r="N2" s="1537"/>
      <c r="O2" s="1537"/>
      <c r="P2" s="1537"/>
      <c r="Q2" s="1537"/>
      <c r="R2" s="1537"/>
      <c r="S2" s="1537"/>
      <c r="T2" s="1537"/>
    </row>
    <row r="3" spans="1:20" ht="27.75" customHeight="1">
      <c r="A3" s="1548">
        <v>44469</v>
      </c>
      <c r="B3" s="1548"/>
      <c r="C3" s="1548"/>
      <c r="D3" s="1548"/>
      <c r="E3" s="1548"/>
      <c r="F3" s="1548"/>
      <c r="G3" s="1548"/>
      <c r="H3" s="1548"/>
      <c r="I3" s="1548"/>
      <c r="J3" s="1548"/>
      <c r="K3" s="1548"/>
      <c r="L3" s="1548"/>
      <c r="M3" s="1548"/>
      <c r="N3" s="1548"/>
      <c r="O3" s="1548"/>
      <c r="P3" s="1548"/>
      <c r="Q3" s="1548"/>
      <c r="R3" s="1548"/>
      <c r="S3" s="1548"/>
      <c r="T3" s="1548"/>
    </row>
    <row r="4" spans="1:6" ht="16.5" thickBot="1">
      <c r="A4" s="127"/>
      <c r="B4" s="126"/>
      <c r="C4" s="126"/>
      <c r="D4" s="126"/>
      <c r="E4" s="126"/>
      <c r="F4" s="5"/>
    </row>
    <row r="5" spans="1:20" ht="36.75" customHeight="1">
      <c r="A5" s="364"/>
      <c r="B5" s="1549" t="s">
        <v>405</v>
      </c>
      <c r="C5" s="1549"/>
      <c r="D5" s="1549"/>
      <c r="E5" s="365"/>
      <c r="F5" s="1549" t="s">
        <v>406</v>
      </c>
      <c r="G5" s="1549"/>
      <c r="H5" s="1549"/>
      <c r="I5" s="365"/>
      <c r="J5" s="1549" t="s">
        <v>407</v>
      </c>
      <c r="K5" s="1549"/>
      <c r="L5" s="1549"/>
      <c r="M5" s="365"/>
      <c r="N5" s="1549" t="s">
        <v>408</v>
      </c>
      <c r="O5" s="1549"/>
      <c r="P5" s="1549"/>
      <c r="Q5" s="365"/>
      <c r="R5" s="1549" t="s">
        <v>409</v>
      </c>
      <c r="S5" s="1549"/>
      <c r="T5" s="1549"/>
    </row>
    <row r="6" spans="1:20" ht="67.5" customHeight="1">
      <c r="A6" s="366" t="s">
        <v>1</v>
      </c>
      <c r="B6" s="100" t="s">
        <v>410</v>
      </c>
      <c r="C6" s="100" t="s">
        <v>411</v>
      </c>
      <c r="D6" s="100" t="s">
        <v>412</v>
      </c>
      <c r="E6" s="100"/>
      <c r="F6" s="100" t="s">
        <v>410</v>
      </c>
      <c r="G6" s="100" t="s">
        <v>411</v>
      </c>
      <c r="H6" s="100" t="s">
        <v>412</v>
      </c>
      <c r="I6" s="100"/>
      <c r="J6" s="100" t="s">
        <v>410</v>
      </c>
      <c r="K6" s="100" t="s">
        <v>411</v>
      </c>
      <c r="L6" s="100" t="s">
        <v>412</v>
      </c>
      <c r="M6" s="100"/>
      <c r="N6" s="100" t="s">
        <v>410</v>
      </c>
      <c r="O6" s="100" t="s">
        <v>411</v>
      </c>
      <c r="P6" s="100" t="s">
        <v>412</v>
      </c>
      <c r="Q6" s="100"/>
      <c r="R6" s="100" t="s">
        <v>410</v>
      </c>
      <c r="S6" s="100" t="s">
        <v>411</v>
      </c>
      <c r="T6" s="100" t="s">
        <v>412</v>
      </c>
    </row>
    <row r="7" spans="1:20" ht="18" customHeight="1">
      <c r="A7" s="79" t="s">
        <v>28</v>
      </c>
      <c r="B7" s="130">
        <v>0</v>
      </c>
      <c r="C7" s="130">
        <v>0</v>
      </c>
      <c r="D7" s="130">
        <v>0</v>
      </c>
      <c r="E7" s="130">
        <v>0</v>
      </c>
      <c r="F7" s="130">
        <v>0</v>
      </c>
      <c r="G7" s="130">
        <v>0</v>
      </c>
      <c r="H7" s="130">
        <v>0</v>
      </c>
      <c r="I7" s="27">
        <v>0</v>
      </c>
      <c r="J7" s="130">
        <v>0</v>
      </c>
      <c r="K7" s="130">
        <v>0</v>
      </c>
      <c r="L7" s="130">
        <v>0</v>
      </c>
      <c r="M7" s="27">
        <v>0</v>
      </c>
      <c r="N7" s="130">
        <v>0</v>
      </c>
      <c r="O7" s="130">
        <v>0</v>
      </c>
      <c r="P7" s="130">
        <v>0</v>
      </c>
      <c r="R7" s="130">
        <v>0</v>
      </c>
      <c r="S7" s="130">
        <v>0</v>
      </c>
      <c r="T7" s="130">
        <v>0</v>
      </c>
    </row>
    <row r="8" spans="1:20" ht="18" customHeight="1">
      <c r="A8" s="21" t="s">
        <v>29</v>
      </c>
      <c r="B8" s="130">
        <v>2415</v>
      </c>
      <c r="C8" s="130">
        <v>7747.092</v>
      </c>
      <c r="D8" s="130">
        <v>0</v>
      </c>
      <c r="E8" s="130">
        <v>0</v>
      </c>
      <c r="F8" s="130">
        <v>33</v>
      </c>
      <c r="G8" s="130">
        <v>85.235</v>
      </c>
      <c r="H8" s="130">
        <v>0</v>
      </c>
      <c r="I8" s="27">
        <v>0</v>
      </c>
      <c r="J8" s="130">
        <v>7322</v>
      </c>
      <c r="K8" s="130">
        <v>33682.237</v>
      </c>
      <c r="L8" s="130">
        <v>0</v>
      </c>
      <c r="M8" s="27">
        <v>0</v>
      </c>
      <c r="N8" s="130">
        <v>739</v>
      </c>
      <c r="O8" s="130">
        <v>6302.634</v>
      </c>
      <c r="P8" s="130">
        <v>0</v>
      </c>
      <c r="R8" s="130">
        <v>109741</v>
      </c>
      <c r="S8" s="130">
        <v>377017.442</v>
      </c>
      <c r="T8" s="130">
        <v>0</v>
      </c>
    </row>
    <row r="9" spans="1:20" ht="18" customHeight="1">
      <c r="A9" s="21" t="s">
        <v>30</v>
      </c>
      <c r="B9" s="130">
        <v>5743</v>
      </c>
      <c r="C9" s="130">
        <v>50129.727</v>
      </c>
      <c r="D9" s="130">
        <v>0</v>
      </c>
      <c r="E9" s="130">
        <v>0</v>
      </c>
      <c r="F9" s="130">
        <v>54</v>
      </c>
      <c r="G9" s="130">
        <v>601.337</v>
      </c>
      <c r="H9" s="130">
        <v>0</v>
      </c>
      <c r="I9" s="27">
        <v>0</v>
      </c>
      <c r="J9" s="130">
        <v>871</v>
      </c>
      <c r="K9" s="130">
        <v>7390.853</v>
      </c>
      <c r="L9" s="130">
        <v>0</v>
      </c>
      <c r="M9" s="27">
        <v>0</v>
      </c>
      <c r="N9" s="130">
        <v>798</v>
      </c>
      <c r="O9" s="130">
        <v>5305.467</v>
      </c>
      <c r="P9" s="130">
        <v>0</v>
      </c>
      <c r="R9" s="130">
        <v>13241</v>
      </c>
      <c r="S9" s="130">
        <v>80508.654</v>
      </c>
      <c r="T9" s="130">
        <v>0</v>
      </c>
    </row>
    <row r="10" spans="1:20" ht="24.75" customHeight="1">
      <c r="A10" s="21" t="s">
        <v>31</v>
      </c>
      <c r="B10" s="130">
        <v>1</v>
      </c>
      <c r="C10" s="130">
        <v>6.638</v>
      </c>
      <c r="D10" s="130">
        <v>0</v>
      </c>
      <c r="E10" s="130">
        <v>0</v>
      </c>
      <c r="F10" s="130">
        <v>1</v>
      </c>
      <c r="G10" s="130">
        <v>5.59</v>
      </c>
      <c r="H10" s="130">
        <v>0</v>
      </c>
      <c r="I10" s="27">
        <v>0</v>
      </c>
      <c r="J10" s="130">
        <v>2</v>
      </c>
      <c r="K10" s="130">
        <v>24.756</v>
      </c>
      <c r="L10" s="130">
        <v>0</v>
      </c>
      <c r="M10" s="27">
        <v>0</v>
      </c>
      <c r="N10" s="130">
        <v>0</v>
      </c>
      <c r="O10" s="130">
        <v>0</v>
      </c>
      <c r="P10" s="130">
        <v>0</v>
      </c>
      <c r="R10" s="130">
        <v>8</v>
      </c>
      <c r="S10" s="130">
        <v>5066.414</v>
      </c>
      <c r="T10" s="130">
        <v>0</v>
      </c>
    </row>
    <row r="11" spans="1:20" ht="18" customHeight="1">
      <c r="A11" s="21" t="s">
        <v>32</v>
      </c>
      <c r="B11" s="130">
        <v>181</v>
      </c>
      <c r="C11" s="130">
        <v>2322.821</v>
      </c>
      <c r="D11" s="130">
        <v>0</v>
      </c>
      <c r="E11" s="130">
        <v>0</v>
      </c>
      <c r="F11" s="130">
        <v>6</v>
      </c>
      <c r="G11" s="130">
        <v>35.593</v>
      </c>
      <c r="H11" s="130">
        <v>0</v>
      </c>
      <c r="I11" s="27">
        <v>0</v>
      </c>
      <c r="J11" s="130">
        <v>228</v>
      </c>
      <c r="K11" s="130">
        <v>1993.719</v>
      </c>
      <c r="L11" s="130">
        <v>0</v>
      </c>
      <c r="M11" s="27">
        <v>0</v>
      </c>
      <c r="N11" s="130">
        <v>0</v>
      </c>
      <c r="O11" s="130">
        <v>0</v>
      </c>
      <c r="P11" s="130">
        <v>0</v>
      </c>
      <c r="R11" s="130">
        <v>1136</v>
      </c>
      <c r="S11" s="130">
        <v>10241.468</v>
      </c>
      <c r="T11" s="130">
        <v>0</v>
      </c>
    </row>
    <row r="12" spans="1:20" ht="22.5" customHeight="1">
      <c r="A12" s="84" t="s">
        <v>33</v>
      </c>
      <c r="B12" s="130">
        <v>2</v>
      </c>
      <c r="C12" s="130">
        <v>0.582</v>
      </c>
      <c r="D12" s="130">
        <v>0</v>
      </c>
      <c r="E12" s="130">
        <v>0</v>
      </c>
      <c r="F12" s="130">
        <v>0</v>
      </c>
      <c r="G12" s="130">
        <v>0</v>
      </c>
      <c r="H12" s="130">
        <v>0</v>
      </c>
      <c r="I12" s="27">
        <v>0</v>
      </c>
      <c r="J12" s="130">
        <v>81</v>
      </c>
      <c r="K12" s="130">
        <v>32.639</v>
      </c>
      <c r="L12" s="130">
        <v>0</v>
      </c>
      <c r="M12" s="27">
        <v>0</v>
      </c>
      <c r="N12" s="130">
        <v>0</v>
      </c>
      <c r="O12" s="130">
        <v>0</v>
      </c>
      <c r="P12" s="130">
        <v>0</v>
      </c>
      <c r="R12" s="130">
        <v>99</v>
      </c>
      <c r="S12" s="130">
        <v>31.961</v>
      </c>
      <c r="T12" s="130">
        <v>0</v>
      </c>
    </row>
    <row r="13" spans="1:20" ht="18" customHeight="1">
      <c r="A13" s="21" t="s">
        <v>34</v>
      </c>
      <c r="B13" s="130">
        <v>0</v>
      </c>
      <c r="C13" s="130">
        <v>0</v>
      </c>
      <c r="D13" s="130">
        <v>0</v>
      </c>
      <c r="E13" s="130">
        <v>0</v>
      </c>
      <c r="F13" s="130">
        <v>0</v>
      </c>
      <c r="G13" s="130">
        <v>0</v>
      </c>
      <c r="H13" s="130">
        <v>0</v>
      </c>
      <c r="I13" s="367">
        <v>0</v>
      </c>
      <c r="J13" s="130">
        <v>0</v>
      </c>
      <c r="K13" s="130">
        <v>0</v>
      </c>
      <c r="L13" s="130">
        <v>0</v>
      </c>
      <c r="M13" s="367">
        <v>0</v>
      </c>
      <c r="N13" s="130">
        <v>0</v>
      </c>
      <c r="O13" s="130">
        <v>0</v>
      </c>
      <c r="P13" s="130">
        <v>0</v>
      </c>
      <c r="Q13" s="367"/>
      <c r="R13" s="130">
        <v>0</v>
      </c>
      <c r="S13" s="130">
        <v>0</v>
      </c>
      <c r="T13" s="130">
        <v>0</v>
      </c>
    </row>
    <row r="14" spans="1:20" ht="18" customHeight="1">
      <c r="A14" s="21" t="s">
        <v>35</v>
      </c>
      <c r="B14" s="130">
        <v>0</v>
      </c>
      <c r="C14" s="130">
        <v>0</v>
      </c>
      <c r="D14" s="130">
        <v>0</v>
      </c>
      <c r="E14" s="130">
        <v>0</v>
      </c>
      <c r="F14" s="130">
        <v>3</v>
      </c>
      <c r="G14" s="130">
        <v>88.622</v>
      </c>
      <c r="H14" s="130">
        <v>47.152</v>
      </c>
      <c r="I14" s="367">
        <v>0</v>
      </c>
      <c r="J14" s="130">
        <v>2</v>
      </c>
      <c r="K14" s="130">
        <v>76.51</v>
      </c>
      <c r="L14" s="130">
        <v>7.689</v>
      </c>
      <c r="M14" s="367">
        <v>0</v>
      </c>
      <c r="N14" s="130">
        <v>8</v>
      </c>
      <c r="O14" s="130">
        <v>785.361</v>
      </c>
      <c r="P14" s="130">
        <v>43.626</v>
      </c>
      <c r="Q14" s="367"/>
      <c r="R14" s="130">
        <v>18</v>
      </c>
      <c r="S14" s="130">
        <v>1229.55</v>
      </c>
      <c r="T14" s="130">
        <v>97.744</v>
      </c>
    </row>
    <row r="15" spans="1:20" ht="18" customHeight="1">
      <c r="A15" s="21" t="s">
        <v>36</v>
      </c>
      <c r="B15" s="130">
        <v>559</v>
      </c>
      <c r="C15" s="130">
        <v>4140.043</v>
      </c>
      <c r="D15" s="130">
        <v>0</v>
      </c>
      <c r="E15" s="130">
        <v>0</v>
      </c>
      <c r="F15" s="130">
        <v>5</v>
      </c>
      <c r="G15" s="130">
        <v>100.695</v>
      </c>
      <c r="H15" s="130">
        <v>0</v>
      </c>
      <c r="I15" s="367">
        <v>0</v>
      </c>
      <c r="J15" s="130">
        <v>642</v>
      </c>
      <c r="K15" s="130">
        <v>3910.494</v>
      </c>
      <c r="L15" s="130">
        <v>5.392</v>
      </c>
      <c r="M15" s="367">
        <v>0</v>
      </c>
      <c r="N15" s="130">
        <v>428</v>
      </c>
      <c r="O15" s="130">
        <v>2087.458</v>
      </c>
      <c r="P15" s="130">
        <v>0</v>
      </c>
      <c r="Q15" s="367"/>
      <c r="R15" s="130">
        <v>2806</v>
      </c>
      <c r="S15" s="130">
        <v>20389.607</v>
      </c>
      <c r="T15" s="130">
        <v>719.084</v>
      </c>
    </row>
    <row r="16" spans="1:20" ht="18" customHeight="1">
      <c r="A16" s="21" t="s">
        <v>37</v>
      </c>
      <c r="B16" s="130">
        <v>1375</v>
      </c>
      <c r="C16" s="130">
        <v>11343.625</v>
      </c>
      <c r="D16" s="130">
        <v>0</v>
      </c>
      <c r="E16" s="130">
        <v>0</v>
      </c>
      <c r="F16" s="130">
        <v>1</v>
      </c>
      <c r="G16" s="130">
        <v>0</v>
      </c>
      <c r="H16" s="130">
        <v>129.532</v>
      </c>
      <c r="I16" s="367">
        <v>0</v>
      </c>
      <c r="J16" s="130">
        <v>467</v>
      </c>
      <c r="K16" s="130">
        <v>5565.504</v>
      </c>
      <c r="L16" s="130">
        <v>0</v>
      </c>
      <c r="M16" s="367">
        <v>0</v>
      </c>
      <c r="N16" s="130">
        <v>205</v>
      </c>
      <c r="O16" s="130">
        <v>1681.94</v>
      </c>
      <c r="P16" s="130">
        <v>0</v>
      </c>
      <c r="Q16" s="367"/>
      <c r="R16" s="130">
        <v>2190</v>
      </c>
      <c r="S16" s="130">
        <v>27177.885</v>
      </c>
      <c r="T16" s="130">
        <v>0</v>
      </c>
    </row>
    <row r="17" spans="1:20" ht="27" customHeight="1" thickBot="1">
      <c r="A17" s="132" t="s">
        <v>38</v>
      </c>
      <c r="B17" s="133">
        <v>10276</v>
      </c>
      <c r="C17" s="133">
        <v>75690.52799999999</v>
      </c>
      <c r="D17" s="133">
        <v>0</v>
      </c>
      <c r="E17" s="133">
        <v>0</v>
      </c>
      <c r="F17" s="133">
        <v>103</v>
      </c>
      <c r="G17" s="133">
        <v>917.0719999999999</v>
      </c>
      <c r="H17" s="133">
        <v>176.68400000000003</v>
      </c>
      <c r="I17" s="133">
        <v>0</v>
      </c>
      <c r="J17" s="133">
        <v>9615</v>
      </c>
      <c r="K17" s="133">
        <v>52676.71200000001</v>
      </c>
      <c r="L17" s="133">
        <v>13.081</v>
      </c>
      <c r="M17" s="133">
        <v>0</v>
      </c>
      <c r="N17" s="133">
        <v>2178</v>
      </c>
      <c r="O17" s="133">
        <v>16162.86</v>
      </c>
      <c r="P17" s="133">
        <v>43.626</v>
      </c>
      <c r="Q17" s="133"/>
      <c r="R17" s="133">
        <v>129239</v>
      </c>
      <c r="S17" s="133">
        <v>521662.98099999997</v>
      </c>
      <c r="T17" s="133">
        <v>816.828</v>
      </c>
    </row>
    <row r="18" ht="20.25" customHeight="1">
      <c r="A18" s="123" t="s">
        <v>413</v>
      </c>
    </row>
    <row r="19" spans="1:20" ht="17.25" customHeight="1">
      <c r="A19" s="123"/>
      <c r="B19" s="368"/>
      <c r="C19" s="368"/>
      <c r="D19" s="368"/>
      <c r="E19" s="368"/>
      <c r="F19" s="116"/>
      <c r="G19" s="116"/>
      <c r="H19" s="116"/>
      <c r="I19" s="116"/>
      <c r="J19" s="116"/>
      <c r="K19" s="116"/>
      <c r="L19" s="116"/>
      <c r="M19" s="116"/>
      <c r="N19" s="116"/>
      <c r="O19" s="116"/>
      <c r="P19" s="116"/>
      <c r="Q19" s="116"/>
      <c r="R19" s="116"/>
      <c r="S19" s="116"/>
      <c r="T19" s="116"/>
    </row>
    <row r="20" spans="2:20" ht="15">
      <c r="B20" s="369"/>
      <c r="C20" s="369"/>
      <c r="D20" s="369"/>
      <c r="E20" s="369"/>
      <c r="F20" s="369"/>
      <c r="G20" s="369"/>
      <c r="H20" s="369"/>
      <c r="I20" s="369"/>
      <c r="J20" s="369"/>
      <c r="K20" s="369"/>
      <c r="L20" s="369"/>
      <c r="M20" s="369"/>
      <c r="N20" s="369"/>
      <c r="O20" s="369"/>
      <c r="P20" s="369"/>
      <c r="Q20" s="369"/>
      <c r="R20" s="369"/>
      <c r="S20" s="369"/>
      <c r="T20" s="369"/>
    </row>
    <row r="21" spans="4:5" ht="15">
      <c r="D21" s="135"/>
      <c r="E21" s="135"/>
    </row>
  </sheetData>
  <mergeCells count="7">
    <mergeCell ref="A2:T2"/>
    <mergeCell ref="A3:T3"/>
    <mergeCell ref="B5:D5"/>
    <mergeCell ref="F5:H5"/>
    <mergeCell ref="J5:L5"/>
    <mergeCell ref="N5:P5"/>
    <mergeCell ref="R5:T5"/>
  </mergeCells>
  <hyperlinks>
    <hyperlink ref="A1" location="Índice!A1" display="Volver al Índice"/>
  </hyperlinks>
  <printOptions horizontalCentered="1" verticalCentered="1"/>
  <pageMargins left="0.5905511811023623" right="0.5905511811023623" top="0.984251968503937" bottom="0.984251968503937" header="0" footer="0"/>
  <pageSetup horizontalDpi="600" verticalDpi="600" orientation="landscape" paperSize="9" scale="6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200"/>
  <sheetViews>
    <sheetView showGridLines="0" zoomScaleSheetLayoutView="80" workbookViewId="0" topLeftCell="A1"/>
  </sheetViews>
  <sheetFormatPr defaultColWidth="11.421875" defaultRowHeight="15"/>
  <cols>
    <col min="1" max="1" width="42.28125" style="741" customWidth="1"/>
    <col min="2" max="6" width="12.7109375" style="741" customWidth="1"/>
    <col min="7" max="7" width="14.28125" style="741" customWidth="1"/>
    <col min="8" max="8" width="15.28125" style="741" customWidth="1"/>
    <col min="9" max="10" width="12.7109375" style="741" customWidth="1"/>
    <col min="11" max="11" width="14.140625" style="741" customWidth="1"/>
    <col min="12" max="12" width="12.7109375" style="741" customWidth="1"/>
    <col min="13" max="13" width="11.421875" style="741" customWidth="1"/>
    <col min="14" max="14" width="12.00390625" style="741" customWidth="1"/>
    <col min="15" max="16384" width="11.421875" style="741" customWidth="1"/>
  </cols>
  <sheetData>
    <row r="1" spans="1:12" ht="15.75" customHeight="1">
      <c r="A1" s="1235" t="s">
        <v>1054</v>
      </c>
      <c r="B1" s="740"/>
      <c r="C1" s="740"/>
      <c r="D1" s="740"/>
      <c r="E1" s="740"/>
      <c r="F1" s="740"/>
      <c r="G1" s="740"/>
      <c r="H1" s="740"/>
      <c r="I1" s="740"/>
      <c r="J1" s="740"/>
      <c r="K1" s="740"/>
      <c r="L1" s="740"/>
    </row>
    <row r="2" spans="1:12" s="742" customFormat="1" ht="21.95" customHeight="1">
      <c r="A2" s="1335" t="s">
        <v>732</v>
      </c>
      <c r="B2" s="1335"/>
      <c r="C2" s="1335"/>
      <c r="D2" s="1335"/>
      <c r="E2" s="1335"/>
      <c r="F2" s="1335"/>
      <c r="G2" s="1335"/>
      <c r="H2" s="1335"/>
      <c r="I2" s="1335"/>
      <c r="J2" s="1335"/>
      <c r="K2" s="1335"/>
      <c r="L2" s="1335"/>
    </row>
    <row r="3" spans="1:12" s="743" customFormat="1" ht="18.75">
      <c r="A3" s="1336">
        <v>44469</v>
      </c>
      <c r="B3" s="1336"/>
      <c r="C3" s="1336"/>
      <c r="D3" s="1336"/>
      <c r="E3" s="1336"/>
      <c r="F3" s="1336"/>
      <c r="G3" s="1336"/>
      <c r="H3" s="1336"/>
      <c r="I3" s="1336"/>
      <c r="J3" s="1336"/>
      <c r="K3" s="1336"/>
      <c r="L3" s="1336"/>
    </row>
    <row r="4" spans="1:12" s="744" customFormat="1" ht="16.5">
      <c r="A4" s="1337" t="s">
        <v>733</v>
      </c>
      <c r="B4" s="1337"/>
      <c r="C4" s="1337"/>
      <c r="D4" s="1337"/>
      <c r="E4" s="1337"/>
      <c r="F4" s="1337"/>
      <c r="G4" s="1337"/>
      <c r="H4" s="1337"/>
      <c r="I4" s="1337"/>
      <c r="J4" s="1337"/>
      <c r="K4" s="1337"/>
      <c r="L4" s="1337"/>
    </row>
    <row r="5" spans="1:12" ht="13.5" thickBot="1">
      <c r="A5" s="745"/>
      <c r="B5" s="746"/>
      <c r="C5" s="746"/>
      <c r="D5" s="746"/>
      <c r="E5" s="746"/>
      <c r="F5" s="746"/>
      <c r="G5" s="746"/>
      <c r="H5" s="746"/>
      <c r="I5" s="746"/>
      <c r="J5" s="746"/>
      <c r="K5" s="746"/>
      <c r="L5" s="746"/>
    </row>
    <row r="6" spans="1:12" s="750" customFormat="1" ht="52.5" customHeight="1">
      <c r="A6" s="747"/>
      <c r="B6" s="748" t="s">
        <v>28</v>
      </c>
      <c r="C6" s="748" t="s">
        <v>734</v>
      </c>
      <c r="D6" s="748" t="s">
        <v>30</v>
      </c>
      <c r="E6" s="748" t="s">
        <v>31</v>
      </c>
      <c r="F6" s="748" t="s">
        <v>32</v>
      </c>
      <c r="G6" s="748" t="s">
        <v>33</v>
      </c>
      <c r="H6" s="748" t="s">
        <v>423</v>
      </c>
      <c r="I6" s="748" t="s">
        <v>35</v>
      </c>
      <c r="J6" s="748" t="s">
        <v>425</v>
      </c>
      <c r="K6" s="748" t="s">
        <v>37</v>
      </c>
      <c r="L6" s="749" t="s">
        <v>426</v>
      </c>
    </row>
    <row r="7" spans="1:12" s="754" customFormat="1" ht="26.1" customHeight="1">
      <c r="A7" s="751" t="s">
        <v>735</v>
      </c>
      <c r="B7" s="751"/>
      <c r="C7" s="752"/>
      <c r="D7" s="752"/>
      <c r="E7" s="752"/>
      <c r="F7" s="752"/>
      <c r="G7" s="752"/>
      <c r="H7" s="752"/>
      <c r="I7" s="752"/>
      <c r="J7" s="752"/>
      <c r="K7" s="752"/>
      <c r="L7" s="753"/>
    </row>
    <row r="8" spans="1:12" s="754" customFormat="1" ht="16.5" customHeight="1">
      <c r="A8" s="755" t="s">
        <v>736</v>
      </c>
      <c r="B8" s="756">
        <v>22.41</v>
      </c>
      <c r="C8" s="756">
        <v>17.58</v>
      </c>
      <c r="D8" s="756">
        <v>18.46</v>
      </c>
      <c r="E8" s="756">
        <v>16.98</v>
      </c>
      <c r="F8" s="756">
        <v>8.16</v>
      </c>
      <c r="G8" s="756">
        <v>16.32</v>
      </c>
      <c r="H8" s="756">
        <v>136.88</v>
      </c>
      <c r="I8" s="756">
        <v>15.94</v>
      </c>
      <c r="J8" s="756">
        <v>14.62</v>
      </c>
      <c r="K8" s="756">
        <v>11.4</v>
      </c>
      <c r="L8" s="756">
        <v>17.591935361640004</v>
      </c>
    </row>
    <row r="9" spans="1:14" s="754" customFormat="1" ht="13.5" customHeight="1">
      <c r="A9" s="757" t="s">
        <v>737</v>
      </c>
      <c r="B9" s="758">
        <v>3.53</v>
      </c>
      <c r="C9" s="758">
        <v>4.97</v>
      </c>
      <c r="D9" s="758">
        <v>6.27</v>
      </c>
      <c r="E9" s="758">
        <v>3.96</v>
      </c>
      <c r="F9" s="758">
        <v>4.01</v>
      </c>
      <c r="G9" s="758">
        <v>4.5</v>
      </c>
      <c r="H9" s="758">
        <v>0.2</v>
      </c>
      <c r="I9" s="758">
        <v>4.02</v>
      </c>
      <c r="J9" s="758">
        <v>7.31</v>
      </c>
      <c r="K9" s="758">
        <v>5.61</v>
      </c>
      <c r="L9" s="758">
        <v>4.64</v>
      </c>
      <c r="M9" s="758"/>
      <c r="N9" s="759"/>
    </row>
    <row r="10" spans="1:14" s="754" customFormat="1" ht="21.95" customHeight="1">
      <c r="A10" s="760" t="s">
        <v>738</v>
      </c>
      <c r="B10" s="761"/>
      <c r="C10" s="761"/>
      <c r="D10" s="761"/>
      <c r="E10" s="761"/>
      <c r="F10" s="761"/>
      <c r="G10" s="761"/>
      <c r="H10" s="761"/>
      <c r="I10" s="761"/>
      <c r="J10" s="761"/>
      <c r="K10" s="761"/>
      <c r="L10" s="761"/>
      <c r="M10" s="761"/>
      <c r="N10" s="759"/>
    </row>
    <row r="11" spans="1:14" s="754" customFormat="1" ht="13.5" customHeight="1">
      <c r="A11" s="762" t="s">
        <v>739</v>
      </c>
      <c r="B11" s="758">
        <v>8.27</v>
      </c>
      <c r="C11" s="758">
        <v>7.11</v>
      </c>
      <c r="D11" s="758">
        <v>4.75</v>
      </c>
      <c r="E11" s="758">
        <v>4.94</v>
      </c>
      <c r="F11" s="758">
        <v>12.91</v>
      </c>
      <c r="G11" s="758">
        <v>3.82</v>
      </c>
      <c r="H11" s="758">
        <v>0</v>
      </c>
      <c r="I11" s="758">
        <v>6.62</v>
      </c>
      <c r="J11" s="758">
        <v>8.38</v>
      </c>
      <c r="K11" s="758">
        <v>9.29</v>
      </c>
      <c r="L11" s="758">
        <v>6.74</v>
      </c>
      <c r="M11" s="758"/>
      <c r="N11" s="759"/>
    </row>
    <row r="12" spans="1:14" s="754" customFormat="1" ht="13.5" customHeight="1">
      <c r="A12" s="762" t="s">
        <v>740</v>
      </c>
      <c r="B12" s="758">
        <v>7.33</v>
      </c>
      <c r="C12" s="758">
        <v>3.32</v>
      </c>
      <c r="D12" s="758">
        <v>3.4</v>
      </c>
      <c r="E12" s="758">
        <v>3.82</v>
      </c>
      <c r="F12" s="758">
        <v>7.57</v>
      </c>
      <c r="G12" s="758">
        <v>3.55</v>
      </c>
      <c r="H12" s="763" t="s">
        <v>39</v>
      </c>
      <c r="I12" s="758">
        <v>5.38</v>
      </c>
      <c r="J12" s="758">
        <v>6.79</v>
      </c>
      <c r="K12" s="758">
        <v>7.59</v>
      </c>
      <c r="L12" s="758">
        <v>4.9</v>
      </c>
      <c r="M12" s="758"/>
      <c r="N12" s="759"/>
    </row>
    <row r="13" spans="1:14" s="754" customFormat="1" ht="13.5" customHeight="1">
      <c r="A13" s="762" t="s">
        <v>741</v>
      </c>
      <c r="B13" s="758">
        <v>18.36</v>
      </c>
      <c r="C13" s="758">
        <v>2.39</v>
      </c>
      <c r="D13" s="758">
        <v>3.22</v>
      </c>
      <c r="E13" s="758">
        <v>4.32</v>
      </c>
      <c r="F13" s="758">
        <v>1.6</v>
      </c>
      <c r="G13" s="758">
        <v>0.06</v>
      </c>
      <c r="H13" s="758">
        <v>0</v>
      </c>
      <c r="I13" s="758">
        <v>0.48</v>
      </c>
      <c r="J13" s="758">
        <v>4.5</v>
      </c>
      <c r="K13" s="758">
        <v>1.45</v>
      </c>
      <c r="L13" s="758">
        <v>5.38</v>
      </c>
      <c r="M13" s="758"/>
      <c r="N13" s="759"/>
    </row>
    <row r="14" spans="1:14" s="754" customFormat="1" ht="13.5" customHeight="1">
      <c r="A14" s="762" t="s">
        <v>742</v>
      </c>
      <c r="B14" s="758">
        <v>301.3</v>
      </c>
      <c r="C14" s="758">
        <v>145.03</v>
      </c>
      <c r="D14" s="758">
        <v>152.42</v>
      </c>
      <c r="E14" s="758">
        <v>349.83</v>
      </c>
      <c r="F14" s="758">
        <v>83.26</v>
      </c>
      <c r="G14" s="758">
        <v>311.56</v>
      </c>
      <c r="H14" s="758">
        <v>0</v>
      </c>
      <c r="I14" s="758">
        <v>130.58</v>
      </c>
      <c r="J14" s="758">
        <v>116.61</v>
      </c>
      <c r="K14" s="758">
        <v>110.07</v>
      </c>
      <c r="L14" s="758">
        <v>194.53</v>
      </c>
      <c r="M14" s="758"/>
      <c r="N14" s="759"/>
    </row>
    <row r="15" spans="1:14" s="754" customFormat="1" ht="21.95" customHeight="1">
      <c r="A15" s="751" t="s">
        <v>743</v>
      </c>
      <c r="B15" s="761"/>
      <c r="C15" s="761"/>
      <c r="D15" s="761"/>
      <c r="E15" s="761"/>
      <c r="F15" s="761"/>
      <c r="G15" s="761"/>
      <c r="H15" s="761"/>
      <c r="I15" s="761"/>
      <c r="J15" s="761"/>
      <c r="K15" s="761"/>
      <c r="L15" s="761"/>
      <c r="M15" s="761"/>
      <c r="N15" s="759"/>
    </row>
    <row r="16" spans="1:14" s="754" customFormat="1" ht="13.5" customHeight="1">
      <c r="A16" s="757" t="s">
        <v>744</v>
      </c>
      <c r="B16" s="758">
        <v>13.11</v>
      </c>
      <c r="C16" s="758">
        <v>12.19</v>
      </c>
      <c r="D16" s="758">
        <v>8.47</v>
      </c>
      <c r="E16" s="758">
        <v>10.89</v>
      </c>
      <c r="F16" s="758">
        <v>14.17</v>
      </c>
      <c r="G16" s="758">
        <v>19.66</v>
      </c>
      <c r="H16" s="758">
        <v>2.99</v>
      </c>
      <c r="I16" s="758">
        <v>10.25</v>
      </c>
      <c r="J16" s="758">
        <v>10.37</v>
      </c>
      <c r="K16" s="758">
        <v>8.75</v>
      </c>
      <c r="L16" s="758">
        <v>12.06</v>
      </c>
      <c r="M16" s="758"/>
      <c r="N16" s="759"/>
    </row>
    <row r="17" spans="1:14" s="754" customFormat="1" ht="13.5" customHeight="1">
      <c r="A17" s="757" t="s">
        <v>745</v>
      </c>
      <c r="B17" s="758">
        <v>66.65</v>
      </c>
      <c r="C17" s="758">
        <v>61.84</v>
      </c>
      <c r="D17" s="758">
        <v>57.34</v>
      </c>
      <c r="E17" s="758">
        <v>38.71</v>
      </c>
      <c r="F17" s="758">
        <v>146.19</v>
      </c>
      <c r="G17" s="758">
        <v>63.25</v>
      </c>
      <c r="H17" s="758">
        <v>219.53</v>
      </c>
      <c r="I17" s="758">
        <v>58.03</v>
      </c>
      <c r="J17" s="758">
        <v>65.53</v>
      </c>
      <c r="K17" s="758">
        <v>96.27</v>
      </c>
      <c r="L17" s="758">
        <v>61.85</v>
      </c>
      <c r="M17" s="758"/>
      <c r="N17" s="759"/>
    </row>
    <row r="18" spans="1:14" s="754" customFormat="1" ht="13.5" customHeight="1">
      <c r="A18" s="757" t="s">
        <v>746</v>
      </c>
      <c r="B18" s="758">
        <v>84.07</v>
      </c>
      <c r="C18" s="758">
        <v>94.1</v>
      </c>
      <c r="D18" s="758">
        <v>93.84</v>
      </c>
      <c r="E18" s="758">
        <v>90.6</v>
      </c>
      <c r="F18" s="758">
        <v>91.94</v>
      </c>
      <c r="G18" s="758">
        <v>69.1</v>
      </c>
      <c r="H18" s="758">
        <v>99.06</v>
      </c>
      <c r="I18" s="758">
        <v>80.88</v>
      </c>
      <c r="J18" s="758">
        <v>96.01</v>
      </c>
      <c r="K18" s="758">
        <v>94.9</v>
      </c>
      <c r="L18" s="758">
        <v>87.08</v>
      </c>
      <c r="M18" s="758"/>
      <c r="N18" s="759"/>
    </row>
    <row r="19" spans="1:14" s="754" customFormat="1" ht="13.5" customHeight="1">
      <c r="A19" s="757" t="s">
        <v>747</v>
      </c>
      <c r="B19" s="758">
        <v>18.66</v>
      </c>
      <c r="C19" s="758">
        <v>22.39</v>
      </c>
      <c r="D19" s="758">
        <v>18.16</v>
      </c>
      <c r="E19" s="758">
        <v>30.85</v>
      </c>
      <c r="F19" s="758">
        <v>16.85</v>
      </c>
      <c r="G19" s="758">
        <v>23.97</v>
      </c>
      <c r="H19" s="758">
        <v>1.08</v>
      </c>
      <c r="I19" s="758">
        <v>17.92</v>
      </c>
      <c r="J19" s="758">
        <v>20.68</v>
      </c>
      <c r="K19" s="758">
        <v>15.48</v>
      </c>
      <c r="L19" s="758">
        <v>20.79</v>
      </c>
      <c r="M19" s="758"/>
      <c r="N19" s="759"/>
    </row>
    <row r="20" spans="1:14" s="754" customFormat="1" ht="13.5" customHeight="1">
      <c r="A20" s="757" t="s">
        <v>748</v>
      </c>
      <c r="B20" s="764">
        <v>1737</v>
      </c>
      <c r="C20" s="764">
        <v>591</v>
      </c>
      <c r="D20" s="764">
        <v>844</v>
      </c>
      <c r="E20" s="765">
        <v>687</v>
      </c>
      <c r="F20" s="764">
        <v>375</v>
      </c>
      <c r="G20" s="764">
        <v>811</v>
      </c>
      <c r="H20" s="764">
        <v>0</v>
      </c>
      <c r="I20" s="764">
        <v>4476</v>
      </c>
      <c r="J20" s="765">
        <v>654</v>
      </c>
      <c r="K20" s="765">
        <v>747</v>
      </c>
      <c r="L20" s="764">
        <v>840</v>
      </c>
      <c r="M20" s="764"/>
      <c r="N20" s="759"/>
    </row>
    <row r="21" spans="1:14" s="754" customFormat="1" ht="13.5" customHeight="1">
      <c r="A21" s="757" t="s">
        <v>749</v>
      </c>
      <c r="B21" s="764">
        <v>9451.715704402515</v>
      </c>
      <c r="C21" s="764">
        <v>18392.365607476637</v>
      </c>
      <c r="D21" s="764">
        <v>12290.659609756098</v>
      </c>
      <c r="E21" s="765">
        <v>2453.542824175824</v>
      </c>
      <c r="F21" s="764">
        <v>7313.839361111111</v>
      </c>
      <c r="G21" s="764">
        <v>4340.615237623762</v>
      </c>
      <c r="H21" s="764">
        <v>0</v>
      </c>
      <c r="I21" s="764">
        <v>0</v>
      </c>
      <c r="J21" s="764">
        <v>9594.8756875</v>
      </c>
      <c r="K21" s="764">
        <v>10475.204371428572</v>
      </c>
      <c r="L21" s="764">
        <v>8856.85675695284</v>
      </c>
      <c r="M21" s="764"/>
      <c r="N21" s="759"/>
    </row>
    <row r="22" spans="1:14" s="754" customFormat="1" ht="21.95" customHeight="1">
      <c r="A22" s="751" t="s">
        <v>750</v>
      </c>
      <c r="B22" s="761"/>
      <c r="C22" s="761"/>
      <c r="D22" s="761"/>
      <c r="E22" s="761"/>
      <c r="F22" s="761"/>
      <c r="G22" s="761"/>
      <c r="H22" s="761"/>
      <c r="I22" s="761"/>
      <c r="J22" s="761"/>
      <c r="K22" s="761"/>
      <c r="L22" s="761"/>
      <c r="M22" s="761"/>
      <c r="N22" s="759"/>
    </row>
    <row r="23" spans="1:14" s="754" customFormat="1" ht="13.5" customHeight="1">
      <c r="A23" s="757" t="s">
        <v>751</v>
      </c>
      <c r="B23" s="758">
        <v>-24.85</v>
      </c>
      <c r="C23" s="758">
        <v>-6.06</v>
      </c>
      <c r="D23" s="758">
        <v>0.71</v>
      </c>
      <c r="E23" s="758">
        <v>5.71</v>
      </c>
      <c r="F23" s="758">
        <v>-67.853</v>
      </c>
      <c r="G23" s="758">
        <v>-11.59</v>
      </c>
      <c r="H23" s="758">
        <v>-2.39</v>
      </c>
      <c r="I23" s="758">
        <v>18.68</v>
      </c>
      <c r="J23" s="758">
        <v>-5.73</v>
      </c>
      <c r="K23" s="758">
        <v>-33.07</v>
      </c>
      <c r="L23" s="758">
        <v>-9.18</v>
      </c>
      <c r="M23" s="758"/>
      <c r="N23" s="759"/>
    </row>
    <row r="24" spans="1:14" s="754" customFormat="1" ht="13.5" customHeight="1">
      <c r="A24" s="757" t="s">
        <v>752</v>
      </c>
      <c r="B24" s="758">
        <v>-4.65</v>
      </c>
      <c r="C24" s="758">
        <v>-0.96</v>
      </c>
      <c r="D24" s="758">
        <v>0.11</v>
      </c>
      <c r="E24" s="758">
        <v>1.24</v>
      </c>
      <c r="F24" s="758">
        <v>-7.373</v>
      </c>
      <c r="G24" s="758">
        <v>-2.21</v>
      </c>
      <c r="H24" s="758">
        <v>-1.93</v>
      </c>
      <c r="I24" s="758">
        <v>4.45</v>
      </c>
      <c r="J24" s="758">
        <v>-0.73</v>
      </c>
      <c r="K24" s="758">
        <v>-3.86</v>
      </c>
      <c r="L24" s="758">
        <v>-1.57</v>
      </c>
      <c r="M24" s="758"/>
      <c r="N24" s="759"/>
    </row>
    <row r="25" spans="1:14" s="754" customFormat="1" ht="21.95" customHeight="1">
      <c r="A25" s="751" t="s">
        <v>753</v>
      </c>
      <c r="B25" s="761"/>
      <c r="C25" s="761"/>
      <c r="D25" s="761"/>
      <c r="E25" s="761"/>
      <c r="F25" s="761"/>
      <c r="G25" s="761"/>
      <c r="H25" s="761"/>
      <c r="I25" s="761"/>
      <c r="J25" s="761"/>
      <c r="K25" s="761"/>
      <c r="L25" s="761"/>
      <c r="M25" s="761"/>
      <c r="N25" s="759"/>
    </row>
    <row r="26" spans="1:14" s="754" customFormat="1" ht="13.5" customHeight="1">
      <c r="A26" s="762" t="s">
        <v>754</v>
      </c>
      <c r="B26" s="758">
        <v>28.09</v>
      </c>
      <c r="C26" s="758">
        <v>33.18</v>
      </c>
      <c r="D26" s="758">
        <v>27.63</v>
      </c>
      <c r="E26" s="758">
        <v>66.47</v>
      </c>
      <c r="F26" s="758">
        <v>39.2</v>
      </c>
      <c r="G26" s="763">
        <v>53.36</v>
      </c>
      <c r="H26" s="758" t="s">
        <v>39</v>
      </c>
      <c r="I26" s="758">
        <v>18.47</v>
      </c>
      <c r="J26" s="758">
        <v>32.84</v>
      </c>
      <c r="K26" s="758">
        <v>25.07</v>
      </c>
      <c r="L26" s="758">
        <v>34.21</v>
      </c>
      <c r="M26" s="758"/>
      <c r="N26" s="759"/>
    </row>
    <row r="27" spans="1:14" s="754" customFormat="1" ht="13.5" customHeight="1">
      <c r="A27" s="762" t="s">
        <v>755</v>
      </c>
      <c r="B27" s="758">
        <v>118.73</v>
      </c>
      <c r="C27" s="758">
        <v>111.96</v>
      </c>
      <c r="D27" s="758">
        <v>293.9</v>
      </c>
      <c r="E27" s="758">
        <v>3894.79</v>
      </c>
      <c r="F27" s="758">
        <v>51.72</v>
      </c>
      <c r="G27" s="763" t="s">
        <v>39</v>
      </c>
      <c r="H27" s="758" t="s">
        <v>39</v>
      </c>
      <c r="I27" s="758">
        <v>29.44</v>
      </c>
      <c r="J27" s="758">
        <v>57.64</v>
      </c>
      <c r="K27" s="758">
        <v>58.2</v>
      </c>
      <c r="L27" s="758">
        <v>86.05</v>
      </c>
      <c r="M27" s="758"/>
      <c r="N27" s="759"/>
    </row>
    <row r="28" spans="1:12" ht="6" customHeight="1" thickBot="1">
      <c r="A28" s="766"/>
      <c r="B28" s="766"/>
      <c r="C28" s="767"/>
      <c r="D28" s="767"/>
      <c r="E28" s="767"/>
      <c r="F28" s="767"/>
      <c r="G28" s="767"/>
      <c r="H28" s="767"/>
      <c r="I28" s="767"/>
      <c r="J28" s="767"/>
      <c r="K28" s="767"/>
      <c r="L28" s="768"/>
    </row>
    <row r="29" spans="1:12" s="772" customFormat="1" ht="15" customHeight="1">
      <c r="A29" s="769" t="s">
        <v>756</v>
      </c>
      <c r="B29" s="770"/>
      <c r="C29" s="771"/>
      <c r="D29" s="771"/>
      <c r="E29" s="771"/>
      <c r="F29" s="771"/>
      <c r="G29" s="771"/>
      <c r="H29" s="771"/>
      <c r="I29" s="771"/>
      <c r="J29" s="771"/>
      <c r="K29" s="771"/>
      <c r="L29" s="771"/>
    </row>
    <row r="30" spans="1:12" s="772" customFormat="1" ht="15">
      <c r="A30" s="773" t="s">
        <v>757</v>
      </c>
      <c r="B30" s="770"/>
      <c r="C30" s="771"/>
      <c r="D30" s="771"/>
      <c r="E30" s="771"/>
      <c r="F30" s="771"/>
      <c r="G30" s="771"/>
      <c r="H30" s="771"/>
      <c r="I30" s="771"/>
      <c r="J30" s="771"/>
      <c r="K30" s="771"/>
      <c r="L30" s="771"/>
    </row>
    <row r="31" spans="1:12" ht="15">
      <c r="A31" s="773" t="s">
        <v>758</v>
      </c>
      <c r="B31" s="774"/>
      <c r="C31" s="774"/>
      <c r="D31" s="774"/>
      <c r="E31" s="774"/>
      <c r="F31" s="774"/>
      <c r="G31" s="774"/>
      <c r="H31" s="774"/>
      <c r="I31" s="774"/>
      <c r="J31" s="774"/>
      <c r="K31" s="774"/>
      <c r="L31" s="774"/>
    </row>
    <row r="32" spans="1:12" ht="15">
      <c r="A32" s="775" t="s">
        <v>759</v>
      </c>
      <c r="B32" s="776"/>
      <c r="C32" s="776"/>
      <c r="D32" s="776"/>
      <c r="E32" s="776"/>
      <c r="F32" s="776"/>
      <c r="G32" s="776"/>
      <c r="H32" s="776"/>
      <c r="I32" s="776"/>
      <c r="J32" s="776"/>
      <c r="K32" s="776"/>
      <c r="L32" s="776"/>
    </row>
    <row r="33" spans="1:12" ht="15">
      <c r="A33" s="775" t="s">
        <v>760</v>
      </c>
      <c r="B33" s="776"/>
      <c r="C33" s="776"/>
      <c r="D33" s="776"/>
      <c r="E33" s="776"/>
      <c r="F33" s="776"/>
      <c r="G33" s="776"/>
      <c r="H33" s="776"/>
      <c r="I33" s="776"/>
      <c r="J33" s="776"/>
      <c r="K33" s="776"/>
      <c r="L33" s="776"/>
    </row>
    <row r="34" spans="1:12" ht="15">
      <c r="A34" s="777"/>
      <c r="B34" s="777"/>
      <c r="C34" s="777"/>
      <c r="D34" s="777"/>
      <c r="E34" s="777"/>
      <c r="F34" s="777"/>
      <c r="G34" s="777"/>
      <c r="H34" s="777"/>
      <c r="I34" s="777"/>
      <c r="J34" s="777"/>
      <c r="K34" s="777"/>
      <c r="L34" s="777"/>
    </row>
    <row r="35" spans="1:12" ht="15">
      <c r="A35" s="777"/>
      <c r="B35" s="777"/>
      <c r="C35" s="777"/>
      <c r="D35" s="777"/>
      <c r="E35" s="777"/>
      <c r="F35" s="777"/>
      <c r="G35" s="777"/>
      <c r="H35" s="777"/>
      <c r="I35" s="777"/>
      <c r="J35" s="777"/>
      <c r="K35" s="777"/>
      <c r="L35" s="777"/>
    </row>
    <row r="36" spans="1:12" ht="15">
      <c r="A36" s="777"/>
      <c r="B36" s="777"/>
      <c r="C36" s="777"/>
      <c r="D36" s="777"/>
      <c r="E36" s="777"/>
      <c r="F36" s="777"/>
      <c r="G36" s="777"/>
      <c r="H36" s="777"/>
      <c r="I36" s="777"/>
      <c r="J36" s="777"/>
      <c r="K36" s="777"/>
      <c r="L36" s="777"/>
    </row>
    <row r="37" spans="1:12" ht="15">
      <c r="A37" s="777"/>
      <c r="B37" s="777"/>
      <c r="C37" s="777"/>
      <c r="D37" s="777"/>
      <c r="E37" s="777"/>
      <c r="F37" s="777"/>
      <c r="G37" s="777"/>
      <c r="H37" s="777"/>
      <c r="I37" s="777"/>
      <c r="J37" s="777"/>
      <c r="K37" s="777"/>
      <c r="L37" s="777"/>
    </row>
    <row r="38" spans="1:12" ht="15">
      <c r="A38" s="777"/>
      <c r="B38" s="777"/>
      <c r="C38" s="777"/>
      <c r="D38" s="777"/>
      <c r="E38" s="777"/>
      <c r="F38" s="777"/>
      <c r="G38" s="777"/>
      <c r="H38" s="777"/>
      <c r="I38" s="777"/>
      <c r="J38" s="777"/>
      <c r="K38" s="777"/>
      <c r="L38" s="777"/>
    </row>
    <row r="39" spans="1:12" ht="15">
      <c r="A39" s="777"/>
      <c r="B39" s="777"/>
      <c r="C39" s="777"/>
      <c r="D39" s="777"/>
      <c r="E39" s="777"/>
      <c r="F39" s="777"/>
      <c r="G39" s="777"/>
      <c r="H39" s="777"/>
      <c r="I39" s="777"/>
      <c r="J39" s="777"/>
      <c r="K39" s="777"/>
      <c r="L39" s="777"/>
    </row>
    <row r="40" spans="1:12" ht="15">
      <c r="A40" s="777"/>
      <c r="B40" s="777"/>
      <c r="C40" s="777"/>
      <c r="D40" s="777"/>
      <c r="E40" s="777"/>
      <c r="F40" s="777"/>
      <c r="G40" s="777"/>
      <c r="H40" s="777"/>
      <c r="I40" s="777"/>
      <c r="J40" s="777"/>
      <c r="K40" s="777"/>
      <c r="L40" s="777"/>
    </row>
    <row r="41" spans="1:12" ht="15">
      <c r="A41" s="777"/>
      <c r="B41" s="777"/>
      <c r="C41" s="777"/>
      <c r="D41" s="777"/>
      <c r="E41" s="777"/>
      <c r="F41" s="777"/>
      <c r="G41" s="777"/>
      <c r="H41" s="777"/>
      <c r="I41" s="777"/>
      <c r="J41" s="777"/>
      <c r="K41" s="777"/>
      <c r="L41" s="777"/>
    </row>
    <row r="42" spans="1:12" ht="15">
      <c r="A42" s="777"/>
      <c r="B42" s="777"/>
      <c r="C42" s="777"/>
      <c r="D42" s="777"/>
      <c r="E42" s="777"/>
      <c r="F42" s="777"/>
      <c r="G42" s="777"/>
      <c r="H42" s="777"/>
      <c r="I42" s="777"/>
      <c r="J42" s="777"/>
      <c r="K42" s="777"/>
      <c r="L42" s="777"/>
    </row>
    <row r="43" spans="1:12" ht="15">
      <c r="A43" s="777"/>
      <c r="B43" s="777"/>
      <c r="C43" s="777"/>
      <c r="D43" s="777"/>
      <c r="E43" s="777"/>
      <c r="F43" s="777"/>
      <c r="G43" s="777"/>
      <c r="H43" s="777"/>
      <c r="I43" s="777"/>
      <c r="J43" s="777"/>
      <c r="K43" s="777"/>
      <c r="L43" s="777"/>
    </row>
    <row r="44" spans="1:12" ht="15">
      <c r="A44" s="777"/>
      <c r="B44" s="777"/>
      <c r="C44" s="777"/>
      <c r="D44" s="777"/>
      <c r="E44" s="777"/>
      <c r="F44" s="777"/>
      <c r="G44" s="777"/>
      <c r="H44" s="777"/>
      <c r="I44" s="777"/>
      <c r="J44" s="777"/>
      <c r="K44" s="777"/>
      <c r="L44" s="777"/>
    </row>
    <row r="45" spans="1:12" ht="15">
      <c r="A45" s="777"/>
      <c r="B45" s="777"/>
      <c r="C45" s="777"/>
      <c r="D45" s="777"/>
      <c r="E45" s="777"/>
      <c r="F45" s="777"/>
      <c r="G45" s="777"/>
      <c r="H45" s="777"/>
      <c r="I45" s="777"/>
      <c r="J45" s="777"/>
      <c r="K45" s="777"/>
      <c r="L45" s="777"/>
    </row>
    <row r="46" spans="1:12" ht="15">
      <c r="A46" s="777"/>
      <c r="B46" s="777"/>
      <c r="C46" s="777"/>
      <c r="D46" s="777"/>
      <c r="E46" s="777"/>
      <c r="F46" s="777"/>
      <c r="G46" s="777"/>
      <c r="H46" s="777"/>
      <c r="I46" s="777"/>
      <c r="J46" s="777"/>
      <c r="K46" s="777"/>
      <c r="L46" s="777"/>
    </row>
    <row r="47" spans="1:12" ht="15">
      <c r="A47" s="777"/>
      <c r="B47" s="777"/>
      <c r="C47" s="777"/>
      <c r="D47" s="777"/>
      <c r="E47" s="777"/>
      <c r="F47" s="777"/>
      <c r="G47" s="777"/>
      <c r="H47" s="777"/>
      <c r="I47" s="777"/>
      <c r="J47" s="777"/>
      <c r="K47" s="777"/>
      <c r="L47" s="777"/>
    </row>
    <row r="48" spans="1:12" ht="15">
      <c r="A48" s="777"/>
      <c r="B48" s="777"/>
      <c r="C48" s="777"/>
      <c r="D48" s="777"/>
      <c r="E48" s="777"/>
      <c r="F48" s="777"/>
      <c r="G48" s="777"/>
      <c r="H48" s="777"/>
      <c r="I48" s="777"/>
      <c r="J48" s="777"/>
      <c r="K48" s="777"/>
      <c r="L48" s="777"/>
    </row>
    <row r="49" spans="1:12" ht="15">
      <c r="A49" s="777"/>
      <c r="B49" s="777"/>
      <c r="C49" s="777"/>
      <c r="D49" s="777"/>
      <c r="E49" s="777"/>
      <c r="F49" s="777"/>
      <c r="G49" s="777"/>
      <c r="H49" s="777"/>
      <c r="I49" s="777"/>
      <c r="J49" s="777"/>
      <c r="K49" s="777"/>
      <c r="L49" s="777"/>
    </row>
    <row r="50" spans="1:12" ht="15">
      <c r="A50" s="777"/>
      <c r="B50" s="777"/>
      <c r="C50" s="777"/>
      <c r="D50" s="777"/>
      <c r="E50" s="777"/>
      <c r="F50" s="777"/>
      <c r="G50" s="777"/>
      <c r="H50" s="777"/>
      <c r="I50" s="777"/>
      <c r="J50" s="777"/>
      <c r="K50" s="777"/>
      <c r="L50" s="777"/>
    </row>
    <row r="51" spans="1:12" ht="15">
      <c r="A51" s="777"/>
      <c r="B51" s="777"/>
      <c r="C51" s="777"/>
      <c r="D51" s="777"/>
      <c r="E51" s="777"/>
      <c r="F51" s="777"/>
      <c r="G51" s="777"/>
      <c r="H51" s="777"/>
      <c r="I51" s="777"/>
      <c r="J51" s="777"/>
      <c r="K51" s="777"/>
      <c r="L51" s="777"/>
    </row>
    <row r="52" spans="1:12" ht="15">
      <c r="A52" s="777"/>
      <c r="B52" s="777"/>
      <c r="C52" s="777"/>
      <c r="D52" s="777"/>
      <c r="E52" s="777"/>
      <c r="F52" s="777"/>
      <c r="G52" s="777"/>
      <c r="H52" s="777"/>
      <c r="I52" s="777"/>
      <c r="J52" s="777"/>
      <c r="K52" s="777"/>
      <c r="L52" s="777"/>
    </row>
    <row r="53" spans="1:12" ht="15">
      <c r="A53" s="777"/>
      <c r="B53" s="777"/>
      <c r="C53" s="777"/>
      <c r="D53" s="777"/>
      <c r="E53" s="777"/>
      <c r="F53" s="777"/>
      <c r="G53" s="777"/>
      <c r="H53" s="777"/>
      <c r="I53" s="777"/>
      <c r="J53" s="777"/>
      <c r="K53" s="777"/>
      <c r="L53" s="777"/>
    </row>
    <row r="54" spans="1:12" ht="15">
      <c r="A54" s="777"/>
      <c r="B54" s="777"/>
      <c r="C54" s="777"/>
      <c r="D54" s="777"/>
      <c r="E54" s="777"/>
      <c r="F54" s="777"/>
      <c r="G54" s="777"/>
      <c r="H54" s="777"/>
      <c r="I54" s="777"/>
      <c r="J54" s="777"/>
      <c r="K54" s="777"/>
      <c r="L54" s="777"/>
    </row>
    <row r="55" spans="1:12" ht="15">
      <c r="A55" s="777"/>
      <c r="B55" s="777"/>
      <c r="C55" s="777"/>
      <c r="D55" s="777"/>
      <c r="E55" s="777"/>
      <c r="F55" s="777"/>
      <c r="G55" s="777"/>
      <c r="H55" s="777"/>
      <c r="I55" s="777"/>
      <c r="J55" s="777"/>
      <c r="K55" s="777"/>
      <c r="L55" s="777"/>
    </row>
    <row r="56" spans="1:12" ht="15">
      <c r="A56" s="777"/>
      <c r="B56" s="777"/>
      <c r="C56" s="777"/>
      <c r="D56" s="777"/>
      <c r="E56" s="777"/>
      <c r="F56" s="777"/>
      <c r="G56" s="777"/>
      <c r="H56" s="777"/>
      <c r="I56" s="777"/>
      <c r="J56" s="777"/>
      <c r="K56" s="777"/>
      <c r="L56" s="777"/>
    </row>
    <row r="57" spans="1:12" ht="15">
      <c r="A57" s="777"/>
      <c r="B57" s="777"/>
      <c r="C57" s="777"/>
      <c r="D57" s="777"/>
      <c r="E57" s="777"/>
      <c r="F57" s="777"/>
      <c r="G57" s="777"/>
      <c r="H57" s="777"/>
      <c r="I57" s="777"/>
      <c r="J57" s="777"/>
      <c r="K57" s="777"/>
      <c r="L57" s="777"/>
    </row>
    <row r="58" spans="1:12" ht="15">
      <c r="A58" s="777"/>
      <c r="B58" s="777"/>
      <c r="C58" s="777"/>
      <c r="D58" s="777"/>
      <c r="E58" s="777"/>
      <c r="F58" s="777"/>
      <c r="G58" s="777"/>
      <c r="H58" s="777"/>
      <c r="I58" s="777"/>
      <c r="J58" s="777"/>
      <c r="K58" s="777"/>
      <c r="L58" s="777"/>
    </row>
    <row r="59" spans="1:12" ht="15">
      <c r="A59" s="777"/>
      <c r="B59" s="777"/>
      <c r="C59" s="777"/>
      <c r="D59" s="777"/>
      <c r="E59" s="777"/>
      <c r="F59" s="777"/>
      <c r="G59" s="777"/>
      <c r="H59" s="777"/>
      <c r="I59" s="777"/>
      <c r="J59" s="777"/>
      <c r="K59" s="777"/>
      <c r="L59" s="777"/>
    </row>
    <row r="60" spans="1:12" ht="15">
      <c r="A60" s="777"/>
      <c r="B60" s="777"/>
      <c r="C60" s="777"/>
      <c r="D60" s="777"/>
      <c r="E60" s="777"/>
      <c r="F60" s="777"/>
      <c r="G60" s="777"/>
      <c r="H60" s="777"/>
      <c r="I60" s="777"/>
      <c r="J60" s="777"/>
      <c r="K60" s="777"/>
      <c r="L60" s="777"/>
    </row>
    <row r="61" spans="1:12" ht="15">
      <c r="A61" s="777"/>
      <c r="B61" s="777"/>
      <c r="C61" s="777"/>
      <c r="D61" s="777"/>
      <c r="E61" s="777"/>
      <c r="F61" s="777"/>
      <c r="G61" s="777"/>
      <c r="H61" s="777"/>
      <c r="I61" s="777"/>
      <c r="J61" s="777"/>
      <c r="K61" s="777"/>
      <c r="L61" s="777"/>
    </row>
    <row r="62" spans="1:12" ht="15">
      <c r="A62" s="777"/>
      <c r="B62" s="777"/>
      <c r="C62" s="777"/>
      <c r="D62" s="777"/>
      <c r="E62" s="777"/>
      <c r="F62" s="777"/>
      <c r="G62" s="777"/>
      <c r="H62" s="777"/>
      <c r="I62" s="777"/>
      <c r="J62" s="777"/>
      <c r="K62" s="777"/>
      <c r="L62" s="777"/>
    </row>
    <row r="63" spans="1:12" ht="15">
      <c r="A63" s="777"/>
      <c r="B63" s="777"/>
      <c r="C63" s="777"/>
      <c r="D63" s="777"/>
      <c r="E63" s="777"/>
      <c r="F63" s="777"/>
      <c r="G63" s="777"/>
      <c r="H63" s="777"/>
      <c r="I63" s="777"/>
      <c r="J63" s="777"/>
      <c r="K63" s="777"/>
      <c r="L63" s="777"/>
    </row>
    <row r="64" spans="1:12" ht="15">
      <c r="A64" s="777"/>
      <c r="B64" s="777"/>
      <c r="C64" s="777"/>
      <c r="D64" s="777"/>
      <c r="E64" s="777"/>
      <c r="F64" s="777"/>
      <c r="G64" s="777"/>
      <c r="H64" s="777"/>
      <c r="I64" s="777"/>
      <c r="J64" s="777"/>
      <c r="K64" s="777"/>
      <c r="L64" s="777"/>
    </row>
    <row r="65" spans="1:12" ht="15">
      <c r="A65" s="777"/>
      <c r="B65" s="777"/>
      <c r="C65" s="777"/>
      <c r="D65" s="777"/>
      <c r="E65" s="777"/>
      <c r="F65" s="777"/>
      <c r="G65" s="777"/>
      <c r="H65" s="777"/>
      <c r="I65" s="777"/>
      <c r="J65" s="777"/>
      <c r="K65" s="777"/>
      <c r="L65" s="777"/>
    </row>
    <row r="66" spans="1:12" ht="15">
      <c r="A66" s="777"/>
      <c r="B66" s="777"/>
      <c r="C66" s="777"/>
      <c r="D66" s="777"/>
      <c r="E66" s="777"/>
      <c r="F66" s="777"/>
      <c r="G66" s="777"/>
      <c r="H66" s="777"/>
      <c r="I66" s="777"/>
      <c r="J66" s="777"/>
      <c r="K66" s="777"/>
      <c r="L66" s="777"/>
    </row>
    <row r="67" spans="1:12" ht="15">
      <c r="A67" s="777"/>
      <c r="B67" s="777"/>
      <c r="C67" s="777"/>
      <c r="D67" s="777"/>
      <c r="E67" s="777"/>
      <c r="F67" s="777"/>
      <c r="G67" s="777"/>
      <c r="H67" s="777"/>
      <c r="I67" s="777"/>
      <c r="J67" s="777"/>
      <c r="K67" s="777"/>
      <c r="L67" s="777"/>
    </row>
    <row r="68" spans="1:12" ht="15">
      <c r="A68" s="777"/>
      <c r="B68" s="777"/>
      <c r="C68" s="777"/>
      <c r="D68" s="777"/>
      <c r="E68" s="777"/>
      <c r="F68" s="777"/>
      <c r="G68" s="777"/>
      <c r="H68" s="777"/>
      <c r="I68" s="777"/>
      <c r="J68" s="777"/>
      <c r="K68" s="777"/>
      <c r="L68" s="777"/>
    </row>
    <row r="69" spans="1:12" ht="15">
      <c r="A69" s="777"/>
      <c r="B69" s="777"/>
      <c r="C69" s="777"/>
      <c r="D69" s="777"/>
      <c r="E69" s="777"/>
      <c r="F69" s="777"/>
      <c r="G69" s="777"/>
      <c r="H69" s="777"/>
      <c r="I69" s="777"/>
      <c r="J69" s="777"/>
      <c r="K69" s="777"/>
      <c r="L69" s="777"/>
    </row>
    <row r="72" ht="13.5" thickBot="1"/>
    <row r="73" spans="2:45" s="399" customFormat="1" ht="29.25" customHeight="1" thickTop="1">
      <c r="B73" s="741"/>
      <c r="C73" s="778"/>
      <c r="D73" s="779"/>
      <c r="E73" s="1334" t="s">
        <v>761</v>
      </c>
      <c r="F73" s="1334"/>
      <c r="G73" s="1334"/>
      <c r="H73" s="779"/>
      <c r="I73" s="1334" t="s">
        <v>762</v>
      </c>
      <c r="J73" s="1334"/>
      <c r="K73" s="1334"/>
      <c r="L73" s="1334"/>
      <c r="M73" s="778"/>
      <c r="N73" s="780"/>
      <c r="O73" s="1334" t="s">
        <v>30</v>
      </c>
      <c r="P73" s="1334"/>
      <c r="Q73" s="1334"/>
      <c r="R73" s="780"/>
      <c r="S73" s="1334" t="s">
        <v>422</v>
      </c>
      <c r="T73" s="1334"/>
      <c r="U73" s="1334"/>
      <c r="V73" s="741"/>
      <c r="W73" s="1334" t="s">
        <v>763</v>
      </c>
      <c r="X73" s="1334"/>
      <c r="Y73" s="1334"/>
      <c r="Z73" s="781"/>
      <c r="AA73" s="1334" t="s">
        <v>764</v>
      </c>
      <c r="AB73" s="1334"/>
      <c r="AC73" s="1334"/>
      <c r="AD73" s="781"/>
      <c r="AE73" s="1334" t="s">
        <v>423</v>
      </c>
      <c r="AF73" s="1334"/>
      <c r="AG73" s="1334"/>
      <c r="AH73" s="741"/>
      <c r="AI73" s="1334" t="s">
        <v>424</v>
      </c>
      <c r="AJ73" s="1334"/>
      <c r="AK73" s="1334"/>
      <c r="AL73" s="781"/>
      <c r="AM73" s="1334" t="s">
        <v>425</v>
      </c>
      <c r="AN73" s="1334"/>
      <c r="AO73" s="1334"/>
      <c r="AP73" s="781"/>
      <c r="AQ73" s="1333" t="s">
        <v>426</v>
      </c>
      <c r="AR73" s="1333"/>
      <c r="AS73" s="1333"/>
    </row>
    <row r="200" ht="15">
      <c r="C200" s="741" t="s">
        <v>58</v>
      </c>
    </row>
  </sheetData>
  <mergeCells count="13">
    <mergeCell ref="O73:Q73"/>
    <mergeCell ref="A2:L2"/>
    <mergeCell ref="A3:L3"/>
    <mergeCell ref="A4:L4"/>
    <mergeCell ref="E73:G73"/>
    <mergeCell ref="I73:L73"/>
    <mergeCell ref="AQ73:AS73"/>
    <mergeCell ref="S73:U73"/>
    <mergeCell ref="W73:Y73"/>
    <mergeCell ref="AA73:AC73"/>
    <mergeCell ref="AE73:AG73"/>
    <mergeCell ref="AI73:AK73"/>
    <mergeCell ref="AM73:AO73"/>
  </mergeCells>
  <hyperlinks>
    <hyperlink ref="A1" location="Índice!A1" display="Volver al Índice"/>
  </hyperlinks>
  <printOptions horizontalCentered="1" verticalCentered="1"/>
  <pageMargins left="0.984251968503937" right="0.984251968503937" top="0.4724409448818898" bottom="0.4724409448818898" header="0" footer="0"/>
  <pageSetup fitToHeight="1" fitToWidth="1" horizontalDpi="600" verticalDpi="600" orientation="landscape" paperSize="9" scale="5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0"/>
  <sheetViews>
    <sheetView showGridLines="0" workbookViewId="0" topLeftCell="A1"/>
  </sheetViews>
  <sheetFormatPr defaultColWidth="11.421875" defaultRowHeight="15"/>
  <cols>
    <col min="1" max="1" width="46.28125" style="841" customWidth="1"/>
    <col min="2" max="2" width="12.7109375" style="841" customWidth="1"/>
    <col min="3" max="6" width="15.7109375" style="841" customWidth="1"/>
    <col min="7" max="7" width="11.421875" style="841" hidden="1" customWidth="1"/>
    <col min="8" max="256" width="11.421875" style="802" customWidth="1"/>
    <col min="257" max="257" width="46.28125" style="802" customWidth="1"/>
    <col min="258" max="258" width="12.7109375" style="802" customWidth="1"/>
    <col min="259" max="262" width="15.7109375" style="802" customWidth="1"/>
    <col min="263" max="263" width="11.421875" style="802" hidden="1" customWidth="1"/>
    <col min="264" max="512" width="11.421875" style="802" customWidth="1"/>
    <col min="513" max="513" width="46.28125" style="802" customWidth="1"/>
    <col min="514" max="514" width="12.7109375" style="802" customWidth="1"/>
    <col min="515" max="518" width="15.7109375" style="802" customWidth="1"/>
    <col min="519" max="519" width="11.421875" style="802" hidden="1" customWidth="1"/>
    <col min="520" max="768" width="11.421875" style="802" customWidth="1"/>
    <col min="769" max="769" width="46.28125" style="802" customWidth="1"/>
    <col min="770" max="770" width="12.7109375" style="802" customWidth="1"/>
    <col min="771" max="774" width="15.7109375" style="802" customWidth="1"/>
    <col min="775" max="775" width="11.421875" style="802" hidden="1" customWidth="1"/>
    <col min="776" max="1024" width="11.421875" style="802" customWidth="1"/>
    <col min="1025" max="1025" width="46.28125" style="802" customWidth="1"/>
    <col min="1026" max="1026" width="12.7109375" style="802" customWidth="1"/>
    <col min="1027" max="1030" width="15.7109375" style="802" customWidth="1"/>
    <col min="1031" max="1031" width="11.421875" style="802" hidden="1" customWidth="1"/>
    <col min="1032" max="1280" width="11.421875" style="802" customWidth="1"/>
    <col min="1281" max="1281" width="46.28125" style="802" customWidth="1"/>
    <col min="1282" max="1282" width="12.7109375" style="802" customWidth="1"/>
    <col min="1283" max="1286" width="15.7109375" style="802" customWidth="1"/>
    <col min="1287" max="1287" width="11.421875" style="802" hidden="1" customWidth="1"/>
    <col min="1288" max="1536" width="11.421875" style="802" customWidth="1"/>
    <col min="1537" max="1537" width="46.28125" style="802" customWidth="1"/>
    <col min="1538" max="1538" width="12.7109375" style="802" customWidth="1"/>
    <col min="1539" max="1542" width="15.7109375" style="802" customWidth="1"/>
    <col min="1543" max="1543" width="11.421875" style="802" hidden="1" customWidth="1"/>
    <col min="1544" max="1792" width="11.421875" style="802" customWidth="1"/>
    <col min="1793" max="1793" width="46.28125" style="802" customWidth="1"/>
    <col min="1794" max="1794" width="12.7109375" style="802" customWidth="1"/>
    <col min="1795" max="1798" width="15.7109375" style="802" customWidth="1"/>
    <col min="1799" max="1799" width="11.421875" style="802" hidden="1" customWidth="1"/>
    <col min="1800" max="2048" width="11.421875" style="802" customWidth="1"/>
    <col min="2049" max="2049" width="46.28125" style="802" customWidth="1"/>
    <col min="2050" max="2050" width="12.7109375" style="802" customWidth="1"/>
    <col min="2051" max="2054" width="15.7109375" style="802" customWidth="1"/>
    <col min="2055" max="2055" width="11.421875" style="802" hidden="1" customWidth="1"/>
    <col min="2056" max="2304" width="11.421875" style="802" customWidth="1"/>
    <col min="2305" max="2305" width="46.28125" style="802" customWidth="1"/>
    <col min="2306" max="2306" width="12.7109375" style="802" customWidth="1"/>
    <col min="2307" max="2310" width="15.7109375" style="802" customWidth="1"/>
    <col min="2311" max="2311" width="11.421875" style="802" hidden="1" customWidth="1"/>
    <col min="2312" max="2560" width="11.421875" style="802" customWidth="1"/>
    <col min="2561" max="2561" width="46.28125" style="802" customWidth="1"/>
    <col min="2562" max="2562" width="12.7109375" style="802" customWidth="1"/>
    <col min="2563" max="2566" width="15.7109375" style="802" customWidth="1"/>
    <col min="2567" max="2567" width="11.421875" style="802" hidden="1" customWidth="1"/>
    <col min="2568" max="2816" width="11.421875" style="802" customWidth="1"/>
    <col min="2817" max="2817" width="46.28125" style="802" customWidth="1"/>
    <col min="2818" max="2818" width="12.7109375" style="802" customWidth="1"/>
    <col min="2819" max="2822" width="15.7109375" style="802" customWidth="1"/>
    <col min="2823" max="2823" width="11.421875" style="802" hidden="1" customWidth="1"/>
    <col min="2824" max="3072" width="11.421875" style="802" customWidth="1"/>
    <col min="3073" max="3073" width="46.28125" style="802" customWidth="1"/>
    <col min="3074" max="3074" width="12.7109375" style="802" customWidth="1"/>
    <col min="3075" max="3078" width="15.7109375" style="802" customWidth="1"/>
    <col min="3079" max="3079" width="11.421875" style="802" hidden="1" customWidth="1"/>
    <col min="3080" max="3328" width="11.421875" style="802" customWidth="1"/>
    <col min="3329" max="3329" width="46.28125" style="802" customWidth="1"/>
    <col min="3330" max="3330" width="12.7109375" style="802" customWidth="1"/>
    <col min="3331" max="3334" width="15.7109375" style="802" customWidth="1"/>
    <col min="3335" max="3335" width="11.421875" style="802" hidden="1" customWidth="1"/>
    <col min="3336" max="3584" width="11.421875" style="802" customWidth="1"/>
    <col min="3585" max="3585" width="46.28125" style="802" customWidth="1"/>
    <col min="3586" max="3586" width="12.7109375" style="802" customWidth="1"/>
    <col min="3587" max="3590" width="15.7109375" style="802" customWidth="1"/>
    <col min="3591" max="3591" width="11.421875" style="802" hidden="1" customWidth="1"/>
    <col min="3592" max="3840" width="11.421875" style="802" customWidth="1"/>
    <col min="3841" max="3841" width="46.28125" style="802" customWidth="1"/>
    <col min="3842" max="3842" width="12.7109375" style="802" customWidth="1"/>
    <col min="3843" max="3846" width="15.7109375" style="802" customWidth="1"/>
    <col min="3847" max="3847" width="11.421875" style="802" hidden="1" customWidth="1"/>
    <col min="3848" max="4096" width="11.421875" style="802" customWidth="1"/>
    <col min="4097" max="4097" width="46.28125" style="802" customWidth="1"/>
    <col min="4098" max="4098" width="12.7109375" style="802" customWidth="1"/>
    <col min="4099" max="4102" width="15.7109375" style="802" customWidth="1"/>
    <col min="4103" max="4103" width="11.421875" style="802" hidden="1" customWidth="1"/>
    <col min="4104" max="4352" width="11.421875" style="802" customWidth="1"/>
    <col min="4353" max="4353" width="46.28125" style="802" customWidth="1"/>
    <col min="4354" max="4354" width="12.7109375" style="802" customWidth="1"/>
    <col min="4355" max="4358" width="15.7109375" style="802" customWidth="1"/>
    <col min="4359" max="4359" width="11.421875" style="802" hidden="1" customWidth="1"/>
    <col min="4360" max="4608" width="11.421875" style="802" customWidth="1"/>
    <col min="4609" max="4609" width="46.28125" style="802" customWidth="1"/>
    <col min="4610" max="4610" width="12.7109375" style="802" customWidth="1"/>
    <col min="4611" max="4614" width="15.7109375" style="802" customWidth="1"/>
    <col min="4615" max="4615" width="11.421875" style="802" hidden="1" customWidth="1"/>
    <col min="4616" max="4864" width="11.421875" style="802" customWidth="1"/>
    <col min="4865" max="4865" width="46.28125" style="802" customWidth="1"/>
    <col min="4866" max="4866" width="12.7109375" style="802" customWidth="1"/>
    <col min="4867" max="4870" width="15.7109375" style="802" customWidth="1"/>
    <col min="4871" max="4871" width="11.421875" style="802" hidden="1" customWidth="1"/>
    <col min="4872" max="5120" width="11.421875" style="802" customWidth="1"/>
    <col min="5121" max="5121" width="46.28125" style="802" customWidth="1"/>
    <col min="5122" max="5122" width="12.7109375" style="802" customWidth="1"/>
    <col min="5123" max="5126" width="15.7109375" style="802" customWidth="1"/>
    <col min="5127" max="5127" width="11.421875" style="802" hidden="1" customWidth="1"/>
    <col min="5128" max="5376" width="11.421875" style="802" customWidth="1"/>
    <col min="5377" max="5377" width="46.28125" style="802" customWidth="1"/>
    <col min="5378" max="5378" width="12.7109375" style="802" customWidth="1"/>
    <col min="5379" max="5382" width="15.7109375" style="802" customWidth="1"/>
    <col min="5383" max="5383" width="11.421875" style="802" hidden="1" customWidth="1"/>
    <col min="5384" max="5632" width="11.421875" style="802" customWidth="1"/>
    <col min="5633" max="5633" width="46.28125" style="802" customWidth="1"/>
    <col min="5634" max="5634" width="12.7109375" style="802" customWidth="1"/>
    <col min="5635" max="5638" width="15.7109375" style="802" customWidth="1"/>
    <col min="5639" max="5639" width="11.421875" style="802" hidden="1" customWidth="1"/>
    <col min="5640" max="5888" width="11.421875" style="802" customWidth="1"/>
    <col min="5889" max="5889" width="46.28125" style="802" customWidth="1"/>
    <col min="5890" max="5890" width="12.7109375" style="802" customWidth="1"/>
    <col min="5891" max="5894" width="15.7109375" style="802" customWidth="1"/>
    <col min="5895" max="5895" width="11.421875" style="802" hidden="1" customWidth="1"/>
    <col min="5896" max="6144" width="11.421875" style="802" customWidth="1"/>
    <col min="6145" max="6145" width="46.28125" style="802" customWidth="1"/>
    <col min="6146" max="6146" width="12.7109375" style="802" customWidth="1"/>
    <col min="6147" max="6150" width="15.7109375" style="802" customWidth="1"/>
    <col min="6151" max="6151" width="11.421875" style="802" hidden="1" customWidth="1"/>
    <col min="6152" max="6400" width="11.421875" style="802" customWidth="1"/>
    <col min="6401" max="6401" width="46.28125" style="802" customWidth="1"/>
    <col min="6402" max="6402" width="12.7109375" style="802" customWidth="1"/>
    <col min="6403" max="6406" width="15.7109375" style="802" customWidth="1"/>
    <col min="6407" max="6407" width="11.421875" style="802" hidden="1" customWidth="1"/>
    <col min="6408" max="6656" width="11.421875" style="802" customWidth="1"/>
    <col min="6657" max="6657" width="46.28125" style="802" customWidth="1"/>
    <col min="6658" max="6658" width="12.7109375" style="802" customWidth="1"/>
    <col min="6659" max="6662" width="15.7109375" style="802" customWidth="1"/>
    <col min="6663" max="6663" width="11.421875" style="802" hidden="1" customWidth="1"/>
    <col min="6664" max="6912" width="11.421875" style="802" customWidth="1"/>
    <col min="6913" max="6913" width="46.28125" style="802" customWidth="1"/>
    <col min="6914" max="6914" width="12.7109375" style="802" customWidth="1"/>
    <col min="6915" max="6918" width="15.7109375" style="802" customWidth="1"/>
    <col min="6919" max="6919" width="11.421875" style="802" hidden="1" customWidth="1"/>
    <col min="6920" max="7168" width="11.421875" style="802" customWidth="1"/>
    <col min="7169" max="7169" width="46.28125" style="802" customWidth="1"/>
    <col min="7170" max="7170" width="12.7109375" style="802" customWidth="1"/>
    <col min="7171" max="7174" width="15.7109375" style="802" customWidth="1"/>
    <col min="7175" max="7175" width="11.421875" style="802" hidden="1" customWidth="1"/>
    <col min="7176" max="7424" width="11.421875" style="802" customWidth="1"/>
    <col min="7425" max="7425" width="46.28125" style="802" customWidth="1"/>
    <col min="7426" max="7426" width="12.7109375" style="802" customWidth="1"/>
    <col min="7427" max="7430" width="15.7109375" style="802" customWidth="1"/>
    <col min="7431" max="7431" width="11.421875" style="802" hidden="1" customWidth="1"/>
    <col min="7432" max="7680" width="11.421875" style="802" customWidth="1"/>
    <col min="7681" max="7681" width="46.28125" style="802" customWidth="1"/>
    <col min="7682" max="7682" width="12.7109375" style="802" customWidth="1"/>
    <col min="7683" max="7686" width="15.7109375" style="802" customWidth="1"/>
    <col min="7687" max="7687" width="11.421875" style="802" hidden="1" customWidth="1"/>
    <col min="7688" max="7936" width="11.421875" style="802" customWidth="1"/>
    <col min="7937" max="7937" width="46.28125" style="802" customWidth="1"/>
    <col min="7938" max="7938" width="12.7109375" style="802" customWidth="1"/>
    <col min="7939" max="7942" width="15.7109375" style="802" customWidth="1"/>
    <col min="7943" max="7943" width="11.421875" style="802" hidden="1" customWidth="1"/>
    <col min="7944" max="8192" width="11.421875" style="802" customWidth="1"/>
    <col min="8193" max="8193" width="46.28125" style="802" customWidth="1"/>
    <col min="8194" max="8194" width="12.7109375" style="802" customWidth="1"/>
    <col min="8195" max="8198" width="15.7109375" style="802" customWidth="1"/>
    <col min="8199" max="8199" width="11.421875" style="802" hidden="1" customWidth="1"/>
    <col min="8200" max="8448" width="11.421875" style="802" customWidth="1"/>
    <col min="8449" max="8449" width="46.28125" style="802" customWidth="1"/>
    <col min="8450" max="8450" width="12.7109375" style="802" customWidth="1"/>
    <col min="8451" max="8454" width="15.7109375" style="802" customWidth="1"/>
    <col min="8455" max="8455" width="11.421875" style="802" hidden="1" customWidth="1"/>
    <col min="8456" max="8704" width="11.421875" style="802" customWidth="1"/>
    <col min="8705" max="8705" width="46.28125" style="802" customWidth="1"/>
    <col min="8706" max="8706" width="12.7109375" style="802" customWidth="1"/>
    <col min="8707" max="8710" width="15.7109375" style="802" customWidth="1"/>
    <col min="8711" max="8711" width="11.421875" style="802" hidden="1" customWidth="1"/>
    <col min="8712" max="8960" width="11.421875" style="802" customWidth="1"/>
    <col min="8961" max="8961" width="46.28125" style="802" customWidth="1"/>
    <col min="8962" max="8962" width="12.7109375" style="802" customWidth="1"/>
    <col min="8963" max="8966" width="15.7109375" style="802" customWidth="1"/>
    <col min="8967" max="8967" width="11.421875" style="802" hidden="1" customWidth="1"/>
    <col min="8968" max="9216" width="11.421875" style="802" customWidth="1"/>
    <col min="9217" max="9217" width="46.28125" style="802" customWidth="1"/>
    <col min="9218" max="9218" width="12.7109375" style="802" customWidth="1"/>
    <col min="9219" max="9222" width="15.7109375" style="802" customWidth="1"/>
    <col min="9223" max="9223" width="11.421875" style="802" hidden="1" customWidth="1"/>
    <col min="9224" max="9472" width="11.421875" style="802" customWidth="1"/>
    <col min="9473" max="9473" width="46.28125" style="802" customWidth="1"/>
    <col min="9474" max="9474" width="12.7109375" style="802" customWidth="1"/>
    <col min="9475" max="9478" width="15.7109375" style="802" customWidth="1"/>
    <col min="9479" max="9479" width="11.421875" style="802" hidden="1" customWidth="1"/>
    <col min="9480" max="9728" width="11.421875" style="802" customWidth="1"/>
    <col min="9729" max="9729" width="46.28125" style="802" customWidth="1"/>
    <col min="9730" max="9730" width="12.7109375" style="802" customWidth="1"/>
    <col min="9731" max="9734" width="15.7109375" style="802" customWidth="1"/>
    <col min="9735" max="9735" width="11.421875" style="802" hidden="1" customWidth="1"/>
    <col min="9736" max="9984" width="11.421875" style="802" customWidth="1"/>
    <col min="9985" max="9985" width="46.28125" style="802" customWidth="1"/>
    <col min="9986" max="9986" width="12.7109375" style="802" customWidth="1"/>
    <col min="9987" max="9990" width="15.7109375" style="802" customWidth="1"/>
    <col min="9991" max="9991" width="11.421875" style="802" hidden="1" customWidth="1"/>
    <col min="9992" max="10240" width="11.421875" style="802" customWidth="1"/>
    <col min="10241" max="10241" width="46.28125" style="802" customWidth="1"/>
    <col min="10242" max="10242" width="12.7109375" style="802" customWidth="1"/>
    <col min="10243" max="10246" width="15.7109375" style="802" customWidth="1"/>
    <col min="10247" max="10247" width="11.421875" style="802" hidden="1" customWidth="1"/>
    <col min="10248" max="10496" width="11.421875" style="802" customWidth="1"/>
    <col min="10497" max="10497" width="46.28125" style="802" customWidth="1"/>
    <col min="10498" max="10498" width="12.7109375" style="802" customWidth="1"/>
    <col min="10499" max="10502" width="15.7109375" style="802" customWidth="1"/>
    <col min="10503" max="10503" width="11.421875" style="802" hidden="1" customWidth="1"/>
    <col min="10504" max="10752" width="11.421875" style="802" customWidth="1"/>
    <col min="10753" max="10753" width="46.28125" style="802" customWidth="1"/>
    <col min="10754" max="10754" width="12.7109375" style="802" customWidth="1"/>
    <col min="10755" max="10758" width="15.7109375" style="802" customWidth="1"/>
    <col min="10759" max="10759" width="11.421875" style="802" hidden="1" customWidth="1"/>
    <col min="10760" max="11008" width="11.421875" style="802" customWidth="1"/>
    <col min="11009" max="11009" width="46.28125" style="802" customWidth="1"/>
    <col min="11010" max="11010" width="12.7109375" style="802" customWidth="1"/>
    <col min="11011" max="11014" width="15.7109375" style="802" customWidth="1"/>
    <col min="11015" max="11015" width="11.421875" style="802" hidden="1" customWidth="1"/>
    <col min="11016" max="11264" width="11.421875" style="802" customWidth="1"/>
    <col min="11265" max="11265" width="46.28125" style="802" customWidth="1"/>
    <col min="11266" max="11266" width="12.7109375" style="802" customWidth="1"/>
    <col min="11267" max="11270" width="15.7109375" style="802" customWidth="1"/>
    <col min="11271" max="11271" width="11.421875" style="802" hidden="1" customWidth="1"/>
    <col min="11272" max="11520" width="11.421875" style="802" customWidth="1"/>
    <col min="11521" max="11521" width="46.28125" style="802" customWidth="1"/>
    <col min="11522" max="11522" width="12.7109375" style="802" customWidth="1"/>
    <col min="11523" max="11526" width="15.7109375" style="802" customWidth="1"/>
    <col min="11527" max="11527" width="11.421875" style="802" hidden="1" customWidth="1"/>
    <col min="11528" max="11776" width="11.421875" style="802" customWidth="1"/>
    <col min="11777" max="11777" width="46.28125" style="802" customWidth="1"/>
    <col min="11778" max="11778" width="12.7109375" style="802" customWidth="1"/>
    <col min="11779" max="11782" width="15.7109375" style="802" customWidth="1"/>
    <col min="11783" max="11783" width="11.421875" style="802" hidden="1" customWidth="1"/>
    <col min="11784" max="12032" width="11.421875" style="802" customWidth="1"/>
    <col min="12033" max="12033" width="46.28125" style="802" customWidth="1"/>
    <col min="12034" max="12034" width="12.7109375" style="802" customWidth="1"/>
    <col min="12035" max="12038" width="15.7109375" style="802" customWidth="1"/>
    <col min="12039" max="12039" width="11.421875" style="802" hidden="1" customWidth="1"/>
    <col min="12040" max="12288" width="11.421875" style="802" customWidth="1"/>
    <col min="12289" max="12289" width="46.28125" style="802" customWidth="1"/>
    <col min="12290" max="12290" width="12.7109375" style="802" customWidth="1"/>
    <col min="12291" max="12294" width="15.7109375" style="802" customWidth="1"/>
    <col min="12295" max="12295" width="11.421875" style="802" hidden="1" customWidth="1"/>
    <col min="12296" max="12544" width="11.421875" style="802" customWidth="1"/>
    <col min="12545" max="12545" width="46.28125" style="802" customWidth="1"/>
    <col min="12546" max="12546" width="12.7109375" style="802" customWidth="1"/>
    <col min="12547" max="12550" width="15.7109375" style="802" customWidth="1"/>
    <col min="12551" max="12551" width="11.421875" style="802" hidden="1" customWidth="1"/>
    <col min="12552" max="12800" width="11.421875" style="802" customWidth="1"/>
    <col min="12801" max="12801" width="46.28125" style="802" customWidth="1"/>
    <col min="12802" max="12802" width="12.7109375" style="802" customWidth="1"/>
    <col min="12803" max="12806" width="15.7109375" style="802" customWidth="1"/>
    <col min="12807" max="12807" width="11.421875" style="802" hidden="1" customWidth="1"/>
    <col min="12808" max="13056" width="11.421875" style="802" customWidth="1"/>
    <col min="13057" max="13057" width="46.28125" style="802" customWidth="1"/>
    <col min="13058" max="13058" width="12.7109375" style="802" customWidth="1"/>
    <col min="13059" max="13062" width="15.7109375" style="802" customWidth="1"/>
    <col min="13063" max="13063" width="11.421875" style="802" hidden="1" customWidth="1"/>
    <col min="13064" max="13312" width="11.421875" style="802" customWidth="1"/>
    <col min="13313" max="13313" width="46.28125" style="802" customWidth="1"/>
    <col min="13314" max="13314" width="12.7109375" style="802" customWidth="1"/>
    <col min="13315" max="13318" width="15.7109375" style="802" customWidth="1"/>
    <col min="13319" max="13319" width="11.421875" style="802" hidden="1" customWidth="1"/>
    <col min="13320" max="13568" width="11.421875" style="802" customWidth="1"/>
    <col min="13569" max="13569" width="46.28125" style="802" customWidth="1"/>
    <col min="13570" max="13570" width="12.7109375" style="802" customWidth="1"/>
    <col min="13571" max="13574" width="15.7109375" style="802" customWidth="1"/>
    <col min="13575" max="13575" width="11.421875" style="802" hidden="1" customWidth="1"/>
    <col min="13576" max="13824" width="11.421875" style="802" customWidth="1"/>
    <col min="13825" max="13825" width="46.28125" style="802" customWidth="1"/>
    <col min="13826" max="13826" width="12.7109375" style="802" customWidth="1"/>
    <col min="13827" max="13830" width="15.7109375" style="802" customWidth="1"/>
    <col min="13831" max="13831" width="11.421875" style="802" hidden="1" customWidth="1"/>
    <col min="13832" max="14080" width="11.421875" style="802" customWidth="1"/>
    <col min="14081" max="14081" width="46.28125" style="802" customWidth="1"/>
    <col min="14082" max="14082" width="12.7109375" style="802" customWidth="1"/>
    <col min="14083" max="14086" width="15.7109375" style="802" customWidth="1"/>
    <col min="14087" max="14087" width="11.421875" style="802" hidden="1" customWidth="1"/>
    <col min="14088" max="14336" width="11.421875" style="802" customWidth="1"/>
    <col min="14337" max="14337" width="46.28125" style="802" customWidth="1"/>
    <col min="14338" max="14338" width="12.7109375" style="802" customWidth="1"/>
    <col min="14339" max="14342" width="15.7109375" style="802" customWidth="1"/>
    <col min="14343" max="14343" width="11.421875" style="802" hidden="1" customWidth="1"/>
    <col min="14344" max="14592" width="11.421875" style="802" customWidth="1"/>
    <col min="14593" max="14593" width="46.28125" style="802" customWidth="1"/>
    <col min="14594" max="14594" width="12.7109375" style="802" customWidth="1"/>
    <col min="14595" max="14598" width="15.7109375" style="802" customWidth="1"/>
    <col min="14599" max="14599" width="11.421875" style="802" hidden="1" customWidth="1"/>
    <col min="14600" max="14848" width="11.421875" style="802" customWidth="1"/>
    <col min="14849" max="14849" width="46.28125" style="802" customWidth="1"/>
    <col min="14850" max="14850" width="12.7109375" style="802" customWidth="1"/>
    <col min="14851" max="14854" width="15.7109375" style="802" customWidth="1"/>
    <col min="14855" max="14855" width="11.421875" style="802" hidden="1" customWidth="1"/>
    <col min="14856" max="15104" width="11.421875" style="802" customWidth="1"/>
    <col min="15105" max="15105" width="46.28125" style="802" customWidth="1"/>
    <col min="15106" max="15106" width="12.7109375" style="802" customWidth="1"/>
    <col min="15107" max="15110" width="15.7109375" style="802" customWidth="1"/>
    <col min="15111" max="15111" width="11.421875" style="802" hidden="1" customWidth="1"/>
    <col min="15112" max="15360" width="11.421875" style="802" customWidth="1"/>
    <col min="15361" max="15361" width="46.28125" style="802" customWidth="1"/>
    <col min="15362" max="15362" width="12.7109375" style="802" customWidth="1"/>
    <col min="15363" max="15366" width="15.7109375" style="802" customWidth="1"/>
    <col min="15367" max="15367" width="11.421875" style="802" hidden="1" customWidth="1"/>
    <col min="15368" max="15616" width="11.421875" style="802" customWidth="1"/>
    <col min="15617" max="15617" width="46.28125" style="802" customWidth="1"/>
    <col min="15618" max="15618" width="12.7109375" style="802" customWidth="1"/>
    <col min="15619" max="15622" width="15.7109375" style="802" customWidth="1"/>
    <col min="15623" max="15623" width="11.421875" style="802" hidden="1" customWidth="1"/>
    <col min="15624" max="15872" width="11.421875" style="802" customWidth="1"/>
    <col min="15873" max="15873" width="46.28125" style="802" customWidth="1"/>
    <col min="15874" max="15874" width="12.7109375" style="802" customWidth="1"/>
    <col min="15875" max="15878" width="15.7109375" style="802" customWidth="1"/>
    <col min="15879" max="15879" width="11.421875" style="802" hidden="1" customWidth="1"/>
    <col min="15880" max="16128" width="11.421875" style="802" customWidth="1"/>
    <col min="16129" max="16129" width="46.28125" style="802" customWidth="1"/>
    <col min="16130" max="16130" width="12.7109375" style="802" customWidth="1"/>
    <col min="16131" max="16134" width="15.7109375" style="802" customWidth="1"/>
    <col min="16135" max="16135" width="11.421875" style="802" hidden="1" customWidth="1"/>
    <col min="16136" max="16384" width="11.421875" style="802" customWidth="1"/>
  </cols>
  <sheetData>
    <row r="1" spans="1:7" ht="24" customHeight="1">
      <c r="A1" s="1232" t="s">
        <v>1054</v>
      </c>
      <c r="B1" s="800"/>
      <c r="C1" s="800"/>
      <c r="D1" s="800"/>
      <c r="E1" s="800"/>
      <c r="F1" s="800"/>
      <c r="G1" s="801"/>
    </row>
    <row r="2" spans="1:7" ht="54.75" customHeight="1">
      <c r="A2" s="1338" t="s">
        <v>771</v>
      </c>
      <c r="B2" s="1338"/>
      <c r="C2" s="1338"/>
      <c r="D2" s="1338"/>
      <c r="E2" s="1338"/>
      <c r="F2" s="1338"/>
      <c r="G2" s="801"/>
    </row>
    <row r="3" spans="1:7" ht="19.5" customHeight="1">
      <c r="A3" s="181">
        <v>44469</v>
      </c>
      <c r="B3" s="803"/>
      <c r="C3" s="803"/>
      <c r="D3" s="803"/>
      <c r="E3" s="803"/>
      <c r="F3" s="803"/>
      <c r="G3" s="189"/>
    </row>
    <row r="4" spans="1:7" ht="21" customHeight="1">
      <c r="A4" s="186" t="s">
        <v>70</v>
      </c>
      <c r="B4" s="804"/>
      <c r="C4" s="804"/>
      <c r="D4" s="804"/>
      <c r="E4" s="804"/>
      <c r="F4" s="804"/>
      <c r="G4" s="189"/>
    </row>
    <row r="5" spans="1:7" ht="9" customHeight="1" thickBot="1">
      <c r="A5" s="805"/>
      <c r="B5" s="806"/>
      <c r="C5" s="806"/>
      <c r="D5" s="806"/>
      <c r="E5" s="806"/>
      <c r="F5" s="806"/>
      <c r="G5" s="805"/>
    </row>
    <row r="6" spans="1:7" s="811" customFormat="1" ht="54.95" customHeight="1">
      <c r="A6" s="807"/>
      <c r="B6" s="808" t="s">
        <v>772</v>
      </c>
      <c r="C6" s="808" t="s">
        <v>773</v>
      </c>
      <c r="D6" s="808" t="s">
        <v>774</v>
      </c>
      <c r="E6" s="791" t="s">
        <v>775</v>
      </c>
      <c r="F6" s="809" t="s">
        <v>776</v>
      </c>
      <c r="G6" s="810"/>
    </row>
    <row r="7" spans="1:7" ht="8.25" customHeight="1">
      <c r="A7" s="812"/>
      <c r="B7" s="813"/>
      <c r="C7" s="813"/>
      <c r="D7" s="813"/>
      <c r="E7" s="813"/>
      <c r="F7" s="814"/>
      <c r="G7" s="815"/>
    </row>
    <row r="8" spans="1:7" s="821" customFormat="1" ht="23.25" customHeight="1">
      <c r="A8" s="816" t="s">
        <v>777</v>
      </c>
      <c r="B8" s="817">
        <v>984432</v>
      </c>
      <c r="C8" s="818">
        <v>6182296.391000001</v>
      </c>
      <c r="D8" s="818">
        <v>240392.78499999997</v>
      </c>
      <c r="E8" s="818">
        <v>6422689.175999999</v>
      </c>
      <c r="F8" s="819">
        <v>53.35243042829332</v>
      </c>
      <c r="G8" s="820"/>
    </row>
    <row r="9" spans="1:7" s="821" customFormat="1" ht="15.95" customHeight="1">
      <c r="A9" s="84" t="s">
        <v>778</v>
      </c>
      <c r="B9" s="822">
        <v>82122</v>
      </c>
      <c r="C9" s="823">
        <v>653445.518</v>
      </c>
      <c r="D9" s="823">
        <v>3759.225</v>
      </c>
      <c r="E9" s="823">
        <v>657204.743</v>
      </c>
      <c r="F9" s="819">
        <v>5.459312971126707</v>
      </c>
      <c r="G9" s="824"/>
    </row>
    <row r="10" spans="1:7" s="821" customFormat="1" ht="15.95" customHeight="1">
      <c r="A10" s="84" t="s">
        <v>779</v>
      </c>
      <c r="B10" s="822">
        <v>1646</v>
      </c>
      <c r="C10" s="823">
        <v>14169.605</v>
      </c>
      <c r="D10" s="823">
        <v>247.096</v>
      </c>
      <c r="E10" s="823">
        <v>14416.701</v>
      </c>
      <c r="F10" s="819">
        <v>0.11975763049256533</v>
      </c>
      <c r="G10" s="824"/>
    </row>
    <row r="11" spans="1:7" s="821" customFormat="1" ht="15.95" customHeight="1">
      <c r="A11" s="84" t="s">
        <v>780</v>
      </c>
      <c r="B11" s="822">
        <v>794</v>
      </c>
      <c r="C11" s="823">
        <v>10537.955</v>
      </c>
      <c r="D11" s="823">
        <v>6286.9</v>
      </c>
      <c r="E11" s="823">
        <v>16824.855</v>
      </c>
      <c r="F11" s="819">
        <v>0.13976184760861657</v>
      </c>
      <c r="G11" s="825"/>
    </row>
    <row r="12" spans="1:11" s="821" customFormat="1" ht="15.95" customHeight="1">
      <c r="A12" s="84" t="s">
        <v>781</v>
      </c>
      <c r="B12" s="822">
        <v>57095</v>
      </c>
      <c r="C12" s="823">
        <v>429158.3</v>
      </c>
      <c r="D12" s="823">
        <v>7570.699</v>
      </c>
      <c r="E12" s="823">
        <v>436728.999</v>
      </c>
      <c r="F12" s="819">
        <v>3.627850094666591</v>
      </c>
      <c r="G12" s="824"/>
      <c r="H12" s="826"/>
      <c r="I12" s="826"/>
      <c r="J12" s="826"/>
      <c r="K12" s="826"/>
    </row>
    <row r="13" spans="1:7" s="821" customFormat="1" ht="15.95" customHeight="1">
      <c r="A13" s="84" t="s">
        <v>782</v>
      </c>
      <c r="B13" s="822">
        <v>11909</v>
      </c>
      <c r="C13" s="823">
        <v>90788.866</v>
      </c>
      <c r="D13" s="823">
        <v>1719.468</v>
      </c>
      <c r="E13" s="823">
        <v>92508.334</v>
      </c>
      <c r="F13" s="819">
        <v>0.7684545084658979</v>
      </c>
      <c r="G13" s="824"/>
    </row>
    <row r="14" spans="1:7" s="821" customFormat="1" ht="15.95" customHeight="1">
      <c r="A14" s="84" t="s">
        <v>783</v>
      </c>
      <c r="B14" s="822">
        <v>26774</v>
      </c>
      <c r="C14" s="823">
        <v>166906.772</v>
      </c>
      <c r="D14" s="823">
        <v>826.221</v>
      </c>
      <c r="E14" s="823">
        <v>167732.993</v>
      </c>
      <c r="F14" s="819">
        <v>1.3933358122018376</v>
      </c>
      <c r="G14" s="824"/>
    </row>
    <row r="15" spans="1:7" s="821" customFormat="1" ht="15.95" customHeight="1">
      <c r="A15" s="84" t="s">
        <v>784</v>
      </c>
      <c r="B15" s="822">
        <v>5537</v>
      </c>
      <c r="C15" s="823">
        <v>49521.696</v>
      </c>
      <c r="D15" s="823">
        <v>881.674</v>
      </c>
      <c r="E15" s="823">
        <v>50403.37</v>
      </c>
      <c r="F15" s="819">
        <v>0.4186941353670339</v>
      </c>
      <c r="G15" s="824"/>
    </row>
    <row r="16" spans="1:7" s="821" customFormat="1" ht="15.95" customHeight="1">
      <c r="A16" s="84" t="s">
        <v>785</v>
      </c>
      <c r="B16" s="822">
        <v>1202</v>
      </c>
      <c r="C16" s="823">
        <v>7503.462</v>
      </c>
      <c r="D16" s="823">
        <v>841.266</v>
      </c>
      <c r="E16" s="823">
        <v>8344.728</v>
      </c>
      <c r="F16" s="819">
        <v>0.06931855300217182</v>
      </c>
      <c r="G16" s="824"/>
    </row>
    <row r="17" spans="1:7" s="821" customFormat="1" ht="15.95" customHeight="1">
      <c r="A17" s="84" t="s">
        <v>786</v>
      </c>
      <c r="B17" s="822">
        <v>549</v>
      </c>
      <c r="C17" s="823">
        <v>6678.742</v>
      </c>
      <c r="D17" s="823">
        <v>190.15</v>
      </c>
      <c r="E17" s="823">
        <v>6868.892</v>
      </c>
      <c r="F17" s="819">
        <v>0.05705897833556637</v>
      </c>
      <c r="G17" s="824"/>
    </row>
    <row r="18" spans="1:7" s="821" customFormat="1" ht="15.95" customHeight="1">
      <c r="A18" s="84" t="s">
        <v>787</v>
      </c>
      <c r="B18" s="822">
        <v>2332</v>
      </c>
      <c r="C18" s="823">
        <v>24095.367</v>
      </c>
      <c r="D18" s="823">
        <v>460.823</v>
      </c>
      <c r="E18" s="823">
        <v>24556.19</v>
      </c>
      <c r="F18" s="819">
        <v>0.2039850260004163</v>
      </c>
      <c r="G18" s="824"/>
    </row>
    <row r="19" spans="1:7" s="821" customFormat="1" ht="15.95" customHeight="1">
      <c r="A19" s="84" t="s">
        <v>788</v>
      </c>
      <c r="B19" s="822">
        <v>4385</v>
      </c>
      <c r="C19" s="823">
        <v>42475.163</v>
      </c>
      <c r="D19" s="823">
        <v>1197.638</v>
      </c>
      <c r="E19" s="823">
        <v>43672.801</v>
      </c>
      <c r="F19" s="819">
        <v>0.3627841879174256</v>
      </c>
      <c r="G19" s="824"/>
    </row>
    <row r="20" spans="1:7" s="821" customFormat="1" ht="15.95" customHeight="1">
      <c r="A20" s="84" t="s">
        <v>789</v>
      </c>
      <c r="B20" s="822">
        <v>1435</v>
      </c>
      <c r="C20" s="823">
        <v>13077.197</v>
      </c>
      <c r="D20" s="823">
        <v>156.196</v>
      </c>
      <c r="E20" s="823">
        <v>13233.393</v>
      </c>
      <c r="F20" s="819">
        <v>0.10992804727356839</v>
      </c>
      <c r="G20" s="824"/>
    </row>
    <row r="21" spans="1:7" s="821" customFormat="1" ht="15.95" customHeight="1">
      <c r="A21" s="84" t="s">
        <v>790</v>
      </c>
      <c r="B21" s="822">
        <v>342</v>
      </c>
      <c r="C21" s="823">
        <v>4792.373</v>
      </c>
      <c r="D21" s="823">
        <v>541.56</v>
      </c>
      <c r="E21" s="823">
        <v>5333.933</v>
      </c>
      <c r="F21" s="819">
        <v>0.044308276719209234</v>
      </c>
      <c r="G21" s="824"/>
    </row>
    <row r="22" spans="1:7" s="821" customFormat="1" ht="15.95" customHeight="1">
      <c r="A22" s="84" t="s">
        <v>791</v>
      </c>
      <c r="B22" s="822">
        <v>2630</v>
      </c>
      <c r="C22" s="823">
        <v>23318.662</v>
      </c>
      <c r="D22" s="823">
        <v>755.703</v>
      </c>
      <c r="E22" s="823">
        <v>24074.365</v>
      </c>
      <c r="F22" s="819">
        <v>0.19998256938346348</v>
      </c>
      <c r="G22" s="824"/>
    </row>
    <row r="23" spans="1:7" s="821" customFormat="1" ht="15.95" customHeight="1">
      <c r="A23" s="84" t="s">
        <v>792</v>
      </c>
      <c r="B23" s="822">
        <v>1143</v>
      </c>
      <c r="C23" s="823">
        <v>8520.499</v>
      </c>
      <c r="D23" s="823">
        <v>475.993</v>
      </c>
      <c r="E23" s="823">
        <v>8996.492</v>
      </c>
      <c r="F23" s="819">
        <v>0.07473267044002092</v>
      </c>
      <c r="G23" s="824"/>
    </row>
    <row r="24" spans="1:7" s="821" customFormat="1" ht="15.95" customHeight="1">
      <c r="A24" s="84" t="s">
        <v>793</v>
      </c>
      <c r="B24" s="822">
        <v>19874</v>
      </c>
      <c r="C24" s="823">
        <v>158623.204</v>
      </c>
      <c r="D24" s="823">
        <v>20896.188</v>
      </c>
      <c r="E24" s="823">
        <v>179519.392</v>
      </c>
      <c r="F24" s="819">
        <v>1.4912438714922358</v>
      </c>
      <c r="G24" s="825"/>
    </row>
    <row r="25" spans="1:11" s="821" customFormat="1" ht="15.95" customHeight="1">
      <c r="A25" s="84" t="s">
        <v>794</v>
      </c>
      <c r="B25" s="822">
        <v>643260</v>
      </c>
      <c r="C25" s="823">
        <v>3275080.427</v>
      </c>
      <c r="D25" s="823">
        <v>27204.499</v>
      </c>
      <c r="E25" s="823">
        <v>3302284.926</v>
      </c>
      <c r="F25" s="819">
        <v>27.43164458700201</v>
      </c>
      <c r="G25" s="824"/>
      <c r="H25" s="826"/>
      <c r="I25" s="826"/>
      <c r="J25" s="826"/>
      <c r="K25" s="826"/>
    </row>
    <row r="26" spans="1:7" s="821" customFormat="1" ht="15.95" customHeight="1">
      <c r="A26" s="84" t="s">
        <v>795</v>
      </c>
      <c r="B26" s="822">
        <v>12490</v>
      </c>
      <c r="C26" s="823">
        <v>154986.507</v>
      </c>
      <c r="D26" s="823">
        <v>5582.453</v>
      </c>
      <c r="E26" s="823">
        <v>160568.96</v>
      </c>
      <c r="F26" s="819">
        <v>1.3338251365728886</v>
      </c>
      <c r="G26" s="824"/>
    </row>
    <row r="27" spans="1:7" s="821" customFormat="1" ht="15.95" customHeight="1">
      <c r="A27" s="84" t="s">
        <v>796</v>
      </c>
      <c r="B27" s="822">
        <v>98981</v>
      </c>
      <c r="C27" s="823">
        <v>734328.687</v>
      </c>
      <c r="D27" s="823">
        <v>14754.038</v>
      </c>
      <c r="E27" s="823">
        <v>749082.725</v>
      </c>
      <c r="F27" s="819">
        <v>6.222531228809832</v>
      </c>
      <c r="G27" s="824"/>
    </row>
    <row r="28" spans="1:7" s="821" customFormat="1" ht="15.95" customHeight="1">
      <c r="A28" s="84" t="s">
        <v>797</v>
      </c>
      <c r="B28" s="822">
        <v>531789</v>
      </c>
      <c r="C28" s="823">
        <v>2385765.233</v>
      </c>
      <c r="D28" s="823">
        <v>6868.008</v>
      </c>
      <c r="E28" s="823">
        <v>2392633.241</v>
      </c>
      <c r="F28" s="819">
        <v>19.875288221619286</v>
      </c>
      <c r="G28" s="824"/>
    </row>
    <row r="29" spans="1:7" s="821" customFormat="1" ht="15.95" customHeight="1">
      <c r="A29" s="84" t="s">
        <v>798</v>
      </c>
      <c r="B29" s="822">
        <v>48474</v>
      </c>
      <c r="C29" s="823">
        <v>277954.506</v>
      </c>
      <c r="D29" s="823">
        <v>2349.873</v>
      </c>
      <c r="E29" s="823">
        <v>280304.379</v>
      </c>
      <c r="F29" s="819">
        <v>2.3284514429292797</v>
      </c>
      <c r="G29" s="824"/>
    </row>
    <row r="30" spans="1:7" s="821" customFormat="1" ht="15.95" customHeight="1">
      <c r="A30" s="84" t="s">
        <v>799</v>
      </c>
      <c r="B30" s="822">
        <v>36766</v>
      </c>
      <c r="C30" s="823">
        <v>480510.572</v>
      </c>
      <c r="D30" s="823">
        <v>67118.477</v>
      </c>
      <c r="E30" s="823">
        <v>547629.049</v>
      </c>
      <c r="F30" s="819">
        <v>4.549082158056614</v>
      </c>
      <c r="G30" s="825"/>
    </row>
    <row r="31" spans="1:7" s="821" customFormat="1" ht="15.95" customHeight="1">
      <c r="A31" s="84" t="s">
        <v>800</v>
      </c>
      <c r="B31" s="822">
        <v>961</v>
      </c>
      <c r="C31" s="823">
        <v>10799.205</v>
      </c>
      <c r="D31" s="823">
        <v>136.598</v>
      </c>
      <c r="E31" s="823">
        <v>10935.803</v>
      </c>
      <c r="F31" s="819">
        <v>0.09084227069795561</v>
      </c>
      <c r="G31" s="824"/>
    </row>
    <row r="32" spans="1:7" s="821" customFormat="1" ht="15.95" customHeight="1">
      <c r="A32" s="84" t="s">
        <v>801</v>
      </c>
      <c r="B32" s="822">
        <v>23743</v>
      </c>
      <c r="C32" s="823">
        <v>353305.349</v>
      </c>
      <c r="D32" s="823">
        <v>55835.391</v>
      </c>
      <c r="E32" s="823">
        <v>409140.74</v>
      </c>
      <c r="F32" s="819">
        <v>3.398678072075903</v>
      </c>
      <c r="G32" s="824"/>
    </row>
    <row r="33" spans="1:7" s="821" customFormat="1" ht="15.95" customHeight="1">
      <c r="A33" s="84" t="s">
        <v>802</v>
      </c>
      <c r="B33" s="822">
        <v>13356</v>
      </c>
      <c r="C33" s="823">
        <v>236159.545</v>
      </c>
      <c r="D33" s="823">
        <v>26440.61</v>
      </c>
      <c r="E33" s="823">
        <v>262600.155</v>
      </c>
      <c r="F33" s="819">
        <v>2.1813847932186694</v>
      </c>
      <c r="G33" s="824"/>
    </row>
    <row r="34" spans="1:7" s="821" customFormat="1" ht="15.95" customHeight="1">
      <c r="A34" s="84" t="s">
        <v>803</v>
      </c>
      <c r="B34" s="822">
        <v>10387</v>
      </c>
      <c r="C34" s="823">
        <v>117145.804</v>
      </c>
      <c r="D34" s="823">
        <v>29394.781</v>
      </c>
      <c r="E34" s="823">
        <v>146540.585</v>
      </c>
      <c r="F34" s="819">
        <v>1.2172932788572337</v>
      </c>
      <c r="G34" s="824"/>
    </row>
    <row r="35" spans="1:7" s="821" customFormat="1" ht="15.95" customHeight="1">
      <c r="A35" s="84" t="s">
        <v>804</v>
      </c>
      <c r="B35" s="822">
        <v>2060</v>
      </c>
      <c r="C35" s="823">
        <v>18884.555</v>
      </c>
      <c r="D35" s="823">
        <v>0</v>
      </c>
      <c r="E35" s="823">
        <v>18884.555</v>
      </c>
      <c r="F35" s="819">
        <v>0.15687150338392447</v>
      </c>
      <c r="G35" s="825"/>
    </row>
    <row r="36" spans="1:7" s="821" customFormat="1" ht="15.95" customHeight="1">
      <c r="A36" s="84" t="s">
        <v>805</v>
      </c>
      <c r="B36" s="822">
        <v>3174</v>
      </c>
      <c r="C36" s="823">
        <v>22671.779</v>
      </c>
      <c r="D36" s="823">
        <v>66.224</v>
      </c>
      <c r="E36" s="823">
        <v>22738.003</v>
      </c>
      <c r="F36" s="819">
        <v>0.18888158680774764</v>
      </c>
      <c r="G36" s="824"/>
    </row>
    <row r="37" spans="1:7" s="821" customFormat="1" ht="15.95" customHeight="1">
      <c r="A37" s="84" t="s">
        <v>806</v>
      </c>
      <c r="B37" s="822">
        <v>5539</v>
      </c>
      <c r="C37" s="823">
        <v>42166.98</v>
      </c>
      <c r="D37" s="823">
        <v>1232.49</v>
      </c>
      <c r="E37" s="823">
        <v>43399.47</v>
      </c>
      <c r="F37" s="819">
        <v>0.3605136634125362</v>
      </c>
      <c r="G37" s="824"/>
    </row>
    <row r="38" spans="1:7" s="821" customFormat="1" ht="15.95" customHeight="1">
      <c r="A38" s="84" t="s">
        <v>807</v>
      </c>
      <c r="B38" s="822">
        <v>25874</v>
      </c>
      <c r="C38" s="823">
        <v>223930.37</v>
      </c>
      <c r="D38" s="823">
        <v>22265.675</v>
      </c>
      <c r="E38" s="823">
        <v>246196.045</v>
      </c>
      <c r="F38" s="819">
        <v>2.04511801873681</v>
      </c>
      <c r="G38" s="825"/>
    </row>
    <row r="39" spans="1:7" s="821" customFormat="1" ht="15.95" customHeight="1">
      <c r="A39" s="84" t="s">
        <v>808</v>
      </c>
      <c r="B39" s="822">
        <v>31907</v>
      </c>
      <c r="C39" s="823">
        <v>202537.567</v>
      </c>
      <c r="D39" s="823">
        <v>24947.457</v>
      </c>
      <c r="E39" s="823">
        <v>227485.024</v>
      </c>
      <c r="F39" s="819">
        <v>1.8896880393638154</v>
      </c>
      <c r="G39" s="824"/>
    </row>
    <row r="40" spans="1:7" s="821" customFormat="1" ht="15.95" customHeight="1">
      <c r="A40" s="827" t="s">
        <v>809</v>
      </c>
      <c r="B40" s="817">
        <v>2893</v>
      </c>
      <c r="C40" s="818">
        <v>209169.001</v>
      </c>
      <c r="D40" s="818">
        <v>1446.851</v>
      </c>
      <c r="E40" s="818">
        <v>210615.852</v>
      </c>
      <c r="F40" s="819">
        <v>1.7495580562912991</v>
      </c>
      <c r="G40" s="824"/>
    </row>
    <row r="41" spans="1:7" s="829" customFormat="1" ht="15.95" customHeight="1">
      <c r="A41" s="827" t="s">
        <v>810</v>
      </c>
      <c r="B41" s="817">
        <v>1397317</v>
      </c>
      <c r="C41" s="818">
        <v>5169736.417</v>
      </c>
      <c r="D41" s="818">
        <v>235190.224</v>
      </c>
      <c r="E41" s="818">
        <v>5404926.641</v>
      </c>
      <c r="F41" s="819">
        <v>44.89801151541537</v>
      </c>
      <c r="G41" s="828"/>
    </row>
    <row r="42" spans="1:8" s="829" customFormat="1" ht="18.75" customHeight="1">
      <c r="A42" s="827" t="s">
        <v>811</v>
      </c>
      <c r="B42" s="817">
        <v>2384642</v>
      </c>
      <c r="C42" s="818">
        <v>11561201.809</v>
      </c>
      <c r="D42" s="818">
        <v>477029.86</v>
      </c>
      <c r="E42" s="818">
        <v>12038231.669</v>
      </c>
      <c r="F42" s="819">
        <v>100</v>
      </c>
      <c r="G42" s="830"/>
      <c r="H42" s="831"/>
    </row>
    <row r="43" spans="1:7" ht="8.25" customHeight="1" thickBot="1">
      <c r="A43" s="832"/>
      <c r="B43" s="833"/>
      <c r="C43" s="833"/>
      <c r="D43" s="833"/>
      <c r="E43" s="833"/>
      <c r="F43" s="833"/>
      <c r="G43" s="834"/>
    </row>
    <row r="44" spans="1:7" ht="6" customHeight="1">
      <c r="A44" s="835"/>
      <c r="B44" s="828"/>
      <c r="C44" s="828"/>
      <c r="D44" s="828"/>
      <c r="E44" s="828"/>
      <c r="F44" s="828"/>
      <c r="G44" s="836"/>
    </row>
    <row r="45" spans="1:7" ht="9" customHeight="1">
      <c r="A45" s="837" t="s">
        <v>413</v>
      </c>
      <c r="B45" s="837"/>
      <c r="C45" s="837"/>
      <c r="D45" s="837"/>
      <c r="E45" s="838"/>
      <c r="F45" s="837"/>
      <c r="G45" s="839"/>
    </row>
    <row r="46" spans="1:7" ht="9" customHeight="1">
      <c r="A46" s="837" t="s">
        <v>812</v>
      </c>
      <c r="B46" s="837"/>
      <c r="C46" s="837"/>
      <c r="D46" s="837"/>
      <c r="E46" s="837"/>
      <c r="F46" s="837"/>
      <c r="G46" s="839"/>
    </row>
    <row r="47" spans="1:7" ht="9" customHeight="1">
      <c r="A47" s="837" t="s">
        <v>813</v>
      </c>
      <c r="B47" s="837"/>
      <c r="C47" s="837"/>
      <c r="D47" s="837"/>
      <c r="E47" s="837"/>
      <c r="F47" s="837"/>
      <c r="G47" s="839"/>
    </row>
    <row r="48" spans="1:7" ht="15">
      <c r="A48" s="840"/>
      <c r="B48" s="840"/>
      <c r="C48" s="840"/>
      <c r="D48" s="840"/>
      <c r="E48" s="840"/>
      <c r="F48" s="840"/>
      <c r="G48" s="806"/>
    </row>
    <row r="49" spans="1:7" ht="15">
      <c r="A49" s="805"/>
      <c r="B49" s="805"/>
      <c r="C49" s="805"/>
      <c r="D49" s="805"/>
      <c r="E49" s="805"/>
      <c r="F49" s="805"/>
      <c r="G49" s="806"/>
    </row>
    <row r="50" spans="1:7" ht="15">
      <c r="A50" s="805"/>
      <c r="B50" s="805"/>
      <c r="C50" s="805"/>
      <c r="D50" s="805"/>
      <c r="E50" s="805"/>
      <c r="F50" s="805"/>
      <c r="G50" s="806"/>
    </row>
    <row r="51" spans="1:7" ht="15">
      <c r="A51" s="805"/>
      <c r="B51" s="805"/>
      <c r="C51" s="805"/>
      <c r="D51" s="805"/>
      <c r="E51" s="805"/>
      <c r="F51" s="805"/>
      <c r="G51" s="806"/>
    </row>
    <row r="52" spans="1:7" ht="15">
      <c r="A52" s="805"/>
      <c r="B52" s="805"/>
      <c r="C52" s="805"/>
      <c r="D52" s="805"/>
      <c r="E52" s="805"/>
      <c r="F52" s="805"/>
      <c r="G52" s="806"/>
    </row>
    <row r="53" spans="1:7" ht="15">
      <c r="A53" s="805"/>
      <c r="B53" s="805"/>
      <c r="C53" s="805"/>
      <c r="D53" s="805"/>
      <c r="E53" s="805"/>
      <c r="F53" s="805"/>
      <c r="G53" s="806"/>
    </row>
    <row r="54" spans="1:7" ht="15">
      <c r="A54" s="805"/>
      <c r="B54" s="805"/>
      <c r="C54" s="805"/>
      <c r="D54" s="805"/>
      <c r="E54" s="805"/>
      <c r="F54" s="805"/>
      <c r="G54" s="806"/>
    </row>
    <row r="55" spans="1:7" ht="15">
      <c r="A55" s="805"/>
      <c r="B55" s="805"/>
      <c r="C55" s="805"/>
      <c r="D55" s="805"/>
      <c r="E55" s="805"/>
      <c r="F55" s="805"/>
      <c r="G55" s="806"/>
    </row>
    <row r="56" spans="1:7" ht="15">
      <c r="A56" s="805"/>
      <c r="B56" s="805"/>
      <c r="C56" s="805"/>
      <c r="D56" s="805"/>
      <c r="E56" s="805"/>
      <c r="F56" s="805"/>
      <c r="G56" s="806"/>
    </row>
    <row r="57" spans="1:7" ht="15">
      <c r="A57" s="805"/>
      <c r="B57" s="805"/>
      <c r="C57" s="805"/>
      <c r="D57" s="805"/>
      <c r="E57" s="805"/>
      <c r="F57" s="805"/>
      <c r="G57" s="806"/>
    </row>
    <row r="58" spans="1:7" ht="15">
      <c r="A58" s="805"/>
      <c r="B58" s="805"/>
      <c r="C58" s="805"/>
      <c r="D58" s="805"/>
      <c r="E58" s="805"/>
      <c r="F58" s="805"/>
      <c r="G58" s="806"/>
    </row>
    <row r="59" spans="1:7" ht="15">
      <c r="A59" s="805"/>
      <c r="B59" s="805"/>
      <c r="C59" s="805"/>
      <c r="D59" s="805"/>
      <c r="E59" s="805"/>
      <c r="F59" s="805"/>
      <c r="G59" s="806"/>
    </row>
    <row r="60" spans="1:7" ht="15">
      <c r="A60" s="805"/>
      <c r="B60" s="805"/>
      <c r="C60" s="805"/>
      <c r="D60" s="805"/>
      <c r="E60" s="805"/>
      <c r="F60" s="805"/>
      <c r="G60" s="806"/>
    </row>
    <row r="61" spans="1:7" ht="15">
      <c r="A61" s="805"/>
      <c r="B61" s="805"/>
      <c r="C61" s="805"/>
      <c r="D61" s="805"/>
      <c r="E61" s="805"/>
      <c r="F61" s="805"/>
      <c r="G61" s="805"/>
    </row>
    <row r="62" spans="1:7" ht="15">
      <c r="A62" s="805"/>
      <c r="B62" s="805"/>
      <c r="C62" s="805"/>
      <c r="D62" s="805"/>
      <c r="E62" s="805"/>
      <c r="F62" s="805"/>
      <c r="G62" s="805"/>
    </row>
    <row r="63" spans="1:7" ht="15">
      <c r="A63" s="805"/>
      <c r="B63" s="805"/>
      <c r="C63" s="805"/>
      <c r="D63" s="805"/>
      <c r="E63" s="805"/>
      <c r="F63" s="805"/>
      <c r="G63" s="805"/>
    </row>
    <row r="64" spans="1:7" ht="15">
      <c r="A64" s="805"/>
      <c r="B64" s="805"/>
      <c r="C64" s="805"/>
      <c r="D64" s="805"/>
      <c r="E64" s="805"/>
      <c r="F64" s="805"/>
      <c r="G64" s="805"/>
    </row>
    <row r="65" spans="1:7" ht="15">
      <c r="A65" s="805"/>
      <c r="B65" s="805"/>
      <c r="C65" s="805"/>
      <c r="D65" s="805"/>
      <c r="E65" s="805"/>
      <c r="F65" s="805"/>
      <c r="G65" s="805"/>
    </row>
    <row r="200" ht="15">
      <c r="C200" s="841" t="s">
        <v>58</v>
      </c>
    </row>
  </sheetData>
  <mergeCells count="1">
    <mergeCell ref="A2:F2"/>
  </mergeCells>
  <hyperlinks>
    <hyperlink ref="A1" location="Índice!A1" display="Volver al Índice"/>
  </hyperlinks>
  <printOptions/>
  <pageMargins left="0.1968503937007874" right="0.1968503937007874" top="0.5905511811023623" bottom="0.5905511811023623" header="0.6692913385826772" footer="0.6299212598425197"/>
  <pageSetup fitToHeight="0" fitToWidth="1" horizontalDpi="600" verticalDpi="600" orientation="portrait" paperSize="9" scale="82"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52"/>
  <sheetViews>
    <sheetView showGridLines="0" workbookViewId="0" topLeftCell="A1"/>
  </sheetViews>
  <sheetFormatPr defaultColWidth="11.421875" defaultRowHeight="15"/>
  <cols>
    <col min="1" max="1" width="10.8515625" style="851" customWidth="1"/>
    <col min="2" max="2" width="19.421875" style="851" bestFit="1" customWidth="1"/>
    <col min="3" max="3" width="25.8515625" style="851" bestFit="1" customWidth="1"/>
    <col min="4" max="4" width="14.421875" style="851" bestFit="1" customWidth="1"/>
    <col min="5" max="5" width="12.57421875" style="851" bestFit="1" customWidth="1"/>
    <col min="6" max="6" width="14.421875" style="851" bestFit="1" customWidth="1"/>
    <col min="7" max="12" width="12.57421875" style="851" bestFit="1" customWidth="1"/>
    <col min="13" max="13" width="13.421875" style="851" bestFit="1" customWidth="1"/>
    <col min="14" max="14" width="12.57421875" style="851" bestFit="1" customWidth="1"/>
    <col min="15" max="15" width="13.421875" style="851" bestFit="1" customWidth="1"/>
    <col min="16" max="16" width="14.421875" style="851" bestFit="1" customWidth="1"/>
    <col min="17" max="17" width="13.28125" style="851" bestFit="1" customWidth="1"/>
    <col min="18" max="18" width="13.57421875" style="851" bestFit="1" customWidth="1"/>
    <col min="19" max="258" width="10.8515625" style="851" customWidth="1"/>
    <col min="259" max="259" width="19.8515625" style="851" bestFit="1" customWidth="1"/>
    <col min="260" max="260" width="14.421875" style="851" bestFit="1" customWidth="1"/>
    <col min="261" max="261" width="12.57421875" style="851" bestFit="1" customWidth="1"/>
    <col min="262" max="262" width="14.421875" style="851" bestFit="1" customWidth="1"/>
    <col min="263" max="268" width="12.57421875" style="851" bestFit="1" customWidth="1"/>
    <col min="269" max="269" width="13.421875" style="851" bestFit="1" customWidth="1"/>
    <col min="270" max="270" width="12.57421875" style="851" bestFit="1" customWidth="1"/>
    <col min="271" max="271" width="13.421875" style="851" bestFit="1" customWidth="1"/>
    <col min="272" max="272" width="14.421875" style="851" bestFit="1" customWidth="1"/>
    <col min="273" max="273" width="13.28125" style="851" bestFit="1" customWidth="1"/>
    <col min="274" max="274" width="13.57421875" style="851" bestFit="1" customWidth="1"/>
    <col min="275" max="514" width="10.8515625" style="851" customWidth="1"/>
    <col min="515" max="515" width="19.8515625" style="851" bestFit="1" customWidth="1"/>
    <col min="516" max="516" width="14.421875" style="851" bestFit="1" customWidth="1"/>
    <col min="517" max="517" width="12.57421875" style="851" bestFit="1" customWidth="1"/>
    <col min="518" max="518" width="14.421875" style="851" bestFit="1" customWidth="1"/>
    <col min="519" max="524" width="12.57421875" style="851" bestFit="1" customWidth="1"/>
    <col min="525" max="525" width="13.421875" style="851" bestFit="1" customWidth="1"/>
    <col min="526" max="526" width="12.57421875" style="851" bestFit="1" customWidth="1"/>
    <col min="527" max="527" width="13.421875" style="851" bestFit="1" customWidth="1"/>
    <col min="528" max="528" width="14.421875" style="851" bestFit="1" customWidth="1"/>
    <col min="529" max="529" width="13.28125" style="851" bestFit="1" customWidth="1"/>
    <col min="530" max="530" width="13.57421875" style="851" bestFit="1" customWidth="1"/>
    <col min="531" max="770" width="10.8515625" style="851" customWidth="1"/>
    <col min="771" max="771" width="19.8515625" style="851" bestFit="1" customWidth="1"/>
    <col min="772" max="772" width="14.421875" style="851" bestFit="1" customWidth="1"/>
    <col min="773" max="773" width="12.57421875" style="851" bestFit="1" customWidth="1"/>
    <col min="774" max="774" width="14.421875" style="851" bestFit="1" customWidth="1"/>
    <col min="775" max="780" width="12.57421875" style="851" bestFit="1" customWidth="1"/>
    <col min="781" max="781" width="13.421875" style="851" bestFit="1" customWidth="1"/>
    <col min="782" max="782" width="12.57421875" style="851" bestFit="1" customWidth="1"/>
    <col min="783" max="783" width="13.421875" style="851" bestFit="1" customWidth="1"/>
    <col min="784" max="784" width="14.421875" style="851" bestFit="1" customWidth="1"/>
    <col min="785" max="785" width="13.28125" style="851" bestFit="1" customWidth="1"/>
    <col min="786" max="786" width="13.57421875" style="851" bestFit="1" customWidth="1"/>
    <col min="787" max="1026" width="10.8515625" style="851" customWidth="1"/>
    <col min="1027" max="1027" width="19.8515625" style="851" bestFit="1" customWidth="1"/>
    <col min="1028" max="1028" width="14.421875" style="851" bestFit="1" customWidth="1"/>
    <col min="1029" max="1029" width="12.57421875" style="851" bestFit="1" customWidth="1"/>
    <col min="1030" max="1030" width="14.421875" style="851" bestFit="1" customWidth="1"/>
    <col min="1031" max="1036" width="12.57421875" style="851" bestFit="1" customWidth="1"/>
    <col min="1037" max="1037" width="13.421875" style="851" bestFit="1" customWidth="1"/>
    <col min="1038" max="1038" width="12.57421875" style="851" bestFit="1" customWidth="1"/>
    <col min="1039" max="1039" width="13.421875" style="851" bestFit="1" customWidth="1"/>
    <col min="1040" max="1040" width="14.421875" style="851" bestFit="1" customWidth="1"/>
    <col min="1041" max="1041" width="13.28125" style="851" bestFit="1" customWidth="1"/>
    <col min="1042" max="1042" width="13.57421875" style="851" bestFit="1" customWidth="1"/>
    <col min="1043" max="1282" width="10.8515625" style="851" customWidth="1"/>
    <col min="1283" max="1283" width="19.8515625" style="851" bestFit="1" customWidth="1"/>
    <col min="1284" max="1284" width="14.421875" style="851" bestFit="1" customWidth="1"/>
    <col min="1285" max="1285" width="12.57421875" style="851" bestFit="1" customWidth="1"/>
    <col min="1286" max="1286" width="14.421875" style="851" bestFit="1" customWidth="1"/>
    <col min="1287" max="1292" width="12.57421875" style="851" bestFit="1" customWidth="1"/>
    <col min="1293" max="1293" width="13.421875" style="851" bestFit="1" customWidth="1"/>
    <col min="1294" max="1294" width="12.57421875" style="851" bestFit="1" customWidth="1"/>
    <col min="1295" max="1295" width="13.421875" style="851" bestFit="1" customWidth="1"/>
    <col min="1296" max="1296" width="14.421875" style="851" bestFit="1" customWidth="1"/>
    <col min="1297" max="1297" width="13.28125" style="851" bestFit="1" customWidth="1"/>
    <col min="1298" max="1298" width="13.57421875" style="851" bestFit="1" customWidth="1"/>
    <col min="1299" max="1538" width="10.8515625" style="851" customWidth="1"/>
    <col min="1539" max="1539" width="19.8515625" style="851" bestFit="1" customWidth="1"/>
    <col min="1540" max="1540" width="14.421875" style="851" bestFit="1" customWidth="1"/>
    <col min="1541" max="1541" width="12.57421875" style="851" bestFit="1" customWidth="1"/>
    <col min="1542" max="1542" width="14.421875" style="851" bestFit="1" customWidth="1"/>
    <col min="1543" max="1548" width="12.57421875" style="851" bestFit="1" customWidth="1"/>
    <col min="1549" max="1549" width="13.421875" style="851" bestFit="1" customWidth="1"/>
    <col min="1550" max="1550" width="12.57421875" style="851" bestFit="1" customWidth="1"/>
    <col min="1551" max="1551" width="13.421875" style="851" bestFit="1" customWidth="1"/>
    <col min="1552" max="1552" width="14.421875" style="851" bestFit="1" customWidth="1"/>
    <col min="1553" max="1553" width="13.28125" style="851" bestFit="1" customWidth="1"/>
    <col min="1554" max="1554" width="13.57421875" style="851" bestFit="1" customWidth="1"/>
    <col min="1555" max="1794" width="10.8515625" style="851" customWidth="1"/>
    <col min="1795" max="1795" width="19.8515625" style="851" bestFit="1" customWidth="1"/>
    <col min="1796" max="1796" width="14.421875" style="851" bestFit="1" customWidth="1"/>
    <col min="1797" max="1797" width="12.57421875" style="851" bestFit="1" customWidth="1"/>
    <col min="1798" max="1798" width="14.421875" style="851" bestFit="1" customWidth="1"/>
    <col min="1799" max="1804" width="12.57421875" style="851" bestFit="1" customWidth="1"/>
    <col min="1805" max="1805" width="13.421875" style="851" bestFit="1" customWidth="1"/>
    <col min="1806" max="1806" width="12.57421875" style="851" bestFit="1" customWidth="1"/>
    <col min="1807" max="1807" width="13.421875" style="851" bestFit="1" customWidth="1"/>
    <col min="1808" max="1808" width="14.421875" style="851" bestFit="1" customWidth="1"/>
    <col min="1809" max="1809" width="13.28125" style="851" bestFit="1" customWidth="1"/>
    <col min="1810" max="1810" width="13.57421875" style="851" bestFit="1" customWidth="1"/>
    <col min="1811" max="2050" width="10.8515625" style="851" customWidth="1"/>
    <col min="2051" max="2051" width="19.8515625" style="851" bestFit="1" customWidth="1"/>
    <col min="2052" max="2052" width="14.421875" style="851" bestFit="1" customWidth="1"/>
    <col min="2053" max="2053" width="12.57421875" style="851" bestFit="1" customWidth="1"/>
    <col min="2054" max="2054" width="14.421875" style="851" bestFit="1" customWidth="1"/>
    <col min="2055" max="2060" width="12.57421875" style="851" bestFit="1" customWidth="1"/>
    <col min="2061" max="2061" width="13.421875" style="851" bestFit="1" customWidth="1"/>
    <col min="2062" max="2062" width="12.57421875" style="851" bestFit="1" customWidth="1"/>
    <col min="2063" max="2063" width="13.421875" style="851" bestFit="1" customWidth="1"/>
    <col min="2064" max="2064" width="14.421875" style="851" bestFit="1" customWidth="1"/>
    <col min="2065" max="2065" width="13.28125" style="851" bestFit="1" customWidth="1"/>
    <col min="2066" max="2066" width="13.57421875" style="851" bestFit="1" customWidth="1"/>
    <col min="2067" max="2306" width="10.8515625" style="851" customWidth="1"/>
    <col min="2307" max="2307" width="19.8515625" style="851" bestFit="1" customWidth="1"/>
    <col min="2308" max="2308" width="14.421875" style="851" bestFit="1" customWidth="1"/>
    <col min="2309" max="2309" width="12.57421875" style="851" bestFit="1" customWidth="1"/>
    <col min="2310" max="2310" width="14.421875" style="851" bestFit="1" customWidth="1"/>
    <col min="2311" max="2316" width="12.57421875" style="851" bestFit="1" customWidth="1"/>
    <col min="2317" max="2317" width="13.421875" style="851" bestFit="1" customWidth="1"/>
    <col min="2318" max="2318" width="12.57421875" style="851" bestFit="1" customWidth="1"/>
    <col min="2319" max="2319" width="13.421875" style="851" bestFit="1" customWidth="1"/>
    <col min="2320" max="2320" width="14.421875" style="851" bestFit="1" customWidth="1"/>
    <col min="2321" max="2321" width="13.28125" style="851" bestFit="1" customWidth="1"/>
    <col min="2322" max="2322" width="13.57421875" style="851" bestFit="1" customWidth="1"/>
    <col min="2323" max="2562" width="10.8515625" style="851" customWidth="1"/>
    <col min="2563" max="2563" width="19.8515625" style="851" bestFit="1" customWidth="1"/>
    <col min="2564" max="2564" width="14.421875" style="851" bestFit="1" customWidth="1"/>
    <col min="2565" max="2565" width="12.57421875" style="851" bestFit="1" customWidth="1"/>
    <col min="2566" max="2566" width="14.421875" style="851" bestFit="1" customWidth="1"/>
    <col min="2567" max="2572" width="12.57421875" style="851" bestFit="1" customWidth="1"/>
    <col min="2573" max="2573" width="13.421875" style="851" bestFit="1" customWidth="1"/>
    <col min="2574" max="2574" width="12.57421875" style="851" bestFit="1" customWidth="1"/>
    <col min="2575" max="2575" width="13.421875" style="851" bestFit="1" customWidth="1"/>
    <col min="2576" max="2576" width="14.421875" style="851" bestFit="1" customWidth="1"/>
    <col min="2577" max="2577" width="13.28125" style="851" bestFit="1" customWidth="1"/>
    <col min="2578" max="2578" width="13.57421875" style="851" bestFit="1" customWidth="1"/>
    <col min="2579" max="2818" width="10.8515625" style="851" customWidth="1"/>
    <col min="2819" max="2819" width="19.8515625" style="851" bestFit="1" customWidth="1"/>
    <col min="2820" max="2820" width="14.421875" style="851" bestFit="1" customWidth="1"/>
    <col min="2821" max="2821" width="12.57421875" style="851" bestFit="1" customWidth="1"/>
    <col min="2822" max="2822" width="14.421875" style="851" bestFit="1" customWidth="1"/>
    <col min="2823" max="2828" width="12.57421875" style="851" bestFit="1" customWidth="1"/>
    <col min="2829" max="2829" width="13.421875" style="851" bestFit="1" customWidth="1"/>
    <col min="2830" max="2830" width="12.57421875" style="851" bestFit="1" customWidth="1"/>
    <col min="2831" max="2831" width="13.421875" style="851" bestFit="1" customWidth="1"/>
    <col min="2832" max="2832" width="14.421875" style="851" bestFit="1" customWidth="1"/>
    <col min="2833" max="2833" width="13.28125" style="851" bestFit="1" customWidth="1"/>
    <col min="2834" max="2834" width="13.57421875" style="851" bestFit="1" customWidth="1"/>
    <col min="2835" max="3074" width="10.8515625" style="851" customWidth="1"/>
    <col min="3075" max="3075" width="19.8515625" style="851" bestFit="1" customWidth="1"/>
    <col min="3076" max="3076" width="14.421875" style="851" bestFit="1" customWidth="1"/>
    <col min="3077" max="3077" width="12.57421875" style="851" bestFit="1" customWidth="1"/>
    <col min="3078" max="3078" width="14.421875" style="851" bestFit="1" customWidth="1"/>
    <col min="3079" max="3084" width="12.57421875" style="851" bestFit="1" customWidth="1"/>
    <col min="3085" max="3085" width="13.421875" style="851" bestFit="1" customWidth="1"/>
    <col min="3086" max="3086" width="12.57421875" style="851" bestFit="1" customWidth="1"/>
    <col min="3087" max="3087" width="13.421875" style="851" bestFit="1" customWidth="1"/>
    <col min="3088" max="3088" width="14.421875" style="851" bestFit="1" customWidth="1"/>
    <col min="3089" max="3089" width="13.28125" style="851" bestFit="1" customWidth="1"/>
    <col min="3090" max="3090" width="13.57421875" style="851" bestFit="1" customWidth="1"/>
    <col min="3091" max="3330" width="10.8515625" style="851" customWidth="1"/>
    <col min="3331" max="3331" width="19.8515625" style="851" bestFit="1" customWidth="1"/>
    <col min="3332" max="3332" width="14.421875" style="851" bestFit="1" customWidth="1"/>
    <col min="3333" max="3333" width="12.57421875" style="851" bestFit="1" customWidth="1"/>
    <col min="3334" max="3334" width="14.421875" style="851" bestFit="1" customWidth="1"/>
    <col min="3335" max="3340" width="12.57421875" style="851" bestFit="1" customWidth="1"/>
    <col min="3341" max="3341" width="13.421875" style="851" bestFit="1" customWidth="1"/>
    <col min="3342" max="3342" width="12.57421875" style="851" bestFit="1" customWidth="1"/>
    <col min="3343" max="3343" width="13.421875" style="851" bestFit="1" customWidth="1"/>
    <col min="3344" max="3344" width="14.421875" style="851" bestFit="1" customWidth="1"/>
    <col min="3345" max="3345" width="13.28125" style="851" bestFit="1" customWidth="1"/>
    <col min="3346" max="3346" width="13.57421875" style="851" bestFit="1" customWidth="1"/>
    <col min="3347" max="3586" width="10.8515625" style="851" customWidth="1"/>
    <col min="3587" max="3587" width="19.8515625" style="851" bestFit="1" customWidth="1"/>
    <col min="3588" max="3588" width="14.421875" style="851" bestFit="1" customWidth="1"/>
    <col min="3589" max="3589" width="12.57421875" style="851" bestFit="1" customWidth="1"/>
    <col min="3590" max="3590" width="14.421875" style="851" bestFit="1" customWidth="1"/>
    <col min="3591" max="3596" width="12.57421875" style="851" bestFit="1" customWidth="1"/>
    <col min="3597" max="3597" width="13.421875" style="851" bestFit="1" customWidth="1"/>
    <col min="3598" max="3598" width="12.57421875" style="851" bestFit="1" customWidth="1"/>
    <col min="3599" max="3599" width="13.421875" style="851" bestFit="1" customWidth="1"/>
    <col min="3600" max="3600" width="14.421875" style="851" bestFit="1" customWidth="1"/>
    <col min="3601" max="3601" width="13.28125" style="851" bestFit="1" customWidth="1"/>
    <col min="3602" max="3602" width="13.57421875" style="851" bestFit="1" customWidth="1"/>
    <col min="3603" max="3842" width="10.8515625" style="851" customWidth="1"/>
    <col min="3843" max="3843" width="19.8515625" style="851" bestFit="1" customWidth="1"/>
    <col min="3844" max="3844" width="14.421875" style="851" bestFit="1" customWidth="1"/>
    <col min="3845" max="3845" width="12.57421875" style="851" bestFit="1" customWidth="1"/>
    <col min="3846" max="3846" width="14.421875" style="851" bestFit="1" customWidth="1"/>
    <col min="3847" max="3852" width="12.57421875" style="851" bestFit="1" customWidth="1"/>
    <col min="3853" max="3853" width="13.421875" style="851" bestFit="1" customWidth="1"/>
    <col min="3854" max="3854" width="12.57421875" style="851" bestFit="1" customWidth="1"/>
    <col min="3855" max="3855" width="13.421875" style="851" bestFit="1" customWidth="1"/>
    <col min="3856" max="3856" width="14.421875" style="851" bestFit="1" customWidth="1"/>
    <col min="3857" max="3857" width="13.28125" style="851" bestFit="1" customWidth="1"/>
    <col min="3858" max="3858" width="13.57421875" style="851" bestFit="1" customWidth="1"/>
    <col min="3859" max="4098" width="10.8515625" style="851" customWidth="1"/>
    <col min="4099" max="4099" width="19.8515625" style="851" bestFit="1" customWidth="1"/>
    <col min="4100" max="4100" width="14.421875" style="851" bestFit="1" customWidth="1"/>
    <col min="4101" max="4101" width="12.57421875" style="851" bestFit="1" customWidth="1"/>
    <col min="4102" max="4102" width="14.421875" style="851" bestFit="1" customWidth="1"/>
    <col min="4103" max="4108" width="12.57421875" style="851" bestFit="1" customWidth="1"/>
    <col min="4109" max="4109" width="13.421875" style="851" bestFit="1" customWidth="1"/>
    <col min="4110" max="4110" width="12.57421875" style="851" bestFit="1" customWidth="1"/>
    <col min="4111" max="4111" width="13.421875" style="851" bestFit="1" customWidth="1"/>
    <col min="4112" max="4112" width="14.421875" style="851" bestFit="1" customWidth="1"/>
    <col min="4113" max="4113" width="13.28125" style="851" bestFit="1" customWidth="1"/>
    <col min="4114" max="4114" width="13.57421875" style="851" bestFit="1" customWidth="1"/>
    <col min="4115" max="4354" width="10.8515625" style="851" customWidth="1"/>
    <col min="4355" max="4355" width="19.8515625" style="851" bestFit="1" customWidth="1"/>
    <col min="4356" max="4356" width="14.421875" style="851" bestFit="1" customWidth="1"/>
    <col min="4357" max="4357" width="12.57421875" style="851" bestFit="1" customWidth="1"/>
    <col min="4358" max="4358" width="14.421875" style="851" bestFit="1" customWidth="1"/>
    <col min="4359" max="4364" width="12.57421875" style="851" bestFit="1" customWidth="1"/>
    <col min="4365" max="4365" width="13.421875" style="851" bestFit="1" customWidth="1"/>
    <col min="4366" max="4366" width="12.57421875" style="851" bestFit="1" customWidth="1"/>
    <col min="4367" max="4367" width="13.421875" style="851" bestFit="1" customWidth="1"/>
    <col min="4368" max="4368" width="14.421875" style="851" bestFit="1" customWidth="1"/>
    <col min="4369" max="4369" width="13.28125" style="851" bestFit="1" customWidth="1"/>
    <col min="4370" max="4370" width="13.57421875" style="851" bestFit="1" customWidth="1"/>
    <col min="4371" max="4610" width="10.8515625" style="851" customWidth="1"/>
    <col min="4611" max="4611" width="19.8515625" style="851" bestFit="1" customWidth="1"/>
    <col min="4612" max="4612" width="14.421875" style="851" bestFit="1" customWidth="1"/>
    <col min="4613" max="4613" width="12.57421875" style="851" bestFit="1" customWidth="1"/>
    <col min="4614" max="4614" width="14.421875" style="851" bestFit="1" customWidth="1"/>
    <col min="4615" max="4620" width="12.57421875" style="851" bestFit="1" customWidth="1"/>
    <col min="4621" max="4621" width="13.421875" style="851" bestFit="1" customWidth="1"/>
    <col min="4622" max="4622" width="12.57421875" style="851" bestFit="1" customWidth="1"/>
    <col min="4623" max="4623" width="13.421875" style="851" bestFit="1" customWidth="1"/>
    <col min="4624" max="4624" width="14.421875" style="851" bestFit="1" customWidth="1"/>
    <col min="4625" max="4625" width="13.28125" style="851" bestFit="1" customWidth="1"/>
    <col min="4626" max="4626" width="13.57421875" style="851" bestFit="1" customWidth="1"/>
    <col min="4627" max="4866" width="10.8515625" style="851" customWidth="1"/>
    <col min="4867" max="4867" width="19.8515625" style="851" bestFit="1" customWidth="1"/>
    <col min="4868" max="4868" width="14.421875" style="851" bestFit="1" customWidth="1"/>
    <col min="4869" max="4869" width="12.57421875" style="851" bestFit="1" customWidth="1"/>
    <col min="4870" max="4870" width="14.421875" style="851" bestFit="1" customWidth="1"/>
    <col min="4871" max="4876" width="12.57421875" style="851" bestFit="1" customWidth="1"/>
    <col min="4877" max="4877" width="13.421875" style="851" bestFit="1" customWidth="1"/>
    <col min="4878" max="4878" width="12.57421875" style="851" bestFit="1" customWidth="1"/>
    <col min="4879" max="4879" width="13.421875" style="851" bestFit="1" customWidth="1"/>
    <col min="4880" max="4880" width="14.421875" style="851" bestFit="1" customWidth="1"/>
    <col min="4881" max="4881" width="13.28125" style="851" bestFit="1" customWidth="1"/>
    <col min="4882" max="4882" width="13.57421875" style="851" bestFit="1" customWidth="1"/>
    <col min="4883" max="5122" width="10.8515625" style="851" customWidth="1"/>
    <col min="5123" max="5123" width="19.8515625" style="851" bestFit="1" customWidth="1"/>
    <col min="5124" max="5124" width="14.421875" style="851" bestFit="1" customWidth="1"/>
    <col min="5125" max="5125" width="12.57421875" style="851" bestFit="1" customWidth="1"/>
    <col min="5126" max="5126" width="14.421875" style="851" bestFit="1" customWidth="1"/>
    <col min="5127" max="5132" width="12.57421875" style="851" bestFit="1" customWidth="1"/>
    <col min="5133" max="5133" width="13.421875" style="851" bestFit="1" customWidth="1"/>
    <col min="5134" max="5134" width="12.57421875" style="851" bestFit="1" customWidth="1"/>
    <col min="5135" max="5135" width="13.421875" style="851" bestFit="1" customWidth="1"/>
    <col min="5136" max="5136" width="14.421875" style="851" bestFit="1" customWidth="1"/>
    <col min="5137" max="5137" width="13.28125" style="851" bestFit="1" customWidth="1"/>
    <col min="5138" max="5138" width="13.57421875" style="851" bestFit="1" customWidth="1"/>
    <col min="5139" max="5378" width="10.8515625" style="851" customWidth="1"/>
    <col min="5379" max="5379" width="19.8515625" style="851" bestFit="1" customWidth="1"/>
    <col min="5380" max="5380" width="14.421875" style="851" bestFit="1" customWidth="1"/>
    <col min="5381" max="5381" width="12.57421875" style="851" bestFit="1" customWidth="1"/>
    <col min="5382" max="5382" width="14.421875" style="851" bestFit="1" customWidth="1"/>
    <col min="5383" max="5388" width="12.57421875" style="851" bestFit="1" customWidth="1"/>
    <col min="5389" max="5389" width="13.421875" style="851" bestFit="1" customWidth="1"/>
    <col min="5390" max="5390" width="12.57421875" style="851" bestFit="1" customWidth="1"/>
    <col min="5391" max="5391" width="13.421875" style="851" bestFit="1" customWidth="1"/>
    <col min="5392" max="5392" width="14.421875" style="851" bestFit="1" customWidth="1"/>
    <col min="5393" max="5393" width="13.28125" style="851" bestFit="1" customWidth="1"/>
    <col min="5394" max="5394" width="13.57421875" style="851" bestFit="1" customWidth="1"/>
    <col min="5395" max="5634" width="10.8515625" style="851" customWidth="1"/>
    <col min="5635" max="5635" width="19.8515625" style="851" bestFit="1" customWidth="1"/>
    <col min="5636" max="5636" width="14.421875" style="851" bestFit="1" customWidth="1"/>
    <col min="5637" max="5637" width="12.57421875" style="851" bestFit="1" customWidth="1"/>
    <col min="5638" max="5638" width="14.421875" style="851" bestFit="1" customWidth="1"/>
    <col min="5639" max="5644" width="12.57421875" style="851" bestFit="1" customWidth="1"/>
    <col min="5645" max="5645" width="13.421875" style="851" bestFit="1" customWidth="1"/>
    <col min="5646" max="5646" width="12.57421875" style="851" bestFit="1" customWidth="1"/>
    <col min="5647" max="5647" width="13.421875" style="851" bestFit="1" customWidth="1"/>
    <col min="5648" max="5648" width="14.421875" style="851" bestFit="1" customWidth="1"/>
    <col min="5649" max="5649" width="13.28125" style="851" bestFit="1" customWidth="1"/>
    <col min="5650" max="5650" width="13.57421875" style="851" bestFit="1" customWidth="1"/>
    <col min="5651" max="5890" width="10.8515625" style="851" customWidth="1"/>
    <col min="5891" max="5891" width="19.8515625" style="851" bestFit="1" customWidth="1"/>
    <col min="5892" max="5892" width="14.421875" style="851" bestFit="1" customWidth="1"/>
    <col min="5893" max="5893" width="12.57421875" style="851" bestFit="1" customWidth="1"/>
    <col min="5894" max="5894" width="14.421875" style="851" bestFit="1" customWidth="1"/>
    <col min="5895" max="5900" width="12.57421875" style="851" bestFit="1" customWidth="1"/>
    <col min="5901" max="5901" width="13.421875" style="851" bestFit="1" customWidth="1"/>
    <col min="5902" max="5902" width="12.57421875" style="851" bestFit="1" customWidth="1"/>
    <col min="5903" max="5903" width="13.421875" style="851" bestFit="1" customWidth="1"/>
    <col min="5904" max="5904" width="14.421875" style="851" bestFit="1" customWidth="1"/>
    <col min="5905" max="5905" width="13.28125" style="851" bestFit="1" customWidth="1"/>
    <col min="5906" max="5906" width="13.57421875" style="851" bestFit="1" customWidth="1"/>
    <col min="5907" max="6146" width="10.8515625" style="851" customWidth="1"/>
    <col min="6147" max="6147" width="19.8515625" style="851" bestFit="1" customWidth="1"/>
    <col min="6148" max="6148" width="14.421875" style="851" bestFit="1" customWidth="1"/>
    <col min="6149" max="6149" width="12.57421875" style="851" bestFit="1" customWidth="1"/>
    <col min="6150" max="6150" width="14.421875" style="851" bestFit="1" customWidth="1"/>
    <col min="6151" max="6156" width="12.57421875" style="851" bestFit="1" customWidth="1"/>
    <col min="6157" max="6157" width="13.421875" style="851" bestFit="1" customWidth="1"/>
    <col min="6158" max="6158" width="12.57421875" style="851" bestFit="1" customWidth="1"/>
    <col min="6159" max="6159" width="13.421875" style="851" bestFit="1" customWidth="1"/>
    <col min="6160" max="6160" width="14.421875" style="851" bestFit="1" customWidth="1"/>
    <col min="6161" max="6161" width="13.28125" style="851" bestFit="1" customWidth="1"/>
    <col min="6162" max="6162" width="13.57421875" style="851" bestFit="1" customWidth="1"/>
    <col min="6163" max="6402" width="10.8515625" style="851" customWidth="1"/>
    <col min="6403" max="6403" width="19.8515625" style="851" bestFit="1" customWidth="1"/>
    <col min="6404" max="6404" width="14.421875" style="851" bestFit="1" customWidth="1"/>
    <col min="6405" max="6405" width="12.57421875" style="851" bestFit="1" customWidth="1"/>
    <col min="6406" max="6406" width="14.421875" style="851" bestFit="1" customWidth="1"/>
    <col min="6407" max="6412" width="12.57421875" style="851" bestFit="1" customWidth="1"/>
    <col min="6413" max="6413" width="13.421875" style="851" bestFit="1" customWidth="1"/>
    <col min="6414" max="6414" width="12.57421875" style="851" bestFit="1" customWidth="1"/>
    <col min="6415" max="6415" width="13.421875" style="851" bestFit="1" customWidth="1"/>
    <col min="6416" max="6416" width="14.421875" style="851" bestFit="1" customWidth="1"/>
    <col min="6417" max="6417" width="13.28125" style="851" bestFit="1" customWidth="1"/>
    <col min="6418" max="6418" width="13.57421875" style="851" bestFit="1" customWidth="1"/>
    <col min="6419" max="6658" width="10.8515625" style="851" customWidth="1"/>
    <col min="6659" max="6659" width="19.8515625" style="851" bestFit="1" customWidth="1"/>
    <col min="6660" max="6660" width="14.421875" style="851" bestFit="1" customWidth="1"/>
    <col min="6661" max="6661" width="12.57421875" style="851" bestFit="1" customWidth="1"/>
    <col min="6662" max="6662" width="14.421875" style="851" bestFit="1" customWidth="1"/>
    <col min="6663" max="6668" width="12.57421875" style="851" bestFit="1" customWidth="1"/>
    <col min="6669" max="6669" width="13.421875" style="851" bestFit="1" customWidth="1"/>
    <col min="6670" max="6670" width="12.57421875" style="851" bestFit="1" customWidth="1"/>
    <col min="6671" max="6671" width="13.421875" style="851" bestFit="1" customWidth="1"/>
    <col min="6672" max="6672" width="14.421875" style="851" bestFit="1" customWidth="1"/>
    <col min="6673" max="6673" width="13.28125" style="851" bestFit="1" customWidth="1"/>
    <col min="6674" max="6674" width="13.57421875" style="851" bestFit="1" customWidth="1"/>
    <col min="6675" max="6914" width="10.8515625" style="851" customWidth="1"/>
    <col min="6915" max="6915" width="19.8515625" style="851" bestFit="1" customWidth="1"/>
    <col min="6916" max="6916" width="14.421875" style="851" bestFit="1" customWidth="1"/>
    <col min="6917" max="6917" width="12.57421875" style="851" bestFit="1" customWidth="1"/>
    <col min="6918" max="6918" width="14.421875" style="851" bestFit="1" customWidth="1"/>
    <col min="6919" max="6924" width="12.57421875" style="851" bestFit="1" customWidth="1"/>
    <col min="6925" max="6925" width="13.421875" style="851" bestFit="1" customWidth="1"/>
    <col min="6926" max="6926" width="12.57421875" style="851" bestFit="1" customWidth="1"/>
    <col min="6927" max="6927" width="13.421875" style="851" bestFit="1" customWidth="1"/>
    <col min="6928" max="6928" width="14.421875" style="851" bestFit="1" customWidth="1"/>
    <col min="6929" max="6929" width="13.28125" style="851" bestFit="1" customWidth="1"/>
    <col min="6930" max="6930" width="13.57421875" style="851" bestFit="1" customWidth="1"/>
    <col min="6931" max="7170" width="10.8515625" style="851" customWidth="1"/>
    <col min="7171" max="7171" width="19.8515625" style="851" bestFit="1" customWidth="1"/>
    <col min="7172" max="7172" width="14.421875" style="851" bestFit="1" customWidth="1"/>
    <col min="7173" max="7173" width="12.57421875" style="851" bestFit="1" customWidth="1"/>
    <col min="7174" max="7174" width="14.421875" style="851" bestFit="1" customWidth="1"/>
    <col min="7175" max="7180" width="12.57421875" style="851" bestFit="1" customWidth="1"/>
    <col min="7181" max="7181" width="13.421875" style="851" bestFit="1" customWidth="1"/>
    <col min="7182" max="7182" width="12.57421875" style="851" bestFit="1" customWidth="1"/>
    <col min="7183" max="7183" width="13.421875" style="851" bestFit="1" customWidth="1"/>
    <col min="7184" max="7184" width="14.421875" style="851" bestFit="1" customWidth="1"/>
    <col min="7185" max="7185" width="13.28125" style="851" bestFit="1" customWidth="1"/>
    <col min="7186" max="7186" width="13.57421875" style="851" bestFit="1" customWidth="1"/>
    <col min="7187" max="7426" width="10.8515625" style="851" customWidth="1"/>
    <col min="7427" max="7427" width="19.8515625" style="851" bestFit="1" customWidth="1"/>
    <col min="7428" max="7428" width="14.421875" style="851" bestFit="1" customWidth="1"/>
    <col min="7429" max="7429" width="12.57421875" style="851" bestFit="1" customWidth="1"/>
    <col min="7430" max="7430" width="14.421875" style="851" bestFit="1" customWidth="1"/>
    <col min="7431" max="7436" width="12.57421875" style="851" bestFit="1" customWidth="1"/>
    <col min="7437" max="7437" width="13.421875" style="851" bestFit="1" customWidth="1"/>
    <col min="7438" max="7438" width="12.57421875" style="851" bestFit="1" customWidth="1"/>
    <col min="7439" max="7439" width="13.421875" style="851" bestFit="1" customWidth="1"/>
    <col min="7440" max="7440" width="14.421875" style="851" bestFit="1" customWidth="1"/>
    <col min="7441" max="7441" width="13.28125" style="851" bestFit="1" customWidth="1"/>
    <col min="7442" max="7442" width="13.57421875" style="851" bestFit="1" customWidth="1"/>
    <col min="7443" max="7682" width="10.8515625" style="851" customWidth="1"/>
    <col min="7683" max="7683" width="19.8515625" style="851" bestFit="1" customWidth="1"/>
    <col min="7684" max="7684" width="14.421875" style="851" bestFit="1" customWidth="1"/>
    <col min="7685" max="7685" width="12.57421875" style="851" bestFit="1" customWidth="1"/>
    <col min="7686" max="7686" width="14.421875" style="851" bestFit="1" customWidth="1"/>
    <col min="7687" max="7692" width="12.57421875" style="851" bestFit="1" customWidth="1"/>
    <col min="7693" max="7693" width="13.421875" style="851" bestFit="1" customWidth="1"/>
    <col min="7694" max="7694" width="12.57421875" style="851" bestFit="1" customWidth="1"/>
    <col min="7695" max="7695" width="13.421875" style="851" bestFit="1" customWidth="1"/>
    <col min="7696" max="7696" width="14.421875" style="851" bestFit="1" customWidth="1"/>
    <col min="7697" max="7697" width="13.28125" style="851" bestFit="1" customWidth="1"/>
    <col min="7698" max="7698" width="13.57421875" style="851" bestFit="1" customWidth="1"/>
    <col min="7699" max="7938" width="10.8515625" style="851" customWidth="1"/>
    <col min="7939" max="7939" width="19.8515625" style="851" bestFit="1" customWidth="1"/>
    <col min="7940" max="7940" width="14.421875" style="851" bestFit="1" customWidth="1"/>
    <col min="7941" max="7941" width="12.57421875" style="851" bestFit="1" customWidth="1"/>
    <col min="7942" max="7942" width="14.421875" style="851" bestFit="1" customWidth="1"/>
    <col min="7943" max="7948" width="12.57421875" style="851" bestFit="1" customWidth="1"/>
    <col min="7949" max="7949" width="13.421875" style="851" bestFit="1" customWidth="1"/>
    <col min="7950" max="7950" width="12.57421875" style="851" bestFit="1" customWidth="1"/>
    <col min="7951" max="7951" width="13.421875" style="851" bestFit="1" customWidth="1"/>
    <col min="7952" max="7952" width="14.421875" style="851" bestFit="1" customWidth="1"/>
    <col min="7953" max="7953" width="13.28125" style="851" bestFit="1" customWidth="1"/>
    <col min="7954" max="7954" width="13.57421875" style="851" bestFit="1" customWidth="1"/>
    <col min="7955" max="8194" width="10.8515625" style="851" customWidth="1"/>
    <col min="8195" max="8195" width="19.8515625" style="851" bestFit="1" customWidth="1"/>
    <col min="8196" max="8196" width="14.421875" style="851" bestFit="1" customWidth="1"/>
    <col min="8197" max="8197" width="12.57421875" style="851" bestFit="1" customWidth="1"/>
    <col min="8198" max="8198" width="14.421875" style="851" bestFit="1" customWidth="1"/>
    <col min="8199" max="8204" width="12.57421875" style="851" bestFit="1" customWidth="1"/>
    <col min="8205" max="8205" width="13.421875" style="851" bestFit="1" customWidth="1"/>
    <col min="8206" max="8206" width="12.57421875" style="851" bestFit="1" customWidth="1"/>
    <col min="8207" max="8207" width="13.421875" style="851" bestFit="1" customWidth="1"/>
    <col min="8208" max="8208" width="14.421875" style="851" bestFit="1" customWidth="1"/>
    <col min="8209" max="8209" width="13.28125" style="851" bestFit="1" customWidth="1"/>
    <col min="8210" max="8210" width="13.57421875" style="851" bestFit="1" customWidth="1"/>
    <col min="8211" max="8450" width="10.8515625" style="851" customWidth="1"/>
    <col min="8451" max="8451" width="19.8515625" style="851" bestFit="1" customWidth="1"/>
    <col min="8452" max="8452" width="14.421875" style="851" bestFit="1" customWidth="1"/>
    <col min="8453" max="8453" width="12.57421875" style="851" bestFit="1" customWidth="1"/>
    <col min="8454" max="8454" width="14.421875" style="851" bestFit="1" customWidth="1"/>
    <col min="8455" max="8460" width="12.57421875" style="851" bestFit="1" customWidth="1"/>
    <col min="8461" max="8461" width="13.421875" style="851" bestFit="1" customWidth="1"/>
    <col min="8462" max="8462" width="12.57421875" style="851" bestFit="1" customWidth="1"/>
    <col min="8463" max="8463" width="13.421875" style="851" bestFit="1" customWidth="1"/>
    <col min="8464" max="8464" width="14.421875" style="851" bestFit="1" customWidth="1"/>
    <col min="8465" max="8465" width="13.28125" style="851" bestFit="1" customWidth="1"/>
    <col min="8466" max="8466" width="13.57421875" style="851" bestFit="1" customWidth="1"/>
    <col min="8467" max="8706" width="10.8515625" style="851" customWidth="1"/>
    <col min="8707" max="8707" width="19.8515625" style="851" bestFit="1" customWidth="1"/>
    <col min="8708" max="8708" width="14.421875" style="851" bestFit="1" customWidth="1"/>
    <col min="8709" max="8709" width="12.57421875" style="851" bestFit="1" customWidth="1"/>
    <col min="8710" max="8710" width="14.421875" style="851" bestFit="1" customWidth="1"/>
    <col min="8711" max="8716" width="12.57421875" style="851" bestFit="1" customWidth="1"/>
    <col min="8717" max="8717" width="13.421875" style="851" bestFit="1" customWidth="1"/>
    <col min="8718" max="8718" width="12.57421875" style="851" bestFit="1" customWidth="1"/>
    <col min="8719" max="8719" width="13.421875" style="851" bestFit="1" customWidth="1"/>
    <col min="8720" max="8720" width="14.421875" style="851" bestFit="1" customWidth="1"/>
    <col min="8721" max="8721" width="13.28125" style="851" bestFit="1" customWidth="1"/>
    <col min="8722" max="8722" width="13.57421875" style="851" bestFit="1" customWidth="1"/>
    <col min="8723" max="8962" width="10.8515625" style="851" customWidth="1"/>
    <col min="8963" max="8963" width="19.8515625" style="851" bestFit="1" customWidth="1"/>
    <col min="8964" max="8964" width="14.421875" style="851" bestFit="1" customWidth="1"/>
    <col min="8965" max="8965" width="12.57421875" style="851" bestFit="1" customWidth="1"/>
    <col min="8966" max="8966" width="14.421875" style="851" bestFit="1" customWidth="1"/>
    <col min="8967" max="8972" width="12.57421875" style="851" bestFit="1" customWidth="1"/>
    <col min="8973" max="8973" width="13.421875" style="851" bestFit="1" customWidth="1"/>
    <col min="8974" max="8974" width="12.57421875" style="851" bestFit="1" customWidth="1"/>
    <col min="8975" max="8975" width="13.421875" style="851" bestFit="1" customWidth="1"/>
    <col min="8976" max="8976" width="14.421875" style="851" bestFit="1" customWidth="1"/>
    <col min="8977" max="8977" width="13.28125" style="851" bestFit="1" customWidth="1"/>
    <col min="8978" max="8978" width="13.57421875" style="851" bestFit="1" customWidth="1"/>
    <col min="8979" max="9218" width="10.8515625" style="851" customWidth="1"/>
    <col min="9219" max="9219" width="19.8515625" style="851" bestFit="1" customWidth="1"/>
    <col min="9220" max="9220" width="14.421875" style="851" bestFit="1" customWidth="1"/>
    <col min="9221" max="9221" width="12.57421875" style="851" bestFit="1" customWidth="1"/>
    <col min="9222" max="9222" width="14.421875" style="851" bestFit="1" customWidth="1"/>
    <col min="9223" max="9228" width="12.57421875" style="851" bestFit="1" customWidth="1"/>
    <col min="9229" max="9229" width="13.421875" style="851" bestFit="1" customWidth="1"/>
    <col min="9230" max="9230" width="12.57421875" style="851" bestFit="1" customWidth="1"/>
    <col min="9231" max="9231" width="13.421875" style="851" bestFit="1" customWidth="1"/>
    <col min="9232" max="9232" width="14.421875" style="851" bestFit="1" customWidth="1"/>
    <col min="9233" max="9233" width="13.28125" style="851" bestFit="1" customWidth="1"/>
    <col min="9234" max="9234" width="13.57421875" style="851" bestFit="1" customWidth="1"/>
    <col min="9235" max="9474" width="10.8515625" style="851" customWidth="1"/>
    <col min="9475" max="9475" width="19.8515625" style="851" bestFit="1" customWidth="1"/>
    <col min="9476" max="9476" width="14.421875" style="851" bestFit="1" customWidth="1"/>
    <col min="9477" max="9477" width="12.57421875" style="851" bestFit="1" customWidth="1"/>
    <col min="9478" max="9478" width="14.421875" style="851" bestFit="1" customWidth="1"/>
    <col min="9479" max="9484" width="12.57421875" style="851" bestFit="1" customWidth="1"/>
    <col min="9485" max="9485" width="13.421875" style="851" bestFit="1" customWidth="1"/>
    <col min="9486" max="9486" width="12.57421875" style="851" bestFit="1" customWidth="1"/>
    <col min="9487" max="9487" width="13.421875" style="851" bestFit="1" customWidth="1"/>
    <col min="9488" max="9488" width="14.421875" style="851" bestFit="1" customWidth="1"/>
    <col min="9489" max="9489" width="13.28125" style="851" bestFit="1" customWidth="1"/>
    <col min="9490" max="9490" width="13.57421875" style="851" bestFit="1" customWidth="1"/>
    <col min="9491" max="9730" width="10.8515625" style="851" customWidth="1"/>
    <col min="9731" max="9731" width="19.8515625" style="851" bestFit="1" customWidth="1"/>
    <col min="9732" max="9732" width="14.421875" style="851" bestFit="1" customWidth="1"/>
    <col min="9733" max="9733" width="12.57421875" style="851" bestFit="1" customWidth="1"/>
    <col min="9734" max="9734" width="14.421875" style="851" bestFit="1" customWidth="1"/>
    <col min="9735" max="9740" width="12.57421875" style="851" bestFit="1" customWidth="1"/>
    <col min="9741" max="9741" width="13.421875" style="851" bestFit="1" customWidth="1"/>
    <col min="9742" max="9742" width="12.57421875" style="851" bestFit="1" customWidth="1"/>
    <col min="9743" max="9743" width="13.421875" style="851" bestFit="1" customWidth="1"/>
    <col min="9744" max="9744" width="14.421875" style="851" bestFit="1" customWidth="1"/>
    <col min="9745" max="9745" width="13.28125" style="851" bestFit="1" customWidth="1"/>
    <col min="9746" max="9746" width="13.57421875" style="851" bestFit="1" customWidth="1"/>
    <col min="9747" max="9986" width="10.8515625" style="851" customWidth="1"/>
    <col min="9987" max="9987" width="19.8515625" style="851" bestFit="1" customWidth="1"/>
    <col min="9988" max="9988" width="14.421875" style="851" bestFit="1" customWidth="1"/>
    <col min="9989" max="9989" width="12.57421875" style="851" bestFit="1" customWidth="1"/>
    <col min="9990" max="9990" width="14.421875" style="851" bestFit="1" customWidth="1"/>
    <col min="9991" max="9996" width="12.57421875" style="851" bestFit="1" customWidth="1"/>
    <col min="9997" max="9997" width="13.421875" style="851" bestFit="1" customWidth="1"/>
    <col min="9998" max="9998" width="12.57421875" style="851" bestFit="1" customWidth="1"/>
    <col min="9999" max="9999" width="13.421875" style="851" bestFit="1" customWidth="1"/>
    <col min="10000" max="10000" width="14.421875" style="851" bestFit="1" customWidth="1"/>
    <col min="10001" max="10001" width="13.28125" style="851" bestFit="1" customWidth="1"/>
    <col min="10002" max="10002" width="13.57421875" style="851" bestFit="1" customWidth="1"/>
    <col min="10003" max="10242" width="10.8515625" style="851" customWidth="1"/>
    <col min="10243" max="10243" width="19.8515625" style="851" bestFit="1" customWidth="1"/>
    <col min="10244" max="10244" width="14.421875" style="851" bestFit="1" customWidth="1"/>
    <col min="10245" max="10245" width="12.57421875" style="851" bestFit="1" customWidth="1"/>
    <col min="10246" max="10246" width="14.421875" style="851" bestFit="1" customWidth="1"/>
    <col min="10247" max="10252" width="12.57421875" style="851" bestFit="1" customWidth="1"/>
    <col min="10253" max="10253" width="13.421875" style="851" bestFit="1" customWidth="1"/>
    <col min="10254" max="10254" width="12.57421875" style="851" bestFit="1" customWidth="1"/>
    <col min="10255" max="10255" width="13.421875" style="851" bestFit="1" customWidth="1"/>
    <col min="10256" max="10256" width="14.421875" style="851" bestFit="1" customWidth="1"/>
    <col min="10257" max="10257" width="13.28125" style="851" bestFit="1" customWidth="1"/>
    <col min="10258" max="10258" width="13.57421875" style="851" bestFit="1" customWidth="1"/>
    <col min="10259" max="10498" width="10.8515625" style="851" customWidth="1"/>
    <col min="10499" max="10499" width="19.8515625" style="851" bestFit="1" customWidth="1"/>
    <col min="10500" max="10500" width="14.421875" style="851" bestFit="1" customWidth="1"/>
    <col min="10501" max="10501" width="12.57421875" style="851" bestFit="1" customWidth="1"/>
    <col min="10502" max="10502" width="14.421875" style="851" bestFit="1" customWidth="1"/>
    <col min="10503" max="10508" width="12.57421875" style="851" bestFit="1" customWidth="1"/>
    <col min="10509" max="10509" width="13.421875" style="851" bestFit="1" customWidth="1"/>
    <col min="10510" max="10510" width="12.57421875" style="851" bestFit="1" customWidth="1"/>
    <col min="10511" max="10511" width="13.421875" style="851" bestFit="1" customWidth="1"/>
    <col min="10512" max="10512" width="14.421875" style="851" bestFit="1" customWidth="1"/>
    <col min="10513" max="10513" width="13.28125" style="851" bestFit="1" customWidth="1"/>
    <col min="10514" max="10514" width="13.57421875" style="851" bestFit="1" customWidth="1"/>
    <col min="10515" max="10754" width="10.8515625" style="851" customWidth="1"/>
    <col min="10755" max="10755" width="19.8515625" style="851" bestFit="1" customWidth="1"/>
    <col min="10756" max="10756" width="14.421875" style="851" bestFit="1" customWidth="1"/>
    <col min="10757" max="10757" width="12.57421875" style="851" bestFit="1" customWidth="1"/>
    <col min="10758" max="10758" width="14.421875" style="851" bestFit="1" customWidth="1"/>
    <col min="10759" max="10764" width="12.57421875" style="851" bestFit="1" customWidth="1"/>
    <col min="10765" max="10765" width="13.421875" style="851" bestFit="1" customWidth="1"/>
    <col min="10766" max="10766" width="12.57421875" style="851" bestFit="1" customWidth="1"/>
    <col min="10767" max="10767" width="13.421875" style="851" bestFit="1" customWidth="1"/>
    <col min="10768" max="10768" width="14.421875" style="851" bestFit="1" customWidth="1"/>
    <col min="10769" max="10769" width="13.28125" style="851" bestFit="1" customWidth="1"/>
    <col min="10770" max="10770" width="13.57421875" style="851" bestFit="1" customWidth="1"/>
    <col min="10771" max="11010" width="10.8515625" style="851" customWidth="1"/>
    <col min="11011" max="11011" width="19.8515625" style="851" bestFit="1" customWidth="1"/>
    <col min="11012" max="11012" width="14.421875" style="851" bestFit="1" customWidth="1"/>
    <col min="11013" max="11013" width="12.57421875" style="851" bestFit="1" customWidth="1"/>
    <col min="11014" max="11014" width="14.421875" style="851" bestFit="1" customWidth="1"/>
    <col min="11015" max="11020" width="12.57421875" style="851" bestFit="1" customWidth="1"/>
    <col min="11021" max="11021" width="13.421875" style="851" bestFit="1" customWidth="1"/>
    <col min="11022" max="11022" width="12.57421875" style="851" bestFit="1" customWidth="1"/>
    <col min="11023" max="11023" width="13.421875" style="851" bestFit="1" customWidth="1"/>
    <col min="11024" max="11024" width="14.421875" style="851" bestFit="1" customWidth="1"/>
    <col min="11025" max="11025" width="13.28125" style="851" bestFit="1" customWidth="1"/>
    <col min="11026" max="11026" width="13.57421875" style="851" bestFit="1" customWidth="1"/>
    <col min="11027" max="11266" width="10.8515625" style="851" customWidth="1"/>
    <col min="11267" max="11267" width="19.8515625" style="851" bestFit="1" customWidth="1"/>
    <col min="11268" max="11268" width="14.421875" style="851" bestFit="1" customWidth="1"/>
    <col min="11269" max="11269" width="12.57421875" style="851" bestFit="1" customWidth="1"/>
    <col min="11270" max="11270" width="14.421875" style="851" bestFit="1" customWidth="1"/>
    <col min="11271" max="11276" width="12.57421875" style="851" bestFit="1" customWidth="1"/>
    <col min="11277" max="11277" width="13.421875" style="851" bestFit="1" customWidth="1"/>
    <col min="11278" max="11278" width="12.57421875" style="851" bestFit="1" customWidth="1"/>
    <col min="11279" max="11279" width="13.421875" style="851" bestFit="1" customWidth="1"/>
    <col min="11280" max="11280" width="14.421875" style="851" bestFit="1" customWidth="1"/>
    <col min="11281" max="11281" width="13.28125" style="851" bestFit="1" customWidth="1"/>
    <col min="11282" max="11282" width="13.57421875" style="851" bestFit="1" customWidth="1"/>
    <col min="11283" max="11522" width="10.8515625" style="851" customWidth="1"/>
    <col min="11523" max="11523" width="19.8515625" style="851" bestFit="1" customWidth="1"/>
    <col min="11524" max="11524" width="14.421875" style="851" bestFit="1" customWidth="1"/>
    <col min="11525" max="11525" width="12.57421875" style="851" bestFit="1" customWidth="1"/>
    <col min="11526" max="11526" width="14.421875" style="851" bestFit="1" customWidth="1"/>
    <col min="11527" max="11532" width="12.57421875" style="851" bestFit="1" customWidth="1"/>
    <col min="11533" max="11533" width="13.421875" style="851" bestFit="1" customWidth="1"/>
    <col min="11534" max="11534" width="12.57421875" style="851" bestFit="1" customWidth="1"/>
    <col min="11535" max="11535" width="13.421875" style="851" bestFit="1" customWidth="1"/>
    <col min="11536" max="11536" width="14.421875" style="851" bestFit="1" customWidth="1"/>
    <col min="11537" max="11537" width="13.28125" style="851" bestFit="1" customWidth="1"/>
    <col min="11538" max="11538" width="13.57421875" style="851" bestFit="1" customWidth="1"/>
    <col min="11539" max="11778" width="10.8515625" style="851" customWidth="1"/>
    <col min="11779" max="11779" width="19.8515625" style="851" bestFit="1" customWidth="1"/>
    <col min="11780" max="11780" width="14.421875" style="851" bestFit="1" customWidth="1"/>
    <col min="11781" max="11781" width="12.57421875" style="851" bestFit="1" customWidth="1"/>
    <col min="11782" max="11782" width="14.421875" style="851" bestFit="1" customWidth="1"/>
    <col min="11783" max="11788" width="12.57421875" style="851" bestFit="1" customWidth="1"/>
    <col min="11789" max="11789" width="13.421875" style="851" bestFit="1" customWidth="1"/>
    <col min="11790" max="11790" width="12.57421875" style="851" bestFit="1" customWidth="1"/>
    <col min="11791" max="11791" width="13.421875" style="851" bestFit="1" customWidth="1"/>
    <col min="11792" max="11792" width="14.421875" style="851" bestFit="1" customWidth="1"/>
    <col min="11793" max="11793" width="13.28125" style="851" bestFit="1" customWidth="1"/>
    <col min="11794" max="11794" width="13.57421875" style="851" bestFit="1" customWidth="1"/>
    <col min="11795" max="12034" width="10.8515625" style="851" customWidth="1"/>
    <col min="12035" max="12035" width="19.8515625" style="851" bestFit="1" customWidth="1"/>
    <col min="12036" max="12036" width="14.421875" style="851" bestFit="1" customWidth="1"/>
    <col min="12037" max="12037" width="12.57421875" style="851" bestFit="1" customWidth="1"/>
    <col min="12038" max="12038" width="14.421875" style="851" bestFit="1" customWidth="1"/>
    <col min="12039" max="12044" width="12.57421875" style="851" bestFit="1" customWidth="1"/>
    <col min="12045" max="12045" width="13.421875" style="851" bestFit="1" customWidth="1"/>
    <col min="12046" max="12046" width="12.57421875" style="851" bestFit="1" customWidth="1"/>
    <col min="12047" max="12047" width="13.421875" style="851" bestFit="1" customWidth="1"/>
    <col min="12048" max="12048" width="14.421875" style="851" bestFit="1" customWidth="1"/>
    <col min="12049" max="12049" width="13.28125" style="851" bestFit="1" customWidth="1"/>
    <col min="12050" max="12050" width="13.57421875" style="851" bestFit="1" customWidth="1"/>
    <col min="12051" max="12290" width="10.8515625" style="851" customWidth="1"/>
    <col min="12291" max="12291" width="19.8515625" style="851" bestFit="1" customWidth="1"/>
    <col min="12292" max="12292" width="14.421875" style="851" bestFit="1" customWidth="1"/>
    <col min="12293" max="12293" width="12.57421875" style="851" bestFit="1" customWidth="1"/>
    <col min="12294" max="12294" width="14.421875" style="851" bestFit="1" customWidth="1"/>
    <col min="12295" max="12300" width="12.57421875" style="851" bestFit="1" customWidth="1"/>
    <col min="12301" max="12301" width="13.421875" style="851" bestFit="1" customWidth="1"/>
    <col min="12302" max="12302" width="12.57421875" style="851" bestFit="1" customWidth="1"/>
    <col min="12303" max="12303" width="13.421875" style="851" bestFit="1" customWidth="1"/>
    <col min="12304" max="12304" width="14.421875" style="851" bestFit="1" customWidth="1"/>
    <col min="12305" max="12305" width="13.28125" style="851" bestFit="1" customWidth="1"/>
    <col min="12306" max="12306" width="13.57421875" style="851" bestFit="1" customWidth="1"/>
    <col min="12307" max="12546" width="10.8515625" style="851" customWidth="1"/>
    <col min="12547" max="12547" width="19.8515625" style="851" bestFit="1" customWidth="1"/>
    <col min="12548" max="12548" width="14.421875" style="851" bestFit="1" customWidth="1"/>
    <col min="12549" max="12549" width="12.57421875" style="851" bestFit="1" customWidth="1"/>
    <col min="12550" max="12550" width="14.421875" style="851" bestFit="1" customWidth="1"/>
    <col min="12551" max="12556" width="12.57421875" style="851" bestFit="1" customWidth="1"/>
    <col min="12557" max="12557" width="13.421875" style="851" bestFit="1" customWidth="1"/>
    <col min="12558" max="12558" width="12.57421875" style="851" bestFit="1" customWidth="1"/>
    <col min="12559" max="12559" width="13.421875" style="851" bestFit="1" customWidth="1"/>
    <col min="12560" max="12560" width="14.421875" style="851" bestFit="1" customWidth="1"/>
    <col min="12561" max="12561" width="13.28125" style="851" bestFit="1" customWidth="1"/>
    <col min="12562" max="12562" width="13.57421875" style="851" bestFit="1" customWidth="1"/>
    <col min="12563" max="12802" width="10.8515625" style="851" customWidth="1"/>
    <col min="12803" max="12803" width="19.8515625" style="851" bestFit="1" customWidth="1"/>
    <col min="12804" max="12804" width="14.421875" style="851" bestFit="1" customWidth="1"/>
    <col min="12805" max="12805" width="12.57421875" style="851" bestFit="1" customWidth="1"/>
    <col min="12806" max="12806" width="14.421875" style="851" bestFit="1" customWidth="1"/>
    <col min="12807" max="12812" width="12.57421875" style="851" bestFit="1" customWidth="1"/>
    <col min="12813" max="12813" width="13.421875" style="851" bestFit="1" customWidth="1"/>
    <col min="12814" max="12814" width="12.57421875" style="851" bestFit="1" customWidth="1"/>
    <col min="12815" max="12815" width="13.421875" style="851" bestFit="1" customWidth="1"/>
    <col min="12816" max="12816" width="14.421875" style="851" bestFit="1" customWidth="1"/>
    <col min="12817" max="12817" width="13.28125" style="851" bestFit="1" customWidth="1"/>
    <col min="12818" max="12818" width="13.57421875" style="851" bestFit="1" customWidth="1"/>
    <col min="12819" max="13058" width="10.8515625" style="851" customWidth="1"/>
    <col min="13059" max="13059" width="19.8515625" style="851" bestFit="1" customWidth="1"/>
    <col min="13060" max="13060" width="14.421875" style="851" bestFit="1" customWidth="1"/>
    <col min="13061" max="13061" width="12.57421875" style="851" bestFit="1" customWidth="1"/>
    <col min="13062" max="13062" width="14.421875" style="851" bestFit="1" customWidth="1"/>
    <col min="13063" max="13068" width="12.57421875" style="851" bestFit="1" customWidth="1"/>
    <col min="13069" max="13069" width="13.421875" style="851" bestFit="1" customWidth="1"/>
    <col min="13070" max="13070" width="12.57421875" style="851" bestFit="1" customWidth="1"/>
    <col min="13071" max="13071" width="13.421875" style="851" bestFit="1" customWidth="1"/>
    <col min="13072" max="13072" width="14.421875" style="851" bestFit="1" customWidth="1"/>
    <col min="13073" max="13073" width="13.28125" style="851" bestFit="1" customWidth="1"/>
    <col min="13074" max="13074" width="13.57421875" style="851" bestFit="1" customWidth="1"/>
    <col min="13075" max="13314" width="10.8515625" style="851" customWidth="1"/>
    <col min="13315" max="13315" width="19.8515625" style="851" bestFit="1" customWidth="1"/>
    <col min="13316" max="13316" width="14.421875" style="851" bestFit="1" customWidth="1"/>
    <col min="13317" max="13317" width="12.57421875" style="851" bestFit="1" customWidth="1"/>
    <col min="13318" max="13318" width="14.421875" style="851" bestFit="1" customWidth="1"/>
    <col min="13319" max="13324" width="12.57421875" style="851" bestFit="1" customWidth="1"/>
    <col min="13325" max="13325" width="13.421875" style="851" bestFit="1" customWidth="1"/>
    <col min="13326" max="13326" width="12.57421875" style="851" bestFit="1" customWidth="1"/>
    <col min="13327" max="13327" width="13.421875" style="851" bestFit="1" customWidth="1"/>
    <col min="13328" max="13328" width="14.421875" style="851" bestFit="1" customWidth="1"/>
    <col min="13329" max="13329" width="13.28125" style="851" bestFit="1" customWidth="1"/>
    <col min="13330" max="13330" width="13.57421875" style="851" bestFit="1" customWidth="1"/>
    <col min="13331" max="13570" width="10.8515625" style="851" customWidth="1"/>
    <col min="13571" max="13571" width="19.8515625" style="851" bestFit="1" customWidth="1"/>
    <col min="13572" max="13572" width="14.421875" style="851" bestFit="1" customWidth="1"/>
    <col min="13573" max="13573" width="12.57421875" style="851" bestFit="1" customWidth="1"/>
    <col min="13574" max="13574" width="14.421875" style="851" bestFit="1" customWidth="1"/>
    <col min="13575" max="13580" width="12.57421875" style="851" bestFit="1" customWidth="1"/>
    <col min="13581" max="13581" width="13.421875" style="851" bestFit="1" customWidth="1"/>
    <col min="13582" max="13582" width="12.57421875" style="851" bestFit="1" customWidth="1"/>
    <col min="13583" max="13583" width="13.421875" style="851" bestFit="1" customWidth="1"/>
    <col min="13584" max="13584" width="14.421875" style="851" bestFit="1" customWidth="1"/>
    <col min="13585" max="13585" width="13.28125" style="851" bestFit="1" customWidth="1"/>
    <col min="13586" max="13586" width="13.57421875" style="851" bestFit="1" customWidth="1"/>
    <col min="13587" max="13826" width="10.8515625" style="851" customWidth="1"/>
    <col min="13827" max="13827" width="19.8515625" style="851" bestFit="1" customWidth="1"/>
    <col min="13828" max="13828" width="14.421875" style="851" bestFit="1" customWidth="1"/>
    <col min="13829" max="13829" width="12.57421875" style="851" bestFit="1" customWidth="1"/>
    <col min="13830" max="13830" width="14.421875" style="851" bestFit="1" customWidth="1"/>
    <col min="13831" max="13836" width="12.57421875" style="851" bestFit="1" customWidth="1"/>
    <col min="13837" max="13837" width="13.421875" style="851" bestFit="1" customWidth="1"/>
    <col min="13838" max="13838" width="12.57421875" style="851" bestFit="1" customWidth="1"/>
    <col min="13839" max="13839" width="13.421875" style="851" bestFit="1" customWidth="1"/>
    <col min="13840" max="13840" width="14.421875" style="851" bestFit="1" customWidth="1"/>
    <col min="13841" max="13841" width="13.28125" style="851" bestFit="1" customWidth="1"/>
    <col min="13842" max="13842" width="13.57421875" style="851" bestFit="1" customWidth="1"/>
    <col min="13843" max="14082" width="10.8515625" style="851" customWidth="1"/>
    <col min="14083" max="14083" width="19.8515625" style="851" bestFit="1" customWidth="1"/>
    <col min="14084" max="14084" width="14.421875" style="851" bestFit="1" customWidth="1"/>
    <col min="14085" max="14085" width="12.57421875" style="851" bestFit="1" customWidth="1"/>
    <col min="14086" max="14086" width="14.421875" style="851" bestFit="1" customWidth="1"/>
    <col min="14087" max="14092" width="12.57421875" style="851" bestFit="1" customWidth="1"/>
    <col min="14093" max="14093" width="13.421875" style="851" bestFit="1" customWidth="1"/>
    <col min="14094" max="14094" width="12.57421875" style="851" bestFit="1" customWidth="1"/>
    <col min="14095" max="14095" width="13.421875" style="851" bestFit="1" customWidth="1"/>
    <col min="14096" max="14096" width="14.421875" style="851" bestFit="1" customWidth="1"/>
    <col min="14097" max="14097" width="13.28125" style="851" bestFit="1" customWidth="1"/>
    <col min="14098" max="14098" width="13.57421875" style="851" bestFit="1" customWidth="1"/>
    <col min="14099" max="14338" width="10.8515625" style="851" customWidth="1"/>
    <col min="14339" max="14339" width="19.8515625" style="851" bestFit="1" customWidth="1"/>
    <col min="14340" max="14340" width="14.421875" style="851" bestFit="1" customWidth="1"/>
    <col min="14341" max="14341" width="12.57421875" style="851" bestFit="1" customWidth="1"/>
    <col min="14342" max="14342" width="14.421875" style="851" bestFit="1" customWidth="1"/>
    <col min="14343" max="14348" width="12.57421875" style="851" bestFit="1" customWidth="1"/>
    <col min="14349" max="14349" width="13.421875" style="851" bestFit="1" customWidth="1"/>
    <col min="14350" max="14350" width="12.57421875" style="851" bestFit="1" customWidth="1"/>
    <col min="14351" max="14351" width="13.421875" style="851" bestFit="1" customWidth="1"/>
    <col min="14352" max="14352" width="14.421875" style="851" bestFit="1" customWidth="1"/>
    <col min="14353" max="14353" width="13.28125" style="851" bestFit="1" customWidth="1"/>
    <col min="14354" max="14354" width="13.57421875" style="851" bestFit="1" customWidth="1"/>
    <col min="14355" max="14594" width="10.8515625" style="851" customWidth="1"/>
    <col min="14595" max="14595" width="19.8515625" style="851" bestFit="1" customWidth="1"/>
    <col min="14596" max="14596" width="14.421875" style="851" bestFit="1" customWidth="1"/>
    <col min="14597" max="14597" width="12.57421875" style="851" bestFit="1" customWidth="1"/>
    <col min="14598" max="14598" width="14.421875" style="851" bestFit="1" customWidth="1"/>
    <col min="14599" max="14604" width="12.57421875" style="851" bestFit="1" customWidth="1"/>
    <col min="14605" max="14605" width="13.421875" style="851" bestFit="1" customWidth="1"/>
    <col min="14606" max="14606" width="12.57421875" style="851" bestFit="1" customWidth="1"/>
    <col min="14607" max="14607" width="13.421875" style="851" bestFit="1" customWidth="1"/>
    <col min="14608" max="14608" width="14.421875" style="851" bestFit="1" customWidth="1"/>
    <col min="14609" max="14609" width="13.28125" style="851" bestFit="1" customWidth="1"/>
    <col min="14610" max="14610" width="13.57421875" style="851" bestFit="1" customWidth="1"/>
    <col min="14611" max="14850" width="10.8515625" style="851" customWidth="1"/>
    <col min="14851" max="14851" width="19.8515625" style="851" bestFit="1" customWidth="1"/>
    <col min="14852" max="14852" width="14.421875" style="851" bestFit="1" customWidth="1"/>
    <col min="14853" max="14853" width="12.57421875" style="851" bestFit="1" customWidth="1"/>
    <col min="14854" max="14854" width="14.421875" style="851" bestFit="1" customWidth="1"/>
    <col min="14855" max="14860" width="12.57421875" style="851" bestFit="1" customWidth="1"/>
    <col min="14861" max="14861" width="13.421875" style="851" bestFit="1" customWidth="1"/>
    <col min="14862" max="14862" width="12.57421875" style="851" bestFit="1" customWidth="1"/>
    <col min="14863" max="14863" width="13.421875" style="851" bestFit="1" customWidth="1"/>
    <col min="14864" max="14864" width="14.421875" style="851" bestFit="1" customWidth="1"/>
    <col min="14865" max="14865" width="13.28125" style="851" bestFit="1" customWidth="1"/>
    <col min="14866" max="14866" width="13.57421875" style="851" bestFit="1" customWidth="1"/>
    <col min="14867" max="15106" width="10.8515625" style="851" customWidth="1"/>
    <col min="15107" max="15107" width="19.8515625" style="851" bestFit="1" customWidth="1"/>
    <col min="15108" max="15108" width="14.421875" style="851" bestFit="1" customWidth="1"/>
    <col min="15109" max="15109" width="12.57421875" style="851" bestFit="1" customWidth="1"/>
    <col min="15110" max="15110" width="14.421875" style="851" bestFit="1" customWidth="1"/>
    <col min="15111" max="15116" width="12.57421875" style="851" bestFit="1" customWidth="1"/>
    <col min="15117" max="15117" width="13.421875" style="851" bestFit="1" customWidth="1"/>
    <col min="15118" max="15118" width="12.57421875" style="851" bestFit="1" customWidth="1"/>
    <col min="15119" max="15119" width="13.421875" style="851" bestFit="1" customWidth="1"/>
    <col min="15120" max="15120" width="14.421875" style="851" bestFit="1" customWidth="1"/>
    <col min="15121" max="15121" width="13.28125" style="851" bestFit="1" customWidth="1"/>
    <col min="15122" max="15122" width="13.57421875" style="851" bestFit="1" customWidth="1"/>
    <col min="15123" max="15362" width="10.8515625" style="851" customWidth="1"/>
    <col min="15363" max="15363" width="19.8515625" style="851" bestFit="1" customWidth="1"/>
    <col min="15364" max="15364" width="14.421875" style="851" bestFit="1" customWidth="1"/>
    <col min="15365" max="15365" width="12.57421875" style="851" bestFit="1" customWidth="1"/>
    <col min="15366" max="15366" width="14.421875" style="851" bestFit="1" customWidth="1"/>
    <col min="15367" max="15372" width="12.57421875" style="851" bestFit="1" customWidth="1"/>
    <col min="15373" max="15373" width="13.421875" style="851" bestFit="1" customWidth="1"/>
    <col min="15374" max="15374" width="12.57421875" style="851" bestFit="1" customWidth="1"/>
    <col min="15375" max="15375" width="13.421875" style="851" bestFit="1" customWidth="1"/>
    <col min="15376" max="15376" width="14.421875" style="851" bestFit="1" customWidth="1"/>
    <col min="15377" max="15377" width="13.28125" style="851" bestFit="1" customWidth="1"/>
    <col min="15378" max="15378" width="13.57421875" style="851" bestFit="1" customWidth="1"/>
    <col min="15379" max="15618" width="10.8515625" style="851" customWidth="1"/>
    <col min="15619" max="15619" width="19.8515625" style="851" bestFit="1" customWidth="1"/>
    <col min="15620" max="15620" width="14.421875" style="851" bestFit="1" customWidth="1"/>
    <col min="15621" max="15621" width="12.57421875" style="851" bestFit="1" customWidth="1"/>
    <col min="15622" max="15622" width="14.421875" style="851" bestFit="1" customWidth="1"/>
    <col min="15623" max="15628" width="12.57421875" style="851" bestFit="1" customWidth="1"/>
    <col min="15629" max="15629" width="13.421875" style="851" bestFit="1" customWidth="1"/>
    <col min="15630" max="15630" width="12.57421875" style="851" bestFit="1" customWidth="1"/>
    <col min="15631" max="15631" width="13.421875" style="851" bestFit="1" customWidth="1"/>
    <col min="15632" max="15632" width="14.421875" style="851" bestFit="1" customWidth="1"/>
    <col min="15633" max="15633" width="13.28125" style="851" bestFit="1" customWidth="1"/>
    <col min="15634" max="15634" width="13.57421875" style="851" bestFit="1" customWidth="1"/>
    <col min="15635" max="15874" width="10.8515625" style="851" customWidth="1"/>
    <col min="15875" max="15875" width="19.8515625" style="851" bestFit="1" customWidth="1"/>
    <col min="15876" max="15876" width="14.421875" style="851" bestFit="1" customWidth="1"/>
    <col min="15877" max="15877" width="12.57421875" style="851" bestFit="1" customWidth="1"/>
    <col min="15878" max="15878" width="14.421875" style="851" bestFit="1" customWidth="1"/>
    <col min="15879" max="15884" width="12.57421875" style="851" bestFit="1" customWidth="1"/>
    <col min="15885" max="15885" width="13.421875" style="851" bestFit="1" customWidth="1"/>
    <col min="15886" max="15886" width="12.57421875" style="851" bestFit="1" customWidth="1"/>
    <col min="15887" max="15887" width="13.421875" style="851" bestFit="1" customWidth="1"/>
    <col min="15888" max="15888" width="14.421875" style="851" bestFit="1" customWidth="1"/>
    <col min="15889" max="15889" width="13.28125" style="851" bestFit="1" customWidth="1"/>
    <col min="15890" max="15890" width="13.57421875" style="851" bestFit="1" customWidth="1"/>
    <col min="15891" max="16130" width="10.8515625" style="851" customWidth="1"/>
    <col min="16131" max="16131" width="19.8515625" style="851" bestFit="1" customWidth="1"/>
    <col min="16132" max="16132" width="14.421875" style="851" bestFit="1" customWidth="1"/>
    <col min="16133" max="16133" width="12.57421875" style="851" bestFit="1" customWidth="1"/>
    <col min="16134" max="16134" width="14.421875" style="851" bestFit="1" customWidth="1"/>
    <col min="16135" max="16140" width="12.57421875" style="851" bestFit="1" customWidth="1"/>
    <col min="16141" max="16141" width="13.421875" style="851" bestFit="1" customWidth="1"/>
    <col min="16142" max="16142" width="12.57421875" style="851" bestFit="1" customWidth="1"/>
    <col min="16143" max="16143" width="13.421875" style="851" bestFit="1" customWidth="1"/>
    <col min="16144" max="16144" width="14.421875" style="851" bestFit="1" customWidth="1"/>
    <col min="16145" max="16145" width="13.28125" style="851" bestFit="1" customWidth="1"/>
    <col min="16146" max="16146" width="13.57421875" style="851" bestFit="1" customWidth="1"/>
    <col min="16147" max="16384" width="10.8515625" style="851" customWidth="1"/>
  </cols>
  <sheetData>
    <row r="1" spans="1:17" s="843" customFormat="1" ht="20.25">
      <c r="A1" s="1235" t="s">
        <v>1054</v>
      </c>
      <c r="B1" s="842"/>
      <c r="C1" s="842"/>
      <c r="D1" s="842"/>
      <c r="E1" s="842"/>
      <c r="F1" s="842"/>
      <c r="G1" s="842"/>
      <c r="H1" s="842"/>
      <c r="I1" s="842"/>
      <c r="J1" s="842"/>
      <c r="K1" s="842"/>
      <c r="L1" s="842"/>
      <c r="M1" s="842"/>
      <c r="N1" s="842"/>
      <c r="O1" s="842"/>
      <c r="P1" s="842"/>
      <c r="Q1" s="842"/>
    </row>
    <row r="2" spans="1:18" s="843" customFormat="1" ht="27.75">
      <c r="A2" s="844" t="s">
        <v>814</v>
      </c>
      <c r="B2" s="845"/>
      <c r="C2" s="845"/>
      <c r="D2" s="845"/>
      <c r="E2" s="845"/>
      <c r="F2" s="845"/>
      <c r="G2" s="845"/>
      <c r="H2" s="845"/>
      <c r="I2" s="845"/>
      <c r="J2" s="845"/>
      <c r="K2" s="845"/>
      <c r="L2" s="845"/>
      <c r="M2" s="845"/>
      <c r="N2" s="845"/>
      <c r="O2" s="845"/>
      <c r="P2" s="845"/>
      <c r="Q2" s="845"/>
      <c r="R2" s="845"/>
    </row>
    <row r="3" spans="1:18" s="843" customFormat="1" ht="20.25">
      <c r="A3" s="1339">
        <v>44469</v>
      </c>
      <c r="B3" s="1339"/>
      <c r="C3" s="1339"/>
      <c r="D3" s="1339"/>
      <c r="E3" s="1339"/>
      <c r="F3" s="1339"/>
      <c r="G3" s="1339"/>
      <c r="H3" s="1339"/>
      <c r="I3" s="1339"/>
      <c r="J3" s="1339"/>
      <c r="K3" s="1339"/>
      <c r="L3" s="1339"/>
      <c r="M3" s="1339"/>
      <c r="N3" s="1339"/>
      <c r="O3" s="1339"/>
      <c r="P3" s="1339"/>
      <c r="Q3" s="1339"/>
      <c r="R3" s="1339"/>
    </row>
    <row r="4" spans="1:18" s="843" customFormat="1" ht="18.75">
      <c r="A4" s="846" t="s">
        <v>70</v>
      </c>
      <c r="B4" s="846"/>
      <c r="C4" s="846"/>
      <c r="D4" s="846"/>
      <c r="E4" s="846"/>
      <c r="F4" s="846"/>
      <c r="G4" s="847"/>
      <c r="H4" s="846"/>
      <c r="I4" s="846"/>
      <c r="J4" s="846"/>
      <c r="K4" s="846"/>
      <c r="L4" s="846"/>
      <c r="M4" s="846"/>
      <c r="N4" s="846"/>
      <c r="O4" s="846"/>
      <c r="P4" s="846"/>
      <c r="Q4" s="846"/>
      <c r="R4" s="846"/>
    </row>
    <row r="5" spans="1:18" s="843" customFormat="1" ht="10.5" customHeight="1">
      <c r="A5" s="846"/>
      <c r="B5" s="846"/>
      <c r="C5" s="846"/>
      <c r="D5" s="846"/>
      <c r="E5" s="846"/>
      <c r="F5" s="846"/>
      <c r="G5" s="847"/>
      <c r="H5" s="846"/>
      <c r="I5" s="846"/>
      <c r="J5" s="846"/>
      <c r="K5" s="846"/>
      <c r="L5" s="846"/>
      <c r="M5" s="846"/>
      <c r="N5" s="846"/>
      <c r="O5" s="846"/>
      <c r="P5" s="846"/>
      <c r="Q5" s="846"/>
      <c r="R5" s="846"/>
    </row>
    <row r="6" spans="1:18" s="843" customFormat="1" ht="21" customHeight="1">
      <c r="A6" s="1340" t="s">
        <v>815</v>
      </c>
      <c r="B6" s="1342" t="s">
        <v>96</v>
      </c>
      <c r="C6" s="1342" t="s">
        <v>97</v>
      </c>
      <c r="D6" s="1344" t="s">
        <v>93</v>
      </c>
      <c r="E6" s="1345"/>
      <c r="F6" s="1345"/>
      <c r="G6" s="1345" t="s">
        <v>71</v>
      </c>
      <c r="H6" s="1345"/>
      <c r="I6" s="1345"/>
      <c r="J6" s="1345" t="s">
        <v>91</v>
      </c>
      <c r="K6" s="1345"/>
      <c r="L6" s="1345"/>
      <c r="M6" s="1345" t="s">
        <v>73</v>
      </c>
      <c r="N6" s="1345"/>
      <c r="O6" s="1345"/>
      <c r="P6" s="1345" t="s">
        <v>75</v>
      </c>
      <c r="Q6" s="1345"/>
      <c r="R6" s="1346"/>
    </row>
    <row r="7" spans="1:18" s="843" customFormat="1" ht="15.75" customHeight="1">
      <c r="A7" s="1341"/>
      <c r="B7" s="1343" t="s">
        <v>97</v>
      </c>
      <c r="C7" s="1343" t="s">
        <v>97</v>
      </c>
      <c r="D7" s="848" t="s">
        <v>816</v>
      </c>
      <c r="E7" s="848" t="s">
        <v>817</v>
      </c>
      <c r="F7" s="848" t="s">
        <v>818</v>
      </c>
      <c r="G7" s="848" t="s">
        <v>816</v>
      </c>
      <c r="H7" s="848" t="s">
        <v>817</v>
      </c>
      <c r="I7" s="848" t="s">
        <v>818</v>
      </c>
      <c r="J7" s="848" t="s">
        <v>816</v>
      </c>
      <c r="K7" s="848" t="s">
        <v>817</v>
      </c>
      <c r="L7" s="848" t="s">
        <v>818</v>
      </c>
      <c r="M7" s="848" t="s">
        <v>816</v>
      </c>
      <c r="N7" s="848" t="s">
        <v>817</v>
      </c>
      <c r="O7" s="848" t="s">
        <v>818</v>
      </c>
      <c r="P7" s="849" t="s">
        <v>816</v>
      </c>
      <c r="Q7" s="849" t="s">
        <v>817</v>
      </c>
      <c r="R7" s="850" t="s">
        <v>818</v>
      </c>
    </row>
    <row r="8" spans="1:18" ht="13.5">
      <c r="A8" s="143" t="s">
        <v>2</v>
      </c>
      <c r="B8" s="143" t="s">
        <v>228</v>
      </c>
      <c r="C8" s="143" t="s">
        <v>228</v>
      </c>
      <c r="D8" s="144">
        <v>40331.566829999996</v>
      </c>
      <c r="E8" s="145">
        <v>0</v>
      </c>
      <c r="F8" s="145">
        <v>40331.566829999996</v>
      </c>
      <c r="G8" s="145">
        <v>0</v>
      </c>
      <c r="H8" s="145">
        <v>0</v>
      </c>
      <c r="I8" s="145">
        <v>0</v>
      </c>
      <c r="J8" s="145">
        <v>1601.10919</v>
      </c>
      <c r="K8" s="145">
        <v>0.05906</v>
      </c>
      <c r="L8" s="145">
        <v>1601.16825</v>
      </c>
      <c r="M8" s="145">
        <v>2701.94808</v>
      </c>
      <c r="N8" s="145">
        <v>12.78241</v>
      </c>
      <c r="O8" s="145">
        <v>2714.7304900000004</v>
      </c>
      <c r="P8" s="145">
        <v>4303.057269999999</v>
      </c>
      <c r="Q8" s="145">
        <v>12.84147</v>
      </c>
      <c r="R8" s="146">
        <v>4315.8987400000005</v>
      </c>
    </row>
    <row r="9" spans="1:18" ht="13.5">
      <c r="A9" s="143" t="s">
        <v>819</v>
      </c>
      <c r="B9" s="852"/>
      <c r="C9" s="852"/>
      <c r="D9" s="144">
        <v>40331.566829999996</v>
      </c>
      <c r="E9" s="145">
        <v>0</v>
      </c>
      <c r="F9" s="145">
        <v>40331.566829999996</v>
      </c>
      <c r="G9" s="145">
        <v>0</v>
      </c>
      <c r="H9" s="145">
        <v>0</v>
      </c>
      <c r="I9" s="145">
        <v>0</v>
      </c>
      <c r="J9" s="145">
        <v>1601.10919</v>
      </c>
      <c r="K9" s="145">
        <v>0.05906</v>
      </c>
      <c r="L9" s="145">
        <v>1601.16825</v>
      </c>
      <c r="M9" s="145">
        <v>2701.94808</v>
      </c>
      <c r="N9" s="145">
        <v>12.78241</v>
      </c>
      <c r="O9" s="145">
        <v>2714.7304900000004</v>
      </c>
      <c r="P9" s="145">
        <v>4303.057269999999</v>
      </c>
      <c r="Q9" s="145">
        <v>12.84147</v>
      </c>
      <c r="R9" s="146">
        <v>4315.8987400000005</v>
      </c>
    </row>
    <row r="10" spans="1:18" ht="13.5">
      <c r="A10" s="143" t="s">
        <v>3</v>
      </c>
      <c r="B10" s="143" t="s">
        <v>207</v>
      </c>
      <c r="C10" s="143" t="s">
        <v>207</v>
      </c>
      <c r="D10" s="144">
        <v>17060.79491</v>
      </c>
      <c r="E10" s="145">
        <v>0</v>
      </c>
      <c r="F10" s="145">
        <v>17060.79491</v>
      </c>
      <c r="G10" s="145">
        <v>0</v>
      </c>
      <c r="H10" s="145">
        <v>0</v>
      </c>
      <c r="I10" s="145">
        <v>0</v>
      </c>
      <c r="J10" s="145">
        <v>2159.78254</v>
      </c>
      <c r="K10" s="145">
        <v>10.034960000000002</v>
      </c>
      <c r="L10" s="145">
        <v>2169.8175</v>
      </c>
      <c r="M10" s="145">
        <v>3072.8012999999996</v>
      </c>
      <c r="N10" s="145">
        <v>0</v>
      </c>
      <c r="O10" s="145">
        <v>3072.8012999999996</v>
      </c>
      <c r="P10" s="145">
        <v>5232.58384</v>
      </c>
      <c r="Q10" s="145">
        <v>10.034960000000002</v>
      </c>
      <c r="R10" s="146">
        <v>5242.6188</v>
      </c>
    </row>
    <row r="11" spans="1:18" ht="13.5">
      <c r="A11" s="147"/>
      <c r="B11" s="143" t="s">
        <v>102</v>
      </c>
      <c r="C11" s="143" t="s">
        <v>102</v>
      </c>
      <c r="D11" s="144">
        <v>48867.10776</v>
      </c>
      <c r="E11" s="145">
        <v>0</v>
      </c>
      <c r="F11" s="145">
        <v>48867.10776</v>
      </c>
      <c r="G11" s="145">
        <v>0.011779999999999999</v>
      </c>
      <c r="H11" s="145">
        <v>0</v>
      </c>
      <c r="I11" s="145">
        <v>0.011779999999999999</v>
      </c>
      <c r="J11" s="145">
        <v>6857.4407200000005</v>
      </c>
      <c r="K11" s="145">
        <v>177.52264000000005</v>
      </c>
      <c r="L11" s="145">
        <v>7034.96336</v>
      </c>
      <c r="M11" s="145">
        <v>11518.259390000001</v>
      </c>
      <c r="N11" s="145">
        <v>142.08132999999998</v>
      </c>
      <c r="O11" s="145">
        <v>11660.340719999998</v>
      </c>
      <c r="P11" s="145">
        <v>18375.711890000002</v>
      </c>
      <c r="Q11" s="145">
        <v>319.60396999999995</v>
      </c>
      <c r="R11" s="146">
        <v>18695.31586</v>
      </c>
    </row>
    <row r="12" spans="1:18" ht="13.5">
      <c r="A12" s="147"/>
      <c r="B12" s="147"/>
      <c r="C12" s="148" t="s">
        <v>173</v>
      </c>
      <c r="D12" s="149">
        <v>758.89298</v>
      </c>
      <c r="E12" s="150">
        <v>0</v>
      </c>
      <c r="F12" s="150">
        <v>758.89298</v>
      </c>
      <c r="G12" s="150">
        <v>0</v>
      </c>
      <c r="H12" s="150">
        <v>0</v>
      </c>
      <c r="I12" s="150">
        <v>0</v>
      </c>
      <c r="J12" s="150">
        <v>0</v>
      </c>
      <c r="K12" s="150">
        <v>0</v>
      </c>
      <c r="L12" s="150">
        <v>0</v>
      </c>
      <c r="M12" s="150">
        <v>0</v>
      </c>
      <c r="N12" s="150">
        <v>0</v>
      </c>
      <c r="O12" s="150">
        <v>0</v>
      </c>
      <c r="P12" s="150">
        <v>0</v>
      </c>
      <c r="Q12" s="150">
        <v>0</v>
      </c>
      <c r="R12" s="151">
        <v>0</v>
      </c>
    </row>
    <row r="13" spans="1:18" ht="13.5">
      <c r="A13" s="147"/>
      <c r="B13" s="143" t="s">
        <v>103</v>
      </c>
      <c r="C13" s="143" t="s">
        <v>104</v>
      </c>
      <c r="D13" s="144">
        <v>142503.44873</v>
      </c>
      <c r="E13" s="145">
        <v>0</v>
      </c>
      <c r="F13" s="145">
        <v>142503.44873</v>
      </c>
      <c r="G13" s="145">
        <v>0.0588</v>
      </c>
      <c r="H13" s="145">
        <v>0</v>
      </c>
      <c r="I13" s="145">
        <v>0.0588</v>
      </c>
      <c r="J13" s="145">
        <v>10440.37408</v>
      </c>
      <c r="K13" s="145">
        <v>297.0947999999999</v>
      </c>
      <c r="L13" s="145">
        <v>10737.46888</v>
      </c>
      <c r="M13" s="145">
        <v>22430.1168</v>
      </c>
      <c r="N13" s="145">
        <v>683.6994299999999</v>
      </c>
      <c r="O13" s="145">
        <v>23113.81623</v>
      </c>
      <c r="P13" s="145">
        <v>32870.54968</v>
      </c>
      <c r="Q13" s="145">
        <v>980.79423</v>
      </c>
      <c r="R13" s="146">
        <v>33851.343909999996</v>
      </c>
    </row>
    <row r="14" spans="1:18" ht="13.5">
      <c r="A14" s="147"/>
      <c r="B14" s="147"/>
      <c r="C14" s="148" t="s">
        <v>208</v>
      </c>
      <c r="D14" s="149">
        <v>12115.52857</v>
      </c>
      <c r="E14" s="150">
        <v>0</v>
      </c>
      <c r="F14" s="150">
        <v>12115.52857</v>
      </c>
      <c r="G14" s="150">
        <v>0</v>
      </c>
      <c r="H14" s="150">
        <v>0</v>
      </c>
      <c r="I14" s="150">
        <v>0</v>
      </c>
      <c r="J14" s="150">
        <v>2091.28717</v>
      </c>
      <c r="K14" s="150">
        <v>0</v>
      </c>
      <c r="L14" s="150">
        <v>2091.28717</v>
      </c>
      <c r="M14" s="150">
        <v>1044.64099</v>
      </c>
      <c r="N14" s="150">
        <v>0</v>
      </c>
      <c r="O14" s="150">
        <v>1044.64099</v>
      </c>
      <c r="P14" s="150">
        <v>3135.92816</v>
      </c>
      <c r="Q14" s="150">
        <v>0</v>
      </c>
      <c r="R14" s="151">
        <v>3135.92816</v>
      </c>
    </row>
    <row r="15" spans="1:18" ht="13.5">
      <c r="A15" s="147"/>
      <c r="B15" s="147"/>
      <c r="C15" s="148" t="s">
        <v>229</v>
      </c>
      <c r="D15" s="149">
        <v>200.56892000000002</v>
      </c>
      <c r="E15" s="150">
        <v>0</v>
      </c>
      <c r="F15" s="150">
        <v>200.56892000000002</v>
      </c>
      <c r="G15" s="150">
        <v>0</v>
      </c>
      <c r="H15" s="150">
        <v>0</v>
      </c>
      <c r="I15" s="150">
        <v>0</v>
      </c>
      <c r="J15" s="150">
        <v>0</v>
      </c>
      <c r="K15" s="150">
        <v>0</v>
      </c>
      <c r="L15" s="150">
        <v>0</v>
      </c>
      <c r="M15" s="150">
        <v>0</v>
      </c>
      <c r="N15" s="150">
        <v>0</v>
      </c>
      <c r="O15" s="150">
        <v>0</v>
      </c>
      <c r="P15" s="150">
        <v>0</v>
      </c>
      <c r="Q15" s="150">
        <v>0</v>
      </c>
      <c r="R15" s="151">
        <v>0</v>
      </c>
    </row>
    <row r="16" spans="1:18" ht="13.5">
      <c r="A16" s="147"/>
      <c r="B16" s="143" t="s">
        <v>209</v>
      </c>
      <c r="C16" s="143" t="s">
        <v>209</v>
      </c>
      <c r="D16" s="144">
        <v>2261.10412</v>
      </c>
      <c r="E16" s="145">
        <v>0</v>
      </c>
      <c r="F16" s="145">
        <v>2261.10412</v>
      </c>
      <c r="G16" s="145">
        <v>0</v>
      </c>
      <c r="H16" s="145">
        <v>0</v>
      </c>
      <c r="I16" s="145">
        <v>0</v>
      </c>
      <c r="J16" s="145">
        <v>696.4081</v>
      </c>
      <c r="K16" s="145">
        <v>0.0012</v>
      </c>
      <c r="L16" s="145">
        <v>696.4093</v>
      </c>
      <c r="M16" s="145">
        <v>121.08605</v>
      </c>
      <c r="N16" s="145">
        <v>0</v>
      </c>
      <c r="O16" s="145">
        <v>121.08605</v>
      </c>
      <c r="P16" s="145">
        <v>817.49415</v>
      </c>
      <c r="Q16" s="145">
        <v>0.0012</v>
      </c>
      <c r="R16" s="146">
        <v>817.49535</v>
      </c>
    </row>
    <row r="17" spans="1:18" ht="13.5">
      <c r="A17" s="143" t="s">
        <v>820</v>
      </c>
      <c r="B17" s="852"/>
      <c r="C17" s="852"/>
      <c r="D17" s="144">
        <v>223767.44598999998</v>
      </c>
      <c r="E17" s="145">
        <v>0</v>
      </c>
      <c r="F17" s="145">
        <v>223767.44598999998</v>
      </c>
      <c r="G17" s="145">
        <v>0.07058</v>
      </c>
      <c r="H17" s="145">
        <v>0</v>
      </c>
      <c r="I17" s="145">
        <v>0.07058</v>
      </c>
      <c r="J17" s="145">
        <v>22245.292610000008</v>
      </c>
      <c r="K17" s="145">
        <v>484.6536</v>
      </c>
      <c r="L17" s="145">
        <v>22729.946210000006</v>
      </c>
      <c r="M17" s="145">
        <v>38186.90453</v>
      </c>
      <c r="N17" s="145">
        <v>825.7807599999999</v>
      </c>
      <c r="O17" s="145">
        <v>39012.68529</v>
      </c>
      <c r="P17" s="145">
        <v>60432.26771999999</v>
      </c>
      <c r="Q17" s="145">
        <v>1310.43436</v>
      </c>
      <c r="R17" s="146">
        <v>61742.70207999999</v>
      </c>
    </row>
    <row r="18" spans="1:18" ht="13.5">
      <c r="A18" s="143" t="s">
        <v>66</v>
      </c>
      <c r="B18" s="143" t="s">
        <v>105</v>
      </c>
      <c r="C18" s="143" t="s">
        <v>105</v>
      </c>
      <c r="D18" s="144">
        <v>51007.35787000001</v>
      </c>
      <c r="E18" s="145">
        <v>0</v>
      </c>
      <c r="F18" s="145">
        <v>51007.35787000001</v>
      </c>
      <c r="G18" s="145">
        <v>1.47645</v>
      </c>
      <c r="H18" s="145">
        <v>0</v>
      </c>
      <c r="I18" s="145">
        <v>1.47645</v>
      </c>
      <c r="J18" s="145">
        <v>14476.065569999999</v>
      </c>
      <c r="K18" s="145">
        <v>361.52014999999994</v>
      </c>
      <c r="L18" s="145">
        <v>14837.585720000001</v>
      </c>
      <c r="M18" s="145">
        <v>37288.362740000004</v>
      </c>
      <c r="N18" s="145">
        <v>805.94143</v>
      </c>
      <c r="O18" s="145">
        <v>38094.30417</v>
      </c>
      <c r="P18" s="145">
        <v>51765.90476</v>
      </c>
      <c r="Q18" s="145">
        <v>1167.46158</v>
      </c>
      <c r="R18" s="146">
        <v>52933.36634</v>
      </c>
    </row>
    <row r="19" spans="1:18" ht="13.5">
      <c r="A19" s="147"/>
      <c r="B19" s="147"/>
      <c r="C19" s="148" t="s">
        <v>321</v>
      </c>
      <c r="D19" s="149">
        <v>6093.157450000001</v>
      </c>
      <c r="E19" s="150">
        <v>0</v>
      </c>
      <c r="F19" s="150">
        <v>6093.157450000001</v>
      </c>
      <c r="G19" s="150">
        <v>0</v>
      </c>
      <c r="H19" s="150">
        <v>0</v>
      </c>
      <c r="I19" s="150">
        <v>0</v>
      </c>
      <c r="J19" s="150">
        <v>722.75909</v>
      </c>
      <c r="K19" s="150">
        <v>10.783700000000001</v>
      </c>
      <c r="L19" s="150">
        <v>733.5427900000001</v>
      </c>
      <c r="M19" s="150">
        <v>793.70313</v>
      </c>
      <c r="N19" s="150">
        <v>0.00392</v>
      </c>
      <c r="O19" s="150">
        <v>793.7070500000001</v>
      </c>
      <c r="P19" s="150">
        <v>1516.46222</v>
      </c>
      <c r="Q19" s="150">
        <v>10.78762</v>
      </c>
      <c r="R19" s="151">
        <v>1527.2498400000002</v>
      </c>
    </row>
    <row r="20" spans="1:18" ht="13.5">
      <c r="A20" s="147"/>
      <c r="B20" s="143" t="s">
        <v>106</v>
      </c>
      <c r="C20" s="143" t="s">
        <v>106</v>
      </c>
      <c r="D20" s="144">
        <v>62019.03725</v>
      </c>
      <c r="E20" s="145">
        <v>0</v>
      </c>
      <c r="F20" s="145">
        <v>62019.03725</v>
      </c>
      <c r="G20" s="145">
        <v>1.33095</v>
      </c>
      <c r="H20" s="145">
        <v>0</v>
      </c>
      <c r="I20" s="145">
        <v>1.33095</v>
      </c>
      <c r="J20" s="145">
        <v>5151.906309999999</v>
      </c>
      <c r="K20" s="145">
        <v>178.29683000000003</v>
      </c>
      <c r="L20" s="145">
        <v>5330.2031400000005</v>
      </c>
      <c r="M20" s="145">
        <v>4518.2948</v>
      </c>
      <c r="N20" s="145">
        <v>11.232119999999998</v>
      </c>
      <c r="O20" s="145">
        <v>4529.52692</v>
      </c>
      <c r="P20" s="145">
        <v>9671.532060000001</v>
      </c>
      <c r="Q20" s="145">
        <v>189.52895</v>
      </c>
      <c r="R20" s="146">
        <v>9861.061010000001</v>
      </c>
    </row>
    <row r="21" spans="1:18" ht="13.5">
      <c r="A21" s="147"/>
      <c r="B21" s="143" t="s">
        <v>306</v>
      </c>
      <c r="C21" s="143" t="s">
        <v>307</v>
      </c>
      <c r="D21" s="144">
        <v>8810.58744</v>
      </c>
      <c r="E21" s="145">
        <v>0</v>
      </c>
      <c r="F21" s="145">
        <v>8810.58744</v>
      </c>
      <c r="G21" s="145">
        <v>0</v>
      </c>
      <c r="H21" s="145">
        <v>0</v>
      </c>
      <c r="I21" s="145">
        <v>0</v>
      </c>
      <c r="J21" s="145">
        <v>221.71726</v>
      </c>
      <c r="K21" s="145">
        <v>0</v>
      </c>
      <c r="L21" s="145">
        <v>221.71726</v>
      </c>
      <c r="M21" s="145">
        <v>95.28108999999999</v>
      </c>
      <c r="N21" s="145">
        <v>0</v>
      </c>
      <c r="O21" s="145">
        <v>95.28108999999999</v>
      </c>
      <c r="P21" s="145">
        <v>316.99834999999996</v>
      </c>
      <c r="Q21" s="145">
        <v>0</v>
      </c>
      <c r="R21" s="146">
        <v>316.99834999999996</v>
      </c>
    </row>
    <row r="22" spans="1:18" ht="13.5">
      <c r="A22" s="147"/>
      <c r="B22" s="143" t="s">
        <v>322</v>
      </c>
      <c r="C22" s="143" t="s">
        <v>323</v>
      </c>
      <c r="D22" s="144">
        <v>12146.81304</v>
      </c>
      <c r="E22" s="145">
        <v>0</v>
      </c>
      <c r="F22" s="145">
        <v>12146.81304</v>
      </c>
      <c r="G22" s="145">
        <v>0</v>
      </c>
      <c r="H22" s="145">
        <v>0</v>
      </c>
      <c r="I22" s="145">
        <v>0</v>
      </c>
      <c r="J22" s="145">
        <v>1562.21469</v>
      </c>
      <c r="K22" s="145">
        <v>24.635450000000002</v>
      </c>
      <c r="L22" s="145">
        <v>1586.85014</v>
      </c>
      <c r="M22" s="145">
        <v>8324.017820000001</v>
      </c>
      <c r="N22" s="145">
        <v>8E-05</v>
      </c>
      <c r="O22" s="145">
        <v>8324.0179</v>
      </c>
      <c r="P22" s="145">
        <v>9886.23251</v>
      </c>
      <c r="Q22" s="145">
        <v>24.635530000000003</v>
      </c>
      <c r="R22" s="146">
        <v>9910.86804</v>
      </c>
    </row>
    <row r="23" spans="1:18" ht="13.5">
      <c r="A23" s="143" t="s">
        <v>821</v>
      </c>
      <c r="B23" s="852"/>
      <c r="C23" s="852"/>
      <c r="D23" s="144">
        <v>140076.95305</v>
      </c>
      <c r="E23" s="145">
        <v>0</v>
      </c>
      <c r="F23" s="145">
        <v>140076.95305</v>
      </c>
      <c r="G23" s="145">
        <v>2.8074</v>
      </c>
      <c r="H23" s="145">
        <v>0</v>
      </c>
      <c r="I23" s="145">
        <v>2.8074</v>
      </c>
      <c r="J23" s="145">
        <v>22134.662920000002</v>
      </c>
      <c r="K23" s="145">
        <v>575.2361299999999</v>
      </c>
      <c r="L23" s="145">
        <v>22709.899050000004</v>
      </c>
      <c r="M23" s="145">
        <v>51019.65958000001</v>
      </c>
      <c r="N23" s="145">
        <v>817.1775499999999</v>
      </c>
      <c r="O23" s="145">
        <v>51836.83713</v>
      </c>
      <c r="P23" s="145">
        <v>73157.1299</v>
      </c>
      <c r="Q23" s="145">
        <v>1392.4136799999999</v>
      </c>
      <c r="R23" s="146">
        <v>74549.54358000001</v>
      </c>
    </row>
    <row r="24" spans="1:18" ht="13.5">
      <c r="A24" s="143" t="s">
        <v>5</v>
      </c>
      <c r="B24" s="143" t="s">
        <v>5</v>
      </c>
      <c r="C24" s="143" t="s">
        <v>5</v>
      </c>
      <c r="D24" s="144">
        <v>329493.67578000005</v>
      </c>
      <c r="E24" s="145">
        <v>0</v>
      </c>
      <c r="F24" s="145">
        <v>329493.67578000005</v>
      </c>
      <c r="G24" s="145">
        <v>0.9963899999999999</v>
      </c>
      <c r="H24" s="145">
        <v>0</v>
      </c>
      <c r="I24" s="145">
        <v>0.9963899999999999</v>
      </c>
      <c r="J24" s="145">
        <v>43560.6177</v>
      </c>
      <c r="K24" s="145">
        <v>3359.57504</v>
      </c>
      <c r="L24" s="145">
        <v>46920.19274</v>
      </c>
      <c r="M24" s="145">
        <v>165536.01057999997</v>
      </c>
      <c r="N24" s="145">
        <v>2491.76587</v>
      </c>
      <c r="O24" s="145">
        <v>168027.77644999998</v>
      </c>
      <c r="P24" s="145">
        <v>209097.62467</v>
      </c>
      <c r="Q24" s="145">
        <v>5851.34091</v>
      </c>
      <c r="R24" s="146">
        <v>214948.96558000002</v>
      </c>
    </row>
    <row r="25" spans="1:18" ht="13.5">
      <c r="A25" s="147"/>
      <c r="B25" s="147"/>
      <c r="C25" s="148" t="s">
        <v>107</v>
      </c>
      <c r="D25" s="149">
        <v>120132.47776999998</v>
      </c>
      <c r="E25" s="150">
        <v>343.85714</v>
      </c>
      <c r="F25" s="150">
        <v>120476.33490999999</v>
      </c>
      <c r="G25" s="150">
        <v>0.00714</v>
      </c>
      <c r="H25" s="150">
        <v>0</v>
      </c>
      <c r="I25" s="150">
        <v>0.00714</v>
      </c>
      <c r="J25" s="150">
        <v>24053.355119999997</v>
      </c>
      <c r="K25" s="150">
        <v>2896.10093</v>
      </c>
      <c r="L25" s="150">
        <v>26949.456049999997</v>
      </c>
      <c r="M25" s="150">
        <v>129124.59634999999</v>
      </c>
      <c r="N25" s="150">
        <v>3114.8440499999997</v>
      </c>
      <c r="O25" s="150">
        <v>132239.4404</v>
      </c>
      <c r="P25" s="150">
        <v>153177.95861</v>
      </c>
      <c r="Q25" s="150">
        <v>6010.944979999999</v>
      </c>
      <c r="R25" s="151">
        <v>159188.90359</v>
      </c>
    </row>
    <row r="26" spans="1:18" ht="13.5">
      <c r="A26" s="147"/>
      <c r="B26" s="147"/>
      <c r="C26" s="148" t="s">
        <v>210</v>
      </c>
      <c r="D26" s="149">
        <v>75125.74676</v>
      </c>
      <c r="E26" s="150">
        <v>24.89908</v>
      </c>
      <c r="F26" s="150">
        <v>75150.64584</v>
      </c>
      <c r="G26" s="150">
        <v>0</v>
      </c>
      <c r="H26" s="150">
        <v>0</v>
      </c>
      <c r="I26" s="150">
        <v>0</v>
      </c>
      <c r="J26" s="150">
        <v>4173.09748</v>
      </c>
      <c r="K26" s="150">
        <v>0.00914</v>
      </c>
      <c r="L26" s="150">
        <v>4173.1066200000005</v>
      </c>
      <c r="M26" s="150">
        <v>3243.5155199999995</v>
      </c>
      <c r="N26" s="150">
        <v>0</v>
      </c>
      <c r="O26" s="150">
        <v>3243.5155199999995</v>
      </c>
      <c r="P26" s="150">
        <v>7416.613</v>
      </c>
      <c r="Q26" s="150">
        <v>0.00914</v>
      </c>
      <c r="R26" s="151">
        <v>7416.62214</v>
      </c>
    </row>
    <row r="27" spans="1:18" ht="13.5">
      <c r="A27" s="147"/>
      <c r="B27" s="147"/>
      <c r="C27" s="148" t="s">
        <v>108</v>
      </c>
      <c r="D27" s="149">
        <v>103232.63244</v>
      </c>
      <c r="E27" s="150">
        <v>360.46603000000005</v>
      </c>
      <c r="F27" s="150">
        <v>103593.09847</v>
      </c>
      <c r="G27" s="150">
        <v>0.06774</v>
      </c>
      <c r="H27" s="150">
        <v>0</v>
      </c>
      <c r="I27" s="150">
        <v>0.06774</v>
      </c>
      <c r="J27" s="150">
        <v>12677.39813</v>
      </c>
      <c r="K27" s="150">
        <v>139.63728999999998</v>
      </c>
      <c r="L27" s="150">
        <v>12817.03542</v>
      </c>
      <c r="M27" s="150">
        <v>34599.44147</v>
      </c>
      <c r="N27" s="150">
        <v>353.25566</v>
      </c>
      <c r="O27" s="150">
        <v>34952.69712999999</v>
      </c>
      <c r="P27" s="150">
        <v>47276.907340000005</v>
      </c>
      <c r="Q27" s="150">
        <v>492.89295</v>
      </c>
      <c r="R27" s="151">
        <v>47769.80029</v>
      </c>
    </row>
    <row r="28" spans="1:18" ht="13.5">
      <c r="A28" s="147"/>
      <c r="B28" s="147"/>
      <c r="C28" s="148" t="s">
        <v>230</v>
      </c>
      <c r="D28" s="149">
        <v>18818.83741</v>
      </c>
      <c r="E28" s="150">
        <v>0</v>
      </c>
      <c r="F28" s="150">
        <v>18818.83741</v>
      </c>
      <c r="G28" s="150">
        <v>0</v>
      </c>
      <c r="H28" s="150">
        <v>0</v>
      </c>
      <c r="I28" s="150">
        <v>0</v>
      </c>
      <c r="J28" s="150">
        <v>3133.48783</v>
      </c>
      <c r="K28" s="150">
        <v>282.24783</v>
      </c>
      <c r="L28" s="150">
        <v>3415.7356600000003</v>
      </c>
      <c r="M28" s="150">
        <v>3048.91735</v>
      </c>
      <c r="N28" s="150">
        <v>24.820949999999996</v>
      </c>
      <c r="O28" s="150">
        <v>3073.7383</v>
      </c>
      <c r="P28" s="150">
        <v>6182.40518</v>
      </c>
      <c r="Q28" s="150">
        <v>307.06877999999995</v>
      </c>
      <c r="R28" s="151">
        <v>6489.47396</v>
      </c>
    </row>
    <row r="29" spans="1:18" ht="13.5">
      <c r="A29" s="147"/>
      <c r="B29" s="147"/>
      <c r="C29" s="148" t="s">
        <v>161</v>
      </c>
      <c r="D29" s="149">
        <v>66479.97817</v>
      </c>
      <c r="E29" s="150">
        <v>0</v>
      </c>
      <c r="F29" s="150">
        <v>66479.97817</v>
      </c>
      <c r="G29" s="150">
        <v>0</v>
      </c>
      <c r="H29" s="150">
        <v>0</v>
      </c>
      <c r="I29" s="150">
        <v>0</v>
      </c>
      <c r="J29" s="150">
        <v>9811.82778</v>
      </c>
      <c r="K29" s="150">
        <v>21.19576</v>
      </c>
      <c r="L29" s="150">
        <v>9833.023539999998</v>
      </c>
      <c r="M29" s="150">
        <v>7027.630349999999</v>
      </c>
      <c r="N29" s="150">
        <v>0</v>
      </c>
      <c r="O29" s="150">
        <v>7027.630349999999</v>
      </c>
      <c r="P29" s="150">
        <v>16839.45813</v>
      </c>
      <c r="Q29" s="150">
        <v>21.19576</v>
      </c>
      <c r="R29" s="151">
        <v>16860.65389</v>
      </c>
    </row>
    <row r="30" spans="1:18" ht="13.5">
      <c r="A30" s="147"/>
      <c r="B30" s="147"/>
      <c r="C30" s="148" t="s">
        <v>211</v>
      </c>
      <c r="D30" s="149">
        <v>81773.6775</v>
      </c>
      <c r="E30" s="150">
        <v>0</v>
      </c>
      <c r="F30" s="150">
        <v>81773.6775</v>
      </c>
      <c r="G30" s="150">
        <v>0</v>
      </c>
      <c r="H30" s="150">
        <v>0</v>
      </c>
      <c r="I30" s="150">
        <v>0</v>
      </c>
      <c r="J30" s="150">
        <v>6005.37555</v>
      </c>
      <c r="K30" s="150">
        <v>125.6927</v>
      </c>
      <c r="L30" s="150">
        <v>6131.06825</v>
      </c>
      <c r="M30" s="150">
        <v>5530.38007</v>
      </c>
      <c r="N30" s="150">
        <v>0</v>
      </c>
      <c r="O30" s="150">
        <v>5530.38007</v>
      </c>
      <c r="P30" s="150">
        <v>11535.755620000002</v>
      </c>
      <c r="Q30" s="150">
        <v>125.6927</v>
      </c>
      <c r="R30" s="151">
        <v>11661.44832</v>
      </c>
    </row>
    <row r="31" spans="1:18" ht="13.5">
      <c r="A31" s="147"/>
      <c r="B31" s="147"/>
      <c r="C31" s="148" t="s">
        <v>212</v>
      </c>
      <c r="D31" s="149">
        <v>34043.8839</v>
      </c>
      <c r="E31" s="150">
        <v>0</v>
      </c>
      <c r="F31" s="150">
        <v>34043.8839</v>
      </c>
      <c r="G31" s="150">
        <v>0</v>
      </c>
      <c r="H31" s="150">
        <v>0</v>
      </c>
      <c r="I31" s="150">
        <v>0</v>
      </c>
      <c r="J31" s="150">
        <v>3251.11772</v>
      </c>
      <c r="K31" s="150">
        <v>5.6659</v>
      </c>
      <c r="L31" s="150">
        <v>3256.78362</v>
      </c>
      <c r="M31" s="150">
        <v>1656.14544</v>
      </c>
      <c r="N31" s="150">
        <v>0</v>
      </c>
      <c r="O31" s="150">
        <v>1656.14544</v>
      </c>
      <c r="P31" s="150">
        <v>4907.26316</v>
      </c>
      <c r="Q31" s="150">
        <v>5.6659</v>
      </c>
      <c r="R31" s="151">
        <v>4912.9290599999995</v>
      </c>
    </row>
    <row r="32" spans="1:18" ht="13.5">
      <c r="A32" s="147"/>
      <c r="B32" s="147"/>
      <c r="C32" s="148" t="s">
        <v>308</v>
      </c>
      <c r="D32" s="149">
        <v>9740.03376</v>
      </c>
      <c r="E32" s="150">
        <v>0</v>
      </c>
      <c r="F32" s="150">
        <v>9740.03376</v>
      </c>
      <c r="G32" s="150">
        <v>0</v>
      </c>
      <c r="H32" s="150">
        <v>0</v>
      </c>
      <c r="I32" s="150">
        <v>0</v>
      </c>
      <c r="J32" s="150">
        <v>377.16853</v>
      </c>
      <c r="K32" s="150">
        <v>0.15965000000000001</v>
      </c>
      <c r="L32" s="150">
        <v>377.32818000000003</v>
      </c>
      <c r="M32" s="150">
        <v>704.35136</v>
      </c>
      <c r="N32" s="150">
        <v>0.009710000000000002</v>
      </c>
      <c r="O32" s="150">
        <v>704.36107</v>
      </c>
      <c r="P32" s="150">
        <v>1081.5198899999998</v>
      </c>
      <c r="Q32" s="150">
        <v>0.16936</v>
      </c>
      <c r="R32" s="151">
        <v>1081.68925</v>
      </c>
    </row>
    <row r="33" spans="1:18" ht="13.5">
      <c r="A33" s="147"/>
      <c r="B33" s="147"/>
      <c r="C33" s="148" t="s">
        <v>213</v>
      </c>
      <c r="D33" s="149">
        <v>35096.66764</v>
      </c>
      <c r="E33" s="150">
        <v>0</v>
      </c>
      <c r="F33" s="150">
        <v>35096.66764</v>
      </c>
      <c r="G33" s="150">
        <v>0</v>
      </c>
      <c r="H33" s="150">
        <v>0</v>
      </c>
      <c r="I33" s="150">
        <v>0</v>
      </c>
      <c r="J33" s="150">
        <v>4109.64204</v>
      </c>
      <c r="K33" s="150">
        <v>4.2318500000000006</v>
      </c>
      <c r="L33" s="150">
        <v>4113.87389</v>
      </c>
      <c r="M33" s="150">
        <v>2400.77945</v>
      </c>
      <c r="N33" s="150">
        <v>0</v>
      </c>
      <c r="O33" s="150">
        <v>2400.77945</v>
      </c>
      <c r="P33" s="150">
        <v>6510.421490000001</v>
      </c>
      <c r="Q33" s="150">
        <v>4.2318500000000006</v>
      </c>
      <c r="R33" s="151">
        <v>6514.65334</v>
      </c>
    </row>
    <row r="34" spans="1:18" ht="13.5">
      <c r="A34" s="147"/>
      <c r="B34" s="147"/>
      <c r="C34" s="148" t="s">
        <v>291</v>
      </c>
      <c r="D34" s="149">
        <v>1282.00242</v>
      </c>
      <c r="E34" s="150">
        <v>0</v>
      </c>
      <c r="F34" s="150">
        <v>1282.00242</v>
      </c>
      <c r="G34" s="150">
        <v>0</v>
      </c>
      <c r="H34" s="150">
        <v>0</v>
      </c>
      <c r="I34" s="150">
        <v>0</v>
      </c>
      <c r="J34" s="150">
        <v>0</v>
      </c>
      <c r="K34" s="150">
        <v>0</v>
      </c>
      <c r="L34" s="150">
        <v>0</v>
      </c>
      <c r="M34" s="150">
        <v>0</v>
      </c>
      <c r="N34" s="150">
        <v>0</v>
      </c>
      <c r="O34" s="150">
        <v>0</v>
      </c>
      <c r="P34" s="150">
        <v>0</v>
      </c>
      <c r="Q34" s="150">
        <v>0</v>
      </c>
      <c r="R34" s="151">
        <v>0</v>
      </c>
    </row>
    <row r="35" spans="1:18" ht="13.5">
      <c r="A35" s="147"/>
      <c r="B35" s="143" t="s">
        <v>109</v>
      </c>
      <c r="C35" s="143" t="s">
        <v>109</v>
      </c>
      <c r="D35" s="144">
        <v>61401.98543000001</v>
      </c>
      <c r="E35" s="145">
        <v>0</v>
      </c>
      <c r="F35" s="145">
        <v>61401.98543000001</v>
      </c>
      <c r="G35" s="145">
        <v>1.3021099999999999</v>
      </c>
      <c r="H35" s="145">
        <v>0</v>
      </c>
      <c r="I35" s="145">
        <v>1.3021099999999999</v>
      </c>
      <c r="J35" s="145">
        <v>6144.43247</v>
      </c>
      <c r="K35" s="145">
        <v>203.60944999999998</v>
      </c>
      <c r="L35" s="145">
        <v>6348.04192</v>
      </c>
      <c r="M35" s="145">
        <v>4138.69676</v>
      </c>
      <c r="N35" s="145">
        <v>319.39991000000003</v>
      </c>
      <c r="O35" s="145">
        <v>4458.09667</v>
      </c>
      <c r="P35" s="145">
        <v>10284.43134</v>
      </c>
      <c r="Q35" s="145">
        <v>523.00936</v>
      </c>
      <c r="R35" s="146">
        <v>10807.4407</v>
      </c>
    </row>
    <row r="36" spans="1:18" ht="13.5">
      <c r="A36" s="147"/>
      <c r="B36" s="143" t="s">
        <v>189</v>
      </c>
      <c r="C36" s="143" t="s">
        <v>231</v>
      </c>
      <c r="D36" s="144">
        <v>20111.04876</v>
      </c>
      <c r="E36" s="145">
        <v>0</v>
      </c>
      <c r="F36" s="145">
        <v>20111.04876</v>
      </c>
      <c r="G36" s="145">
        <v>0</v>
      </c>
      <c r="H36" s="145">
        <v>0</v>
      </c>
      <c r="I36" s="145">
        <v>0</v>
      </c>
      <c r="J36" s="145">
        <v>3123.2949</v>
      </c>
      <c r="K36" s="145">
        <v>224.55173000000002</v>
      </c>
      <c r="L36" s="145">
        <v>3347.84663</v>
      </c>
      <c r="M36" s="145">
        <v>1461.7922800000001</v>
      </c>
      <c r="N36" s="145">
        <v>14.598559999999999</v>
      </c>
      <c r="O36" s="145">
        <v>1476.39084</v>
      </c>
      <c r="P36" s="145">
        <v>4585.0871799999995</v>
      </c>
      <c r="Q36" s="145">
        <v>239.15029</v>
      </c>
      <c r="R36" s="146">
        <v>4824.23747</v>
      </c>
    </row>
    <row r="37" spans="1:18" ht="13.5">
      <c r="A37" s="147"/>
      <c r="B37" s="147"/>
      <c r="C37" s="148" t="s">
        <v>309</v>
      </c>
      <c r="D37" s="149">
        <v>4433.4754</v>
      </c>
      <c r="E37" s="150">
        <v>0</v>
      </c>
      <c r="F37" s="150">
        <v>4433.4754</v>
      </c>
      <c r="G37" s="150">
        <v>0</v>
      </c>
      <c r="H37" s="150">
        <v>0</v>
      </c>
      <c r="I37" s="150">
        <v>0</v>
      </c>
      <c r="J37" s="150">
        <v>138.5215</v>
      </c>
      <c r="K37" s="150">
        <v>0</v>
      </c>
      <c r="L37" s="150">
        <v>138.5215</v>
      </c>
      <c r="M37" s="150">
        <v>524.00755</v>
      </c>
      <c r="N37" s="150">
        <v>0</v>
      </c>
      <c r="O37" s="150">
        <v>524.00755</v>
      </c>
      <c r="P37" s="150">
        <v>662.5290500000001</v>
      </c>
      <c r="Q37" s="150">
        <v>0</v>
      </c>
      <c r="R37" s="151">
        <v>662.5290500000001</v>
      </c>
    </row>
    <row r="38" spans="1:18" ht="13.5">
      <c r="A38" s="147"/>
      <c r="B38" s="143" t="s">
        <v>110</v>
      </c>
      <c r="C38" s="143" t="s">
        <v>232</v>
      </c>
      <c r="D38" s="144">
        <v>18105.62032</v>
      </c>
      <c r="E38" s="145">
        <v>0</v>
      </c>
      <c r="F38" s="145">
        <v>18105.62032</v>
      </c>
      <c r="G38" s="145">
        <v>0</v>
      </c>
      <c r="H38" s="145">
        <v>0</v>
      </c>
      <c r="I38" s="145">
        <v>0</v>
      </c>
      <c r="J38" s="145">
        <v>1389.5863900000002</v>
      </c>
      <c r="K38" s="145">
        <v>0.16301000000000002</v>
      </c>
      <c r="L38" s="145">
        <v>1389.7494000000002</v>
      </c>
      <c r="M38" s="145">
        <v>1392.9998</v>
      </c>
      <c r="N38" s="145">
        <v>0</v>
      </c>
      <c r="O38" s="145">
        <v>1392.9998</v>
      </c>
      <c r="P38" s="145">
        <v>2782.58619</v>
      </c>
      <c r="Q38" s="145">
        <v>0.16301000000000002</v>
      </c>
      <c r="R38" s="146">
        <v>2782.7492</v>
      </c>
    </row>
    <row r="39" spans="1:18" ht="13.5">
      <c r="A39" s="147"/>
      <c r="B39" s="147"/>
      <c r="C39" s="148" t="s">
        <v>111</v>
      </c>
      <c r="D39" s="149">
        <v>54140.878120000016</v>
      </c>
      <c r="E39" s="150">
        <v>0</v>
      </c>
      <c r="F39" s="150">
        <v>54140.878120000016</v>
      </c>
      <c r="G39" s="150">
        <v>0.03193</v>
      </c>
      <c r="H39" s="150">
        <v>0</v>
      </c>
      <c r="I39" s="150">
        <v>0.03193</v>
      </c>
      <c r="J39" s="150">
        <v>14565.66882</v>
      </c>
      <c r="K39" s="150">
        <v>754.3472999999999</v>
      </c>
      <c r="L39" s="150">
        <v>15320.016119999998</v>
      </c>
      <c r="M39" s="150">
        <v>11863.158440000001</v>
      </c>
      <c r="N39" s="150">
        <v>595.7052199999999</v>
      </c>
      <c r="O39" s="150">
        <v>12458.86366</v>
      </c>
      <c r="P39" s="150">
        <v>26428.859190000006</v>
      </c>
      <c r="Q39" s="150">
        <v>1350.05252</v>
      </c>
      <c r="R39" s="151">
        <v>27778.91171</v>
      </c>
    </row>
    <row r="40" spans="1:18" ht="13.5">
      <c r="A40" s="147"/>
      <c r="B40" s="143" t="s">
        <v>112</v>
      </c>
      <c r="C40" s="143" t="s">
        <v>214</v>
      </c>
      <c r="D40" s="144">
        <v>13979.148710000001</v>
      </c>
      <c r="E40" s="145">
        <v>0</v>
      </c>
      <c r="F40" s="145">
        <v>13979.148710000001</v>
      </c>
      <c r="G40" s="145">
        <v>0</v>
      </c>
      <c r="H40" s="145">
        <v>0</v>
      </c>
      <c r="I40" s="145">
        <v>0</v>
      </c>
      <c r="J40" s="145">
        <v>2098.52162</v>
      </c>
      <c r="K40" s="145">
        <v>71.36475999999999</v>
      </c>
      <c r="L40" s="145">
        <v>2169.88638</v>
      </c>
      <c r="M40" s="145">
        <v>1799.95761</v>
      </c>
      <c r="N40" s="145">
        <v>0.51919</v>
      </c>
      <c r="O40" s="145">
        <v>1800.4768000000001</v>
      </c>
      <c r="P40" s="145">
        <v>3898.47923</v>
      </c>
      <c r="Q40" s="145">
        <v>71.88395</v>
      </c>
      <c r="R40" s="146">
        <v>3970.3631800000003</v>
      </c>
    </row>
    <row r="41" spans="1:18" ht="13.5">
      <c r="A41" s="147"/>
      <c r="B41" s="147"/>
      <c r="C41" s="148" t="s">
        <v>113</v>
      </c>
      <c r="D41" s="149">
        <v>32601.46839</v>
      </c>
      <c r="E41" s="150">
        <v>0</v>
      </c>
      <c r="F41" s="150">
        <v>32601.46839</v>
      </c>
      <c r="G41" s="150">
        <v>0</v>
      </c>
      <c r="H41" s="150">
        <v>0</v>
      </c>
      <c r="I41" s="150">
        <v>0</v>
      </c>
      <c r="J41" s="150">
        <v>7599.02914</v>
      </c>
      <c r="K41" s="150">
        <v>611.4765</v>
      </c>
      <c r="L41" s="150">
        <v>8210.50564</v>
      </c>
      <c r="M41" s="150">
        <v>12736.21993</v>
      </c>
      <c r="N41" s="150">
        <v>465.60814999999997</v>
      </c>
      <c r="O41" s="150">
        <v>13201.82808</v>
      </c>
      <c r="P41" s="150">
        <v>20335.24907</v>
      </c>
      <c r="Q41" s="150">
        <v>1077.08465</v>
      </c>
      <c r="R41" s="151">
        <v>21412.33372</v>
      </c>
    </row>
    <row r="42" spans="1:18" ht="13.5">
      <c r="A42" s="147"/>
      <c r="B42" s="147"/>
      <c r="C42" s="148" t="s">
        <v>112</v>
      </c>
      <c r="D42" s="149">
        <v>2222.1376299999997</v>
      </c>
      <c r="E42" s="150">
        <v>0</v>
      </c>
      <c r="F42" s="150">
        <v>2222.1376299999997</v>
      </c>
      <c r="G42" s="150">
        <v>0</v>
      </c>
      <c r="H42" s="150">
        <v>0</v>
      </c>
      <c r="I42" s="150">
        <v>0</v>
      </c>
      <c r="J42" s="150">
        <v>0</v>
      </c>
      <c r="K42" s="150">
        <v>0</v>
      </c>
      <c r="L42" s="150">
        <v>0</v>
      </c>
      <c r="M42" s="150">
        <v>0</v>
      </c>
      <c r="N42" s="150">
        <v>0</v>
      </c>
      <c r="O42" s="150">
        <v>0</v>
      </c>
      <c r="P42" s="150">
        <v>0</v>
      </c>
      <c r="Q42" s="150">
        <v>0</v>
      </c>
      <c r="R42" s="151">
        <v>0</v>
      </c>
    </row>
    <row r="43" spans="1:18" ht="13.5">
      <c r="A43" s="147"/>
      <c r="B43" s="143" t="s">
        <v>233</v>
      </c>
      <c r="C43" s="143" t="s">
        <v>234</v>
      </c>
      <c r="D43" s="144">
        <v>6245.4889</v>
      </c>
      <c r="E43" s="145">
        <v>0</v>
      </c>
      <c r="F43" s="145">
        <v>6245.4889</v>
      </c>
      <c r="G43" s="145">
        <v>0</v>
      </c>
      <c r="H43" s="145">
        <v>0</v>
      </c>
      <c r="I43" s="145">
        <v>0</v>
      </c>
      <c r="J43" s="145">
        <v>813.45615</v>
      </c>
      <c r="K43" s="145">
        <v>16.936799999999998</v>
      </c>
      <c r="L43" s="145">
        <v>830.3929499999999</v>
      </c>
      <c r="M43" s="145">
        <v>255.67216</v>
      </c>
      <c r="N43" s="145">
        <v>0</v>
      </c>
      <c r="O43" s="145">
        <v>255.67216</v>
      </c>
      <c r="P43" s="145">
        <v>1069.12831</v>
      </c>
      <c r="Q43" s="145">
        <v>16.936799999999998</v>
      </c>
      <c r="R43" s="146">
        <v>1086.06511</v>
      </c>
    </row>
    <row r="44" spans="1:18" ht="13.5">
      <c r="A44" s="143" t="s">
        <v>822</v>
      </c>
      <c r="B44" s="852"/>
      <c r="C44" s="852"/>
      <c r="D44" s="144">
        <v>1088460.86521</v>
      </c>
      <c r="E44" s="145">
        <v>729.22225</v>
      </c>
      <c r="F44" s="145">
        <v>1089190.0874600003</v>
      </c>
      <c r="G44" s="145">
        <v>2.4053099999999996</v>
      </c>
      <c r="H44" s="145">
        <v>0</v>
      </c>
      <c r="I44" s="145">
        <v>2.4053099999999996</v>
      </c>
      <c r="J44" s="145">
        <v>147025.59887000002</v>
      </c>
      <c r="K44" s="145">
        <v>8716.96564</v>
      </c>
      <c r="L44" s="145">
        <v>155742.56451</v>
      </c>
      <c r="M44" s="145">
        <v>387044.27247</v>
      </c>
      <c r="N44" s="145">
        <v>7380.5272700000005</v>
      </c>
      <c r="O44" s="145">
        <v>394424.79974000005</v>
      </c>
      <c r="P44" s="145">
        <v>534072.27665</v>
      </c>
      <c r="Q44" s="145">
        <v>16097.492909999997</v>
      </c>
      <c r="R44" s="146">
        <v>550169.7695599999</v>
      </c>
    </row>
    <row r="45" spans="1:18" ht="13.5">
      <c r="A45" s="143" t="s">
        <v>6</v>
      </c>
      <c r="B45" s="143" t="s">
        <v>114</v>
      </c>
      <c r="C45" s="143" t="s">
        <v>6</v>
      </c>
      <c r="D45" s="144">
        <v>67389.42531</v>
      </c>
      <c r="E45" s="145">
        <v>0</v>
      </c>
      <c r="F45" s="145">
        <v>67389.42531</v>
      </c>
      <c r="G45" s="145">
        <v>0.39979000000000003</v>
      </c>
      <c r="H45" s="145">
        <v>0</v>
      </c>
      <c r="I45" s="145">
        <v>0.39979000000000003</v>
      </c>
      <c r="J45" s="145">
        <v>6098.18184</v>
      </c>
      <c r="K45" s="145">
        <v>687.6448</v>
      </c>
      <c r="L45" s="145">
        <v>6785.826639999999</v>
      </c>
      <c r="M45" s="145">
        <v>6463.723219999999</v>
      </c>
      <c r="N45" s="145">
        <v>358.17488000000003</v>
      </c>
      <c r="O45" s="145">
        <v>6821.898099999999</v>
      </c>
      <c r="P45" s="145">
        <v>12562.304850000002</v>
      </c>
      <c r="Q45" s="145">
        <v>1045.81968</v>
      </c>
      <c r="R45" s="146">
        <v>13608.12453</v>
      </c>
    </row>
    <row r="46" spans="1:18" ht="13.5">
      <c r="A46" s="147"/>
      <c r="B46" s="147"/>
      <c r="C46" s="148" t="s">
        <v>235</v>
      </c>
      <c r="D46" s="149">
        <v>18372.12969</v>
      </c>
      <c r="E46" s="150">
        <v>0</v>
      </c>
      <c r="F46" s="150">
        <v>18372.12969</v>
      </c>
      <c r="G46" s="150">
        <v>0</v>
      </c>
      <c r="H46" s="150">
        <v>0</v>
      </c>
      <c r="I46" s="150">
        <v>0</v>
      </c>
      <c r="J46" s="150">
        <v>1549.17644</v>
      </c>
      <c r="K46" s="150">
        <v>57.24358</v>
      </c>
      <c r="L46" s="150">
        <v>1606.42002</v>
      </c>
      <c r="M46" s="150">
        <v>846.13538</v>
      </c>
      <c r="N46" s="150">
        <v>0</v>
      </c>
      <c r="O46" s="150">
        <v>846.13538</v>
      </c>
      <c r="P46" s="150">
        <v>2395.31182</v>
      </c>
      <c r="Q46" s="150">
        <v>57.24358</v>
      </c>
      <c r="R46" s="151">
        <v>2452.5553999999997</v>
      </c>
    </row>
    <row r="47" spans="1:18" ht="13.5">
      <c r="A47" s="147"/>
      <c r="B47" s="143" t="s">
        <v>115</v>
      </c>
      <c r="C47" s="143" t="s">
        <v>115</v>
      </c>
      <c r="D47" s="144">
        <v>19154.275340000004</v>
      </c>
      <c r="E47" s="145">
        <v>0</v>
      </c>
      <c r="F47" s="145">
        <v>19154.275340000004</v>
      </c>
      <c r="G47" s="145">
        <v>0</v>
      </c>
      <c r="H47" s="145">
        <v>0</v>
      </c>
      <c r="I47" s="145">
        <v>0</v>
      </c>
      <c r="J47" s="145">
        <v>163.77918</v>
      </c>
      <c r="K47" s="145">
        <v>0</v>
      </c>
      <c r="L47" s="145">
        <v>163.77918</v>
      </c>
      <c r="M47" s="145">
        <v>278.24598</v>
      </c>
      <c r="N47" s="145">
        <v>0</v>
      </c>
      <c r="O47" s="145">
        <v>278.24598</v>
      </c>
      <c r="P47" s="145">
        <v>442.02516</v>
      </c>
      <c r="Q47" s="145">
        <v>0</v>
      </c>
      <c r="R47" s="146">
        <v>442.02516</v>
      </c>
    </row>
    <row r="48" spans="1:18" ht="13.5">
      <c r="A48" s="147"/>
      <c r="B48" s="143" t="s">
        <v>310</v>
      </c>
      <c r="C48" s="143" t="s">
        <v>311</v>
      </c>
      <c r="D48" s="144">
        <v>13464.19812</v>
      </c>
      <c r="E48" s="145">
        <v>0</v>
      </c>
      <c r="F48" s="145">
        <v>13464.19812</v>
      </c>
      <c r="G48" s="145">
        <v>0</v>
      </c>
      <c r="H48" s="145">
        <v>0</v>
      </c>
      <c r="I48" s="145">
        <v>0</v>
      </c>
      <c r="J48" s="145">
        <v>86.49722</v>
      </c>
      <c r="K48" s="145">
        <v>0.0061200000000000004</v>
      </c>
      <c r="L48" s="145">
        <v>86.50334</v>
      </c>
      <c r="M48" s="145">
        <v>170.0899</v>
      </c>
      <c r="N48" s="145">
        <v>0</v>
      </c>
      <c r="O48" s="145">
        <v>170.0899</v>
      </c>
      <c r="P48" s="145">
        <v>256.58711999999997</v>
      </c>
      <c r="Q48" s="145">
        <v>0.0061200000000000004</v>
      </c>
      <c r="R48" s="146">
        <v>256.59324</v>
      </c>
    </row>
    <row r="49" spans="1:18" ht="13.5">
      <c r="A49" s="147"/>
      <c r="B49" s="147"/>
      <c r="C49" s="148" t="s">
        <v>168</v>
      </c>
      <c r="D49" s="149">
        <v>2512.2901699999998</v>
      </c>
      <c r="E49" s="150">
        <v>0</v>
      </c>
      <c r="F49" s="150">
        <v>2512.2901699999998</v>
      </c>
      <c r="G49" s="150">
        <v>0</v>
      </c>
      <c r="H49" s="150">
        <v>0</v>
      </c>
      <c r="I49" s="150">
        <v>0</v>
      </c>
      <c r="J49" s="150">
        <v>0</v>
      </c>
      <c r="K49" s="150">
        <v>0</v>
      </c>
      <c r="L49" s="150">
        <v>0</v>
      </c>
      <c r="M49" s="150">
        <v>0</v>
      </c>
      <c r="N49" s="150">
        <v>0</v>
      </c>
      <c r="O49" s="150">
        <v>0</v>
      </c>
      <c r="P49" s="150">
        <v>0</v>
      </c>
      <c r="Q49" s="150">
        <v>0</v>
      </c>
      <c r="R49" s="151">
        <v>0</v>
      </c>
    </row>
    <row r="50" spans="1:18" ht="13.5">
      <c r="A50" s="147"/>
      <c r="B50" s="143" t="s">
        <v>312</v>
      </c>
      <c r="C50" s="143" t="s">
        <v>313</v>
      </c>
      <c r="D50" s="144">
        <v>14054.02959</v>
      </c>
      <c r="E50" s="145">
        <v>0</v>
      </c>
      <c r="F50" s="145">
        <v>14054.02959</v>
      </c>
      <c r="G50" s="145">
        <v>0</v>
      </c>
      <c r="H50" s="145">
        <v>0</v>
      </c>
      <c r="I50" s="145">
        <v>0</v>
      </c>
      <c r="J50" s="145">
        <v>804.6451599999999</v>
      </c>
      <c r="K50" s="145">
        <v>0.90939</v>
      </c>
      <c r="L50" s="145">
        <v>805.5545500000001</v>
      </c>
      <c r="M50" s="145">
        <v>3227.2572400000004</v>
      </c>
      <c r="N50" s="145">
        <v>20.85405</v>
      </c>
      <c r="O50" s="145">
        <v>3248.11129</v>
      </c>
      <c r="P50" s="145">
        <v>4031.9024</v>
      </c>
      <c r="Q50" s="145">
        <v>21.763440000000003</v>
      </c>
      <c r="R50" s="146">
        <v>4053.6658399999997</v>
      </c>
    </row>
    <row r="51" spans="1:18" ht="13.5">
      <c r="A51" s="147"/>
      <c r="B51" s="143" t="s">
        <v>314</v>
      </c>
      <c r="C51" s="143" t="s">
        <v>315</v>
      </c>
      <c r="D51" s="144">
        <v>1593.62507</v>
      </c>
      <c r="E51" s="145">
        <v>0</v>
      </c>
      <c r="F51" s="145">
        <v>1593.62507</v>
      </c>
      <c r="G51" s="145">
        <v>0</v>
      </c>
      <c r="H51" s="145">
        <v>0</v>
      </c>
      <c r="I51" s="145">
        <v>0</v>
      </c>
      <c r="J51" s="145">
        <v>0</v>
      </c>
      <c r="K51" s="145">
        <v>0</v>
      </c>
      <c r="L51" s="145">
        <v>0</v>
      </c>
      <c r="M51" s="145">
        <v>0</v>
      </c>
      <c r="N51" s="145">
        <v>0</v>
      </c>
      <c r="O51" s="145">
        <v>0</v>
      </c>
      <c r="P51" s="145">
        <v>0</v>
      </c>
      <c r="Q51" s="145">
        <v>0</v>
      </c>
      <c r="R51" s="146">
        <v>0</v>
      </c>
    </row>
    <row r="52" spans="1:18" ht="13.5">
      <c r="A52" s="143" t="s">
        <v>823</v>
      </c>
      <c r="B52" s="852"/>
      <c r="C52" s="852"/>
      <c r="D52" s="144">
        <v>136539.97329</v>
      </c>
      <c r="E52" s="145">
        <v>0</v>
      </c>
      <c r="F52" s="145">
        <v>136539.97329</v>
      </c>
      <c r="G52" s="145">
        <v>0.39979000000000003</v>
      </c>
      <c r="H52" s="145">
        <v>0</v>
      </c>
      <c r="I52" s="145">
        <v>0.39979000000000003</v>
      </c>
      <c r="J52" s="145">
        <v>8702.279839999997</v>
      </c>
      <c r="K52" s="145">
        <v>745.80389</v>
      </c>
      <c r="L52" s="145">
        <v>9448.08373</v>
      </c>
      <c r="M52" s="145">
        <v>10985.45172</v>
      </c>
      <c r="N52" s="145">
        <v>379.02893</v>
      </c>
      <c r="O52" s="145">
        <v>11364.480649999998</v>
      </c>
      <c r="P52" s="145">
        <v>19688.131350000003</v>
      </c>
      <c r="Q52" s="145">
        <v>1124.83282</v>
      </c>
      <c r="R52" s="146">
        <v>20812.964170000003</v>
      </c>
    </row>
    <row r="53" spans="1:18" ht="13.5">
      <c r="A53" s="143" t="s">
        <v>7</v>
      </c>
      <c r="B53" s="143" t="s">
        <v>236</v>
      </c>
      <c r="C53" s="143" t="s">
        <v>236</v>
      </c>
      <c r="D53" s="144">
        <v>35401.90786</v>
      </c>
      <c r="E53" s="145">
        <v>114.64772</v>
      </c>
      <c r="F53" s="145">
        <v>35516.55558</v>
      </c>
      <c r="G53" s="145">
        <v>0</v>
      </c>
      <c r="H53" s="145">
        <v>0</v>
      </c>
      <c r="I53" s="145">
        <v>0</v>
      </c>
      <c r="J53" s="145">
        <v>4301.86292</v>
      </c>
      <c r="K53" s="145">
        <v>2.85927</v>
      </c>
      <c r="L53" s="145">
        <v>4304.72219</v>
      </c>
      <c r="M53" s="145">
        <v>4192.09238</v>
      </c>
      <c r="N53" s="145">
        <v>0</v>
      </c>
      <c r="O53" s="145">
        <v>4192.09238</v>
      </c>
      <c r="P53" s="145">
        <v>8493.955300000001</v>
      </c>
      <c r="Q53" s="145">
        <v>2.85927</v>
      </c>
      <c r="R53" s="146">
        <v>8496.81457</v>
      </c>
    </row>
    <row r="54" spans="1:18" ht="13.5">
      <c r="A54" s="147"/>
      <c r="B54" s="143" t="s">
        <v>7</v>
      </c>
      <c r="C54" s="143" t="s">
        <v>7</v>
      </c>
      <c r="D54" s="144">
        <v>120527.63294</v>
      </c>
      <c r="E54" s="145">
        <v>0</v>
      </c>
      <c r="F54" s="145">
        <v>120527.63294</v>
      </c>
      <c r="G54" s="145">
        <v>0.07922</v>
      </c>
      <c r="H54" s="145">
        <v>0</v>
      </c>
      <c r="I54" s="145">
        <v>0.07922</v>
      </c>
      <c r="J54" s="145">
        <v>24866.49329</v>
      </c>
      <c r="K54" s="145">
        <v>1833.27501</v>
      </c>
      <c r="L54" s="145">
        <v>26699.7683</v>
      </c>
      <c r="M54" s="145">
        <v>101094.94292</v>
      </c>
      <c r="N54" s="145">
        <v>2399.2756900000004</v>
      </c>
      <c r="O54" s="145">
        <v>103494.21861000001</v>
      </c>
      <c r="P54" s="145">
        <v>125961.51543</v>
      </c>
      <c r="Q54" s="145">
        <v>4232.5507</v>
      </c>
      <c r="R54" s="146">
        <v>130194.06612999998</v>
      </c>
    </row>
    <row r="55" spans="1:18" ht="13.5">
      <c r="A55" s="147"/>
      <c r="B55" s="143" t="s">
        <v>237</v>
      </c>
      <c r="C55" s="143" t="s">
        <v>237</v>
      </c>
      <c r="D55" s="144">
        <v>32776.6695</v>
      </c>
      <c r="E55" s="145">
        <v>0</v>
      </c>
      <c r="F55" s="145">
        <v>32776.6695</v>
      </c>
      <c r="G55" s="145">
        <v>0</v>
      </c>
      <c r="H55" s="145">
        <v>0</v>
      </c>
      <c r="I55" s="145">
        <v>0</v>
      </c>
      <c r="J55" s="145">
        <v>1142.1195</v>
      </c>
      <c r="K55" s="145">
        <v>0</v>
      </c>
      <c r="L55" s="145">
        <v>1142.1195</v>
      </c>
      <c r="M55" s="145">
        <v>815.72934</v>
      </c>
      <c r="N55" s="145">
        <v>0</v>
      </c>
      <c r="O55" s="145">
        <v>815.72934</v>
      </c>
      <c r="P55" s="145">
        <v>1957.8488399999999</v>
      </c>
      <c r="Q55" s="145">
        <v>0</v>
      </c>
      <c r="R55" s="146">
        <v>1957.8488399999999</v>
      </c>
    </row>
    <row r="56" spans="1:18" ht="13.5">
      <c r="A56" s="147"/>
      <c r="B56" s="143" t="s">
        <v>215</v>
      </c>
      <c r="C56" s="143" t="s">
        <v>215</v>
      </c>
      <c r="D56" s="144">
        <v>74319.31356000001</v>
      </c>
      <c r="E56" s="145">
        <v>0</v>
      </c>
      <c r="F56" s="145">
        <v>74319.31356000001</v>
      </c>
      <c r="G56" s="145">
        <v>0</v>
      </c>
      <c r="H56" s="145">
        <v>0</v>
      </c>
      <c r="I56" s="145">
        <v>0</v>
      </c>
      <c r="J56" s="145">
        <v>4560.3889</v>
      </c>
      <c r="K56" s="145">
        <v>2.11772</v>
      </c>
      <c r="L56" s="145">
        <v>4562.50662</v>
      </c>
      <c r="M56" s="145">
        <v>4438.37848</v>
      </c>
      <c r="N56" s="145">
        <v>0</v>
      </c>
      <c r="O56" s="145">
        <v>4438.37848</v>
      </c>
      <c r="P56" s="145">
        <v>8998.76738</v>
      </c>
      <c r="Q56" s="145">
        <v>2.11772</v>
      </c>
      <c r="R56" s="146">
        <v>9000.8851</v>
      </c>
    </row>
    <row r="57" spans="1:18" ht="13.5">
      <c r="A57" s="147"/>
      <c r="B57" s="143" t="s">
        <v>324</v>
      </c>
      <c r="C57" s="143" t="s">
        <v>325</v>
      </c>
      <c r="D57" s="144">
        <v>2806.40334</v>
      </c>
      <c r="E57" s="145">
        <v>0</v>
      </c>
      <c r="F57" s="145">
        <v>2806.40334</v>
      </c>
      <c r="G57" s="145">
        <v>0</v>
      </c>
      <c r="H57" s="145">
        <v>0</v>
      </c>
      <c r="I57" s="145">
        <v>0</v>
      </c>
      <c r="J57" s="145">
        <v>16.08579</v>
      </c>
      <c r="K57" s="145">
        <v>0</v>
      </c>
      <c r="L57" s="145">
        <v>16.08579</v>
      </c>
      <c r="M57" s="145">
        <v>49.00104</v>
      </c>
      <c r="N57" s="145">
        <v>0</v>
      </c>
      <c r="O57" s="145">
        <v>49.00104</v>
      </c>
      <c r="P57" s="145">
        <v>65.08683</v>
      </c>
      <c r="Q57" s="145">
        <v>0</v>
      </c>
      <c r="R57" s="146">
        <v>65.08683</v>
      </c>
    </row>
    <row r="58" spans="1:18" ht="13.5">
      <c r="A58" s="147"/>
      <c r="B58" s="143" t="s">
        <v>238</v>
      </c>
      <c r="C58" s="143" t="s">
        <v>238</v>
      </c>
      <c r="D58" s="144">
        <v>20900.19102</v>
      </c>
      <c r="E58" s="145">
        <v>0</v>
      </c>
      <c r="F58" s="145">
        <v>20900.19102</v>
      </c>
      <c r="G58" s="145">
        <v>0</v>
      </c>
      <c r="H58" s="145">
        <v>0</v>
      </c>
      <c r="I58" s="145">
        <v>0</v>
      </c>
      <c r="J58" s="145">
        <v>475.87097</v>
      </c>
      <c r="K58" s="145">
        <v>0</v>
      </c>
      <c r="L58" s="145">
        <v>475.87097</v>
      </c>
      <c r="M58" s="145">
        <v>1263.7631999999999</v>
      </c>
      <c r="N58" s="145">
        <v>0</v>
      </c>
      <c r="O58" s="145">
        <v>1263.7631999999999</v>
      </c>
      <c r="P58" s="145">
        <v>1739.6341699999998</v>
      </c>
      <c r="Q58" s="145">
        <v>0</v>
      </c>
      <c r="R58" s="146">
        <v>1739.6341699999998</v>
      </c>
    </row>
    <row r="59" spans="1:18" ht="13.5">
      <c r="A59" s="147"/>
      <c r="B59" s="143" t="s">
        <v>239</v>
      </c>
      <c r="C59" s="143" t="s">
        <v>240</v>
      </c>
      <c r="D59" s="144">
        <v>33160.942299999995</v>
      </c>
      <c r="E59" s="145">
        <v>0</v>
      </c>
      <c r="F59" s="145">
        <v>33160.942299999995</v>
      </c>
      <c r="G59" s="145">
        <v>0</v>
      </c>
      <c r="H59" s="145">
        <v>0</v>
      </c>
      <c r="I59" s="145">
        <v>0</v>
      </c>
      <c r="J59" s="145">
        <v>1127.7994899999999</v>
      </c>
      <c r="K59" s="145">
        <v>0.0035099999999999997</v>
      </c>
      <c r="L59" s="145">
        <v>1127.803</v>
      </c>
      <c r="M59" s="145">
        <v>2523.15942</v>
      </c>
      <c r="N59" s="145">
        <v>0</v>
      </c>
      <c r="O59" s="145">
        <v>2523.15942</v>
      </c>
      <c r="P59" s="145">
        <v>3650.9589100000003</v>
      </c>
      <c r="Q59" s="145">
        <v>0.0035099999999999997</v>
      </c>
      <c r="R59" s="146">
        <v>3650.96242</v>
      </c>
    </row>
    <row r="60" spans="1:18" ht="13.5">
      <c r="A60" s="147"/>
      <c r="B60" s="143" t="s">
        <v>116</v>
      </c>
      <c r="C60" s="143" t="s">
        <v>116</v>
      </c>
      <c r="D60" s="144">
        <v>93364.61928999999</v>
      </c>
      <c r="E60" s="145">
        <v>0</v>
      </c>
      <c r="F60" s="145">
        <v>93364.61928999999</v>
      </c>
      <c r="G60" s="145">
        <v>0.11040000000000001</v>
      </c>
      <c r="H60" s="145">
        <v>0</v>
      </c>
      <c r="I60" s="145">
        <v>0.11040000000000001</v>
      </c>
      <c r="J60" s="145">
        <v>5652.56124</v>
      </c>
      <c r="K60" s="145">
        <v>67.79866</v>
      </c>
      <c r="L60" s="145">
        <v>5720.3599</v>
      </c>
      <c r="M60" s="145">
        <v>2551.46443</v>
      </c>
      <c r="N60" s="145">
        <v>240.47627000000003</v>
      </c>
      <c r="O60" s="145">
        <v>2791.9406999999997</v>
      </c>
      <c r="P60" s="145">
        <v>8204.13607</v>
      </c>
      <c r="Q60" s="145">
        <v>308.27493</v>
      </c>
      <c r="R60" s="146">
        <v>8512.411</v>
      </c>
    </row>
    <row r="61" spans="1:18" ht="13.5">
      <c r="A61" s="147"/>
      <c r="B61" s="143" t="s">
        <v>241</v>
      </c>
      <c r="C61" s="143" t="s">
        <v>242</v>
      </c>
      <c r="D61" s="144">
        <v>24506.160920000002</v>
      </c>
      <c r="E61" s="145">
        <v>0</v>
      </c>
      <c r="F61" s="145">
        <v>24506.160920000002</v>
      </c>
      <c r="G61" s="145">
        <v>0</v>
      </c>
      <c r="H61" s="145">
        <v>0</v>
      </c>
      <c r="I61" s="145">
        <v>0</v>
      </c>
      <c r="J61" s="145">
        <v>2690.5959500000004</v>
      </c>
      <c r="K61" s="145">
        <v>0.0019</v>
      </c>
      <c r="L61" s="145">
        <v>2690.59785</v>
      </c>
      <c r="M61" s="145">
        <v>2243.89817</v>
      </c>
      <c r="N61" s="145">
        <v>0</v>
      </c>
      <c r="O61" s="145">
        <v>2243.89817</v>
      </c>
      <c r="P61" s="145">
        <v>4934.49412</v>
      </c>
      <c r="Q61" s="145">
        <v>0.0019</v>
      </c>
      <c r="R61" s="146">
        <v>4934.49602</v>
      </c>
    </row>
    <row r="62" spans="1:18" ht="13.5">
      <c r="A62" s="143" t="s">
        <v>824</v>
      </c>
      <c r="B62" s="852"/>
      <c r="C62" s="852"/>
      <c r="D62" s="144">
        <v>437763.84073000005</v>
      </c>
      <c r="E62" s="145">
        <v>114.64772</v>
      </c>
      <c r="F62" s="145">
        <v>437878.48845</v>
      </c>
      <c r="G62" s="145">
        <v>0.18962</v>
      </c>
      <c r="H62" s="145">
        <v>0</v>
      </c>
      <c r="I62" s="145">
        <v>0.18962</v>
      </c>
      <c r="J62" s="145">
        <v>44833.77805000001</v>
      </c>
      <c r="K62" s="145">
        <v>1906.0560699999999</v>
      </c>
      <c r="L62" s="145">
        <v>46739.83412</v>
      </c>
      <c r="M62" s="145">
        <v>119172.42938000003</v>
      </c>
      <c r="N62" s="145">
        <v>2639.7519600000005</v>
      </c>
      <c r="O62" s="145">
        <v>121812.18134000004</v>
      </c>
      <c r="P62" s="145">
        <v>164006.39704999997</v>
      </c>
      <c r="Q62" s="145">
        <v>4545.808029999999</v>
      </c>
      <c r="R62" s="146">
        <v>168552.20507999999</v>
      </c>
    </row>
    <row r="63" spans="1:18" ht="13.5">
      <c r="A63" s="143" t="s">
        <v>8</v>
      </c>
      <c r="B63" s="143" t="s">
        <v>117</v>
      </c>
      <c r="C63" s="143" t="s">
        <v>216</v>
      </c>
      <c r="D63" s="144">
        <v>69825.31281999999</v>
      </c>
      <c r="E63" s="145">
        <v>0</v>
      </c>
      <c r="F63" s="145">
        <v>69825.31281999999</v>
      </c>
      <c r="G63" s="145">
        <v>0</v>
      </c>
      <c r="H63" s="145">
        <v>0</v>
      </c>
      <c r="I63" s="145">
        <v>0</v>
      </c>
      <c r="J63" s="145">
        <v>14038.049299999999</v>
      </c>
      <c r="K63" s="145">
        <v>648.74486</v>
      </c>
      <c r="L63" s="145">
        <v>14686.794159999998</v>
      </c>
      <c r="M63" s="145">
        <v>44197.62424</v>
      </c>
      <c r="N63" s="145">
        <v>104.01541</v>
      </c>
      <c r="O63" s="145">
        <v>44301.63965</v>
      </c>
      <c r="P63" s="145">
        <v>58235.673539999996</v>
      </c>
      <c r="Q63" s="145">
        <v>752.7602699999999</v>
      </c>
      <c r="R63" s="146">
        <v>58988.43381</v>
      </c>
    </row>
    <row r="64" spans="1:18" ht="13.5">
      <c r="A64" s="147"/>
      <c r="B64" s="147"/>
      <c r="C64" s="148" t="s">
        <v>8</v>
      </c>
      <c r="D64" s="149">
        <v>29354.96302</v>
      </c>
      <c r="E64" s="150">
        <v>0</v>
      </c>
      <c r="F64" s="150">
        <v>29354.96302</v>
      </c>
      <c r="G64" s="150">
        <v>0.01062</v>
      </c>
      <c r="H64" s="150">
        <v>0</v>
      </c>
      <c r="I64" s="150">
        <v>0.01062</v>
      </c>
      <c r="J64" s="150">
        <v>2029.9515</v>
      </c>
      <c r="K64" s="150">
        <v>131.46314</v>
      </c>
      <c r="L64" s="150">
        <v>2161.41464</v>
      </c>
      <c r="M64" s="150">
        <v>6863.7779199999995</v>
      </c>
      <c r="N64" s="150">
        <v>483.52877</v>
      </c>
      <c r="O64" s="150">
        <v>7347.30669</v>
      </c>
      <c r="P64" s="150">
        <v>8893.740039999999</v>
      </c>
      <c r="Q64" s="150">
        <v>614.9919100000001</v>
      </c>
      <c r="R64" s="151">
        <v>9508.73195</v>
      </c>
    </row>
    <row r="65" spans="1:18" ht="13.5">
      <c r="A65" s="147"/>
      <c r="B65" s="147"/>
      <c r="C65" s="148" t="s">
        <v>118</v>
      </c>
      <c r="D65" s="149">
        <v>118845.28828</v>
      </c>
      <c r="E65" s="150">
        <v>0</v>
      </c>
      <c r="F65" s="150">
        <v>118845.28828</v>
      </c>
      <c r="G65" s="150">
        <v>0.54915</v>
      </c>
      <c r="H65" s="150">
        <v>0</v>
      </c>
      <c r="I65" s="150">
        <v>0.54915</v>
      </c>
      <c r="J65" s="150">
        <v>11114.20897</v>
      </c>
      <c r="K65" s="150">
        <v>93.1506</v>
      </c>
      <c r="L65" s="150">
        <v>11207.35957</v>
      </c>
      <c r="M65" s="150">
        <v>11001.41967</v>
      </c>
      <c r="N65" s="150">
        <v>155.17511</v>
      </c>
      <c r="O65" s="150">
        <v>11156.59478</v>
      </c>
      <c r="P65" s="150">
        <v>22116.177789999998</v>
      </c>
      <c r="Q65" s="150">
        <v>248.32571000000002</v>
      </c>
      <c r="R65" s="151">
        <v>22364.5035</v>
      </c>
    </row>
    <row r="66" spans="1:18" ht="13.5">
      <c r="A66" s="143" t="s">
        <v>825</v>
      </c>
      <c r="B66" s="852"/>
      <c r="C66" s="852"/>
      <c r="D66" s="144">
        <v>218025.56411999997</v>
      </c>
      <c r="E66" s="145">
        <v>0</v>
      </c>
      <c r="F66" s="145">
        <v>218025.56411999997</v>
      </c>
      <c r="G66" s="145">
        <v>0.55977</v>
      </c>
      <c r="H66" s="145">
        <v>0</v>
      </c>
      <c r="I66" s="145">
        <v>0.55977</v>
      </c>
      <c r="J66" s="145">
        <v>27182.209769999994</v>
      </c>
      <c r="K66" s="145">
        <v>873.3586</v>
      </c>
      <c r="L66" s="145">
        <v>28055.568369999997</v>
      </c>
      <c r="M66" s="145">
        <v>62062.82183</v>
      </c>
      <c r="N66" s="145">
        <v>742.71929</v>
      </c>
      <c r="O66" s="145">
        <v>62805.541119999994</v>
      </c>
      <c r="P66" s="145">
        <v>89245.59137000001</v>
      </c>
      <c r="Q66" s="145">
        <v>1616.0778899999998</v>
      </c>
      <c r="R66" s="146">
        <v>90861.66926000001</v>
      </c>
    </row>
    <row r="67" spans="1:18" ht="13.5">
      <c r="A67" s="143" t="s">
        <v>9</v>
      </c>
      <c r="B67" s="143" t="s">
        <v>243</v>
      </c>
      <c r="C67" s="143" t="s">
        <v>243</v>
      </c>
      <c r="D67" s="144">
        <v>28847.6755</v>
      </c>
      <c r="E67" s="145">
        <v>0</v>
      </c>
      <c r="F67" s="145">
        <v>28847.6755</v>
      </c>
      <c r="G67" s="145">
        <v>0</v>
      </c>
      <c r="H67" s="145">
        <v>0</v>
      </c>
      <c r="I67" s="145">
        <v>0</v>
      </c>
      <c r="J67" s="145">
        <v>2656.2323899999997</v>
      </c>
      <c r="K67" s="145">
        <v>12.46412</v>
      </c>
      <c r="L67" s="145">
        <v>2668.69651</v>
      </c>
      <c r="M67" s="145">
        <v>2894.8713800000005</v>
      </c>
      <c r="N67" s="145">
        <v>2.09234</v>
      </c>
      <c r="O67" s="145">
        <v>2896.96372</v>
      </c>
      <c r="P67" s="145">
        <v>5551.10377</v>
      </c>
      <c r="Q67" s="145">
        <v>14.55646</v>
      </c>
      <c r="R67" s="146">
        <v>5565.66023</v>
      </c>
    </row>
    <row r="68" spans="1:18" ht="13.5">
      <c r="A68" s="147"/>
      <c r="B68" s="143" t="s">
        <v>244</v>
      </c>
      <c r="C68" s="143" t="s">
        <v>326</v>
      </c>
      <c r="D68" s="144">
        <v>4697.07108</v>
      </c>
      <c r="E68" s="145">
        <v>0</v>
      </c>
      <c r="F68" s="145">
        <v>4697.07108</v>
      </c>
      <c r="G68" s="145">
        <v>0</v>
      </c>
      <c r="H68" s="145">
        <v>0</v>
      </c>
      <c r="I68" s="145">
        <v>0</v>
      </c>
      <c r="J68" s="145">
        <v>456.40603000000004</v>
      </c>
      <c r="K68" s="145">
        <v>0.06874</v>
      </c>
      <c r="L68" s="145">
        <v>456.47477000000003</v>
      </c>
      <c r="M68" s="145">
        <v>732.26439</v>
      </c>
      <c r="N68" s="145">
        <v>0.00272</v>
      </c>
      <c r="O68" s="145">
        <v>732.26711</v>
      </c>
      <c r="P68" s="145">
        <v>1188.67042</v>
      </c>
      <c r="Q68" s="145">
        <v>0.07146</v>
      </c>
      <c r="R68" s="146">
        <v>1188.7418799999998</v>
      </c>
    </row>
    <row r="69" spans="1:18" ht="13.5">
      <c r="A69" s="147"/>
      <c r="B69" s="147"/>
      <c r="C69" s="148" t="s">
        <v>245</v>
      </c>
      <c r="D69" s="149">
        <v>16973.19844</v>
      </c>
      <c r="E69" s="150">
        <v>0</v>
      </c>
      <c r="F69" s="150">
        <v>16973.19844</v>
      </c>
      <c r="G69" s="150">
        <v>0</v>
      </c>
      <c r="H69" s="150">
        <v>0</v>
      </c>
      <c r="I69" s="150">
        <v>0</v>
      </c>
      <c r="J69" s="150">
        <v>1081.2166100000002</v>
      </c>
      <c r="K69" s="150">
        <v>18.7133</v>
      </c>
      <c r="L69" s="150">
        <v>1099.9299099999998</v>
      </c>
      <c r="M69" s="150">
        <v>995.47455</v>
      </c>
      <c r="N69" s="150">
        <v>6.24515</v>
      </c>
      <c r="O69" s="150">
        <v>1001.7197</v>
      </c>
      <c r="P69" s="150">
        <v>2076.6911600000003</v>
      </c>
      <c r="Q69" s="150">
        <v>24.958449999999996</v>
      </c>
      <c r="R69" s="151">
        <v>2101.64961</v>
      </c>
    </row>
    <row r="70" spans="1:18" ht="13.5">
      <c r="A70" s="147"/>
      <c r="B70" s="143" t="s">
        <v>119</v>
      </c>
      <c r="C70" s="143" t="s">
        <v>120</v>
      </c>
      <c r="D70" s="144">
        <v>17164.252210000002</v>
      </c>
      <c r="E70" s="145">
        <v>0</v>
      </c>
      <c r="F70" s="145">
        <v>17164.252210000002</v>
      </c>
      <c r="G70" s="145">
        <v>0</v>
      </c>
      <c r="H70" s="145">
        <v>0</v>
      </c>
      <c r="I70" s="145">
        <v>0</v>
      </c>
      <c r="J70" s="145">
        <v>3050.73523</v>
      </c>
      <c r="K70" s="145">
        <v>183.05760999999998</v>
      </c>
      <c r="L70" s="145">
        <v>3233.79284</v>
      </c>
      <c r="M70" s="145">
        <v>6997.40307</v>
      </c>
      <c r="N70" s="145">
        <v>8.914459999999998</v>
      </c>
      <c r="O70" s="145">
        <v>7006.31753</v>
      </c>
      <c r="P70" s="145">
        <v>10048.1383</v>
      </c>
      <c r="Q70" s="145">
        <v>191.97206999999997</v>
      </c>
      <c r="R70" s="146">
        <v>10240.110369999999</v>
      </c>
    </row>
    <row r="71" spans="1:18" ht="13.5">
      <c r="A71" s="147"/>
      <c r="B71" s="143" t="s">
        <v>9</v>
      </c>
      <c r="C71" s="143" t="s">
        <v>9</v>
      </c>
      <c r="D71" s="144">
        <v>165446.84087</v>
      </c>
      <c r="E71" s="145">
        <v>72.24082000000001</v>
      </c>
      <c r="F71" s="145">
        <v>165519.08169</v>
      </c>
      <c r="G71" s="145">
        <v>0.6138100000000001</v>
      </c>
      <c r="H71" s="145">
        <v>0</v>
      </c>
      <c r="I71" s="145">
        <v>0.6138100000000001</v>
      </c>
      <c r="J71" s="145">
        <v>35224.63737999999</v>
      </c>
      <c r="K71" s="145">
        <v>4764.18353</v>
      </c>
      <c r="L71" s="145">
        <v>39988.820909999995</v>
      </c>
      <c r="M71" s="145">
        <v>110257.24555</v>
      </c>
      <c r="N71" s="145">
        <v>5098.53067</v>
      </c>
      <c r="O71" s="145">
        <v>115355.77622</v>
      </c>
      <c r="P71" s="145">
        <v>145482.49674</v>
      </c>
      <c r="Q71" s="145">
        <v>9862.714199999999</v>
      </c>
      <c r="R71" s="146">
        <v>155345.21094</v>
      </c>
    </row>
    <row r="72" spans="1:18" ht="13.5">
      <c r="A72" s="147"/>
      <c r="B72" s="147"/>
      <c r="C72" s="148" t="s">
        <v>217</v>
      </c>
      <c r="D72" s="149">
        <v>31375.49964</v>
      </c>
      <c r="E72" s="150">
        <v>0</v>
      </c>
      <c r="F72" s="150">
        <v>31375.49964</v>
      </c>
      <c r="G72" s="150">
        <v>0</v>
      </c>
      <c r="H72" s="150">
        <v>0</v>
      </c>
      <c r="I72" s="150">
        <v>0</v>
      </c>
      <c r="J72" s="150">
        <v>3786.95096</v>
      </c>
      <c r="K72" s="150">
        <v>232.55928</v>
      </c>
      <c r="L72" s="150">
        <v>4019.5102399999996</v>
      </c>
      <c r="M72" s="150">
        <v>2919.1565</v>
      </c>
      <c r="N72" s="150">
        <v>0.0644</v>
      </c>
      <c r="O72" s="150">
        <v>2919.2209</v>
      </c>
      <c r="P72" s="150">
        <v>6706.10746</v>
      </c>
      <c r="Q72" s="150">
        <v>232.62367999999998</v>
      </c>
      <c r="R72" s="151">
        <v>6938.73114</v>
      </c>
    </row>
    <row r="73" spans="1:18" ht="13.5">
      <c r="A73" s="147"/>
      <c r="B73" s="147"/>
      <c r="C73" s="148" t="s">
        <v>246</v>
      </c>
      <c r="D73" s="149">
        <v>45237.18</v>
      </c>
      <c r="E73" s="150">
        <v>0</v>
      </c>
      <c r="F73" s="150">
        <v>45237.18</v>
      </c>
      <c r="G73" s="150">
        <v>0</v>
      </c>
      <c r="H73" s="150">
        <v>0</v>
      </c>
      <c r="I73" s="150">
        <v>0</v>
      </c>
      <c r="J73" s="150">
        <v>6901.68274</v>
      </c>
      <c r="K73" s="150">
        <v>503.09310999999997</v>
      </c>
      <c r="L73" s="150">
        <v>7404.775850000001</v>
      </c>
      <c r="M73" s="150">
        <v>13258.22558</v>
      </c>
      <c r="N73" s="150">
        <v>242.10571</v>
      </c>
      <c r="O73" s="150">
        <v>13500.331289999998</v>
      </c>
      <c r="P73" s="150">
        <v>20159.90832</v>
      </c>
      <c r="Q73" s="150">
        <v>745.19882</v>
      </c>
      <c r="R73" s="151">
        <v>20905.10714</v>
      </c>
    </row>
    <row r="74" spans="1:18" ht="13.5">
      <c r="A74" s="147"/>
      <c r="B74" s="147"/>
      <c r="C74" s="148" t="s">
        <v>327</v>
      </c>
      <c r="D74" s="149">
        <v>24847.634489999997</v>
      </c>
      <c r="E74" s="150">
        <v>0</v>
      </c>
      <c r="F74" s="150">
        <v>24847.634489999997</v>
      </c>
      <c r="G74" s="150">
        <v>0</v>
      </c>
      <c r="H74" s="150">
        <v>0</v>
      </c>
      <c r="I74" s="150">
        <v>0</v>
      </c>
      <c r="J74" s="150">
        <v>1159.42657</v>
      </c>
      <c r="K74" s="150">
        <v>192.52521</v>
      </c>
      <c r="L74" s="150">
        <v>1351.95178</v>
      </c>
      <c r="M74" s="150">
        <v>2706.26584</v>
      </c>
      <c r="N74" s="150">
        <v>0.01772</v>
      </c>
      <c r="O74" s="150">
        <v>2706.28356</v>
      </c>
      <c r="P74" s="150">
        <v>3865.69241</v>
      </c>
      <c r="Q74" s="150">
        <v>192.54292999999998</v>
      </c>
      <c r="R74" s="151">
        <v>4058.2353399999997</v>
      </c>
    </row>
    <row r="75" spans="1:18" ht="13.5">
      <c r="A75" s="147"/>
      <c r="B75" s="143" t="s">
        <v>328</v>
      </c>
      <c r="C75" s="143" t="s">
        <v>328</v>
      </c>
      <c r="D75" s="144">
        <v>11180.29858</v>
      </c>
      <c r="E75" s="145">
        <v>0</v>
      </c>
      <c r="F75" s="145">
        <v>11180.29858</v>
      </c>
      <c r="G75" s="145">
        <v>0</v>
      </c>
      <c r="H75" s="145">
        <v>0</v>
      </c>
      <c r="I75" s="145">
        <v>0</v>
      </c>
      <c r="J75" s="145">
        <v>1822.19473</v>
      </c>
      <c r="K75" s="145">
        <v>84.88755</v>
      </c>
      <c r="L75" s="145">
        <v>1907.08228</v>
      </c>
      <c r="M75" s="145">
        <v>2939.21918</v>
      </c>
      <c r="N75" s="145">
        <v>8.284450000000001</v>
      </c>
      <c r="O75" s="145">
        <v>2947.5036299999997</v>
      </c>
      <c r="P75" s="145">
        <v>4761.41391</v>
      </c>
      <c r="Q75" s="145">
        <v>93.172</v>
      </c>
      <c r="R75" s="146">
        <v>4854.58591</v>
      </c>
    </row>
    <row r="76" spans="1:18" ht="13.5">
      <c r="A76" s="147"/>
      <c r="B76" s="143" t="s">
        <v>121</v>
      </c>
      <c r="C76" s="143" t="s">
        <v>122</v>
      </c>
      <c r="D76" s="144">
        <v>16320.47374</v>
      </c>
      <c r="E76" s="145">
        <v>0.80447</v>
      </c>
      <c r="F76" s="145">
        <v>16321.27821</v>
      </c>
      <c r="G76" s="145">
        <v>0</v>
      </c>
      <c r="H76" s="145">
        <v>0</v>
      </c>
      <c r="I76" s="145">
        <v>0</v>
      </c>
      <c r="J76" s="145">
        <v>13146.9137</v>
      </c>
      <c r="K76" s="145">
        <v>454.68406</v>
      </c>
      <c r="L76" s="145">
        <v>13601.59776</v>
      </c>
      <c r="M76" s="145">
        <v>15640.73583</v>
      </c>
      <c r="N76" s="145">
        <v>120.00939</v>
      </c>
      <c r="O76" s="145">
        <v>15760.74522</v>
      </c>
      <c r="P76" s="145">
        <v>28787.649530000002</v>
      </c>
      <c r="Q76" s="145">
        <v>574.69345</v>
      </c>
      <c r="R76" s="146">
        <v>29362.34298</v>
      </c>
    </row>
    <row r="77" spans="1:18" ht="13.5">
      <c r="A77" s="147"/>
      <c r="B77" s="147"/>
      <c r="C77" s="148" t="s">
        <v>329</v>
      </c>
      <c r="D77" s="149">
        <v>3978.9468500000003</v>
      </c>
      <c r="E77" s="150">
        <v>0</v>
      </c>
      <c r="F77" s="150">
        <v>3978.9468500000003</v>
      </c>
      <c r="G77" s="150">
        <v>0</v>
      </c>
      <c r="H77" s="150">
        <v>0</v>
      </c>
      <c r="I77" s="150">
        <v>0</v>
      </c>
      <c r="J77" s="150">
        <v>1616.76343</v>
      </c>
      <c r="K77" s="150">
        <v>2.3765500000000004</v>
      </c>
      <c r="L77" s="150">
        <v>1619.13998</v>
      </c>
      <c r="M77" s="150">
        <v>1417.86196</v>
      </c>
      <c r="N77" s="150">
        <v>0.01302</v>
      </c>
      <c r="O77" s="150">
        <v>1417.87498</v>
      </c>
      <c r="P77" s="150">
        <v>3034.6253899999997</v>
      </c>
      <c r="Q77" s="150">
        <v>2.38957</v>
      </c>
      <c r="R77" s="151">
        <v>3037.01496</v>
      </c>
    </row>
    <row r="78" spans="1:18" ht="13.5">
      <c r="A78" s="147"/>
      <c r="B78" s="147"/>
      <c r="C78" s="148" t="s">
        <v>316</v>
      </c>
      <c r="D78" s="149">
        <v>26838.701920000003</v>
      </c>
      <c r="E78" s="150">
        <v>0</v>
      </c>
      <c r="F78" s="150">
        <v>26838.701920000003</v>
      </c>
      <c r="G78" s="150">
        <v>0</v>
      </c>
      <c r="H78" s="150">
        <v>0</v>
      </c>
      <c r="I78" s="150">
        <v>0</v>
      </c>
      <c r="J78" s="150">
        <v>382.8935</v>
      </c>
      <c r="K78" s="150">
        <v>8.29032</v>
      </c>
      <c r="L78" s="150">
        <v>391.18382</v>
      </c>
      <c r="M78" s="150">
        <v>42.37708</v>
      </c>
      <c r="N78" s="150">
        <v>8.268</v>
      </c>
      <c r="O78" s="150">
        <v>50.64508</v>
      </c>
      <c r="P78" s="150">
        <v>425.27058</v>
      </c>
      <c r="Q78" s="150">
        <v>16.55832</v>
      </c>
      <c r="R78" s="151">
        <v>441.82890000000003</v>
      </c>
    </row>
    <row r="79" spans="1:18" ht="13.5">
      <c r="A79" s="147"/>
      <c r="B79" s="143" t="s">
        <v>247</v>
      </c>
      <c r="C79" s="143" t="s">
        <v>248</v>
      </c>
      <c r="D79" s="144">
        <v>25046.88758</v>
      </c>
      <c r="E79" s="145">
        <v>0</v>
      </c>
      <c r="F79" s="145">
        <v>25046.88758</v>
      </c>
      <c r="G79" s="145">
        <v>0</v>
      </c>
      <c r="H79" s="145">
        <v>0</v>
      </c>
      <c r="I79" s="145">
        <v>0</v>
      </c>
      <c r="J79" s="145">
        <v>3543.7590099999998</v>
      </c>
      <c r="K79" s="145">
        <v>2.70898</v>
      </c>
      <c r="L79" s="145">
        <v>3546.4679899999996</v>
      </c>
      <c r="M79" s="145">
        <v>3053.7291</v>
      </c>
      <c r="N79" s="145">
        <v>0.0014</v>
      </c>
      <c r="O79" s="145">
        <v>3053.7305</v>
      </c>
      <c r="P79" s="145">
        <v>6597.488109999999</v>
      </c>
      <c r="Q79" s="145">
        <v>2.7103800000000002</v>
      </c>
      <c r="R79" s="146">
        <v>6600.198490000001</v>
      </c>
    </row>
    <row r="80" spans="1:18" ht="13.5">
      <c r="A80" s="147"/>
      <c r="B80" s="143" t="s">
        <v>249</v>
      </c>
      <c r="C80" s="143" t="s">
        <v>249</v>
      </c>
      <c r="D80" s="144">
        <v>13130.34983</v>
      </c>
      <c r="E80" s="145">
        <v>0</v>
      </c>
      <c r="F80" s="145">
        <v>13130.34983</v>
      </c>
      <c r="G80" s="145">
        <v>0</v>
      </c>
      <c r="H80" s="145">
        <v>0</v>
      </c>
      <c r="I80" s="145">
        <v>0</v>
      </c>
      <c r="J80" s="145">
        <v>2531.41632</v>
      </c>
      <c r="K80" s="145">
        <v>68.38469</v>
      </c>
      <c r="L80" s="145">
        <v>2599.8010099999997</v>
      </c>
      <c r="M80" s="145">
        <v>7231.85771</v>
      </c>
      <c r="N80" s="145">
        <v>0.12005</v>
      </c>
      <c r="O80" s="145">
        <v>7231.97776</v>
      </c>
      <c r="P80" s="145">
        <v>9763.274029999999</v>
      </c>
      <c r="Q80" s="145">
        <v>68.50474</v>
      </c>
      <c r="R80" s="146">
        <v>9831.778769999999</v>
      </c>
    </row>
    <row r="81" spans="1:18" ht="13.5">
      <c r="A81" s="147"/>
      <c r="B81" s="147"/>
      <c r="C81" s="148" t="s">
        <v>250</v>
      </c>
      <c r="D81" s="149">
        <v>7035.23544</v>
      </c>
      <c r="E81" s="150">
        <v>0</v>
      </c>
      <c r="F81" s="150">
        <v>7035.23544</v>
      </c>
      <c r="G81" s="150">
        <v>0</v>
      </c>
      <c r="H81" s="150">
        <v>0</v>
      </c>
      <c r="I81" s="150">
        <v>0</v>
      </c>
      <c r="J81" s="150">
        <v>135.43911</v>
      </c>
      <c r="K81" s="150">
        <v>0</v>
      </c>
      <c r="L81" s="150">
        <v>135.43911</v>
      </c>
      <c r="M81" s="150">
        <v>152.25175</v>
      </c>
      <c r="N81" s="150">
        <v>0</v>
      </c>
      <c r="O81" s="150">
        <v>152.25175</v>
      </c>
      <c r="P81" s="150">
        <v>287.69086</v>
      </c>
      <c r="Q81" s="150">
        <v>0</v>
      </c>
      <c r="R81" s="151">
        <v>287.69086</v>
      </c>
    </row>
    <row r="82" spans="1:18" ht="13.5">
      <c r="A82" s="147"/>
      <c r="B82" s="143" t="s">
        <v>330</v>
      </c>
      <c r="C82" s="143" t="s">
        <v>331</v>
      </c>
      <c r="D82" s="144">
        <v>14432.22039</v>
      </c>
      <c r="E82" s="145">
        <v>0</v>
      </c>
      <c r="F82" s="145">
        <v>14432.22039</v>
      </c>
      <c r="G82" s="145">
        <v>0</v>
      </c>
      <c r="H82" s="145">
        <v>0</v>
      </c>
      <c r="I82" s="145">
        <v>0</v>
      </c>
      <c r="J82" s="145">
        <v>727.19922</v>
      </c>
      <c r="K82" s="145">
        <v>0.07854000000000001</v>
      </c>
      <c r="L82" s="145">
        <v>727.2777600000001</v>
      </c>
      <c r="M82" s="145">
        <v>1318.69133</v>
      </c>
      <c r="N82" s="145">
        <v>0.01711</v>
      </c>
      <c r="O82" s="145">
        <v>1318.7084399999999</v>
      </c>
      <c r="P82" s="145">
        <v>2045.89055</v>
      </c>
      <c r="Q82" s="145">
        <v>0.09565</v>
      </c>
      <c r="R82" s="146">
        <v>2045.9862</v>
      </c>
    </row>
    <row r="83" spans="1:18" ht="13.5">
      <c r="A83" s="147"/>
      <c r="B83" s="143" t="s">
        <v>332</v>
      </c>
      <c r="C83" s="143" t="s">
        <v>332</v>
      </c>
      <c r="D83" s="144">
        <v>5574.786700000001</v>
      </c>
      <c r="E83" s="145">
        <v>0</v>
      </c>
      <c r="F83" s="145">
        <v>5574.786700000001</v>
      </c>
      <c r="G83" s="145">
        <v>0</v>
      </c>
      <c r="H83" s="145">
        <v>0</v>
      </c>
      <c r="I83" s="145">
        <v>0</v>
      </c>
      <c r="J83" s="145">
        <v>665.07155</v>
      </c>
      <c r="K83" s="145">
        <v>0</v>
      </c>
      <c r="L83" s="145">
        <v>665.07155</v>
      </c>
      <c r="M83" s="145">
        <v>657.4640899999999</v>
      </c>
      <c r="N83" s="145">
        <v>0</v>
      </c>
      <c r="O83" s="145">
        <v>657.4640899999999</v>
      </c>
      <c r="P83" s="145">
        <v>1322.53564</v>
      </c>
      <c r="Q83" s="145">
        <v>0</v>
      </c>
      <c r="R83" s="146">
        <v>1322.5356399999998</v>
      </c>
    </row>
    <row r="84" spans="1:18" ht="13.5">
      <c r="A84" s="147"/>
      <c r="B84" s="147"/>
      <c r="C84" s="148" t="s">
        <v>333</v>
      </c>
      <c r="D84" s="149">
        <v>4024.54624</v>
      </c>
      <c r="E84" s="150">
        <v>0</v>
      </c>
      <c r="F84" s="150">
        <v>4024.54624</v>
      </c>
      <c r="G84" s="150">
        <v>0</v>
      </c>
      <c r="H84" s="150">
        <v>0</v>
      </c>
      <c r="I84" s="150">
        <v>0</v>
      </c>
      <c r="J84" s="150">
        <v>24.08436</v>
      </c>
      <c r="K84" s="150">
        <v>0</v>
      </c>
      <c r="L84" s="150">
        <v>24.08436</v>
      </c>
      <c r="M84" s="150">
        <v>19</v>
      </c>
      <c r="N84" s="150">
        <v>0</v>
      </c>
      <c r="O84" s="150">
        <v>19</v>
      </c>
      <c r="P84" s="150">
        <v>43.084360000000004</v>
      </c>
      <c r="Q84" s="150">
        <v>0</v>
      </c>
      <c r="R84" s="151">
        <v>43.084360000000004</v>
      </c>
    </row>
    <row r="85" spans="1:18" ht="13.5">
      <c r="A85" s="147"/>
      <c r="B85" s="143" t="s">
        <v>334</v>
      </c>
      <c r="C85" s="143" t="s">
        <v>334</v>
      </c>
      <c r="D85" s="144">
        <v>6438.191599999999</v>
      </c>
      <c r="E85" s="145">
        <v>0</v>
      </c>
      <c r="F85" s="145">
        <v>6438.191599999999</v>
      </c>
      <c r="G85" s="145">
        <v>0</v>
      </c>
      <c r="H85" s="145">
        <v>0</v>
      </c>
      <c r="I85" s="145">
        <v>0</v>
      </c>
      <c r="J85" s="145">
        <v>720.76766</v>
      </c>
      <c r="K85" s="145">
        <v>0</v>
      </c>
      <c r="L85" s="145">
        <v>720.76766</v>
      </c>
      <c r="M85" s="145">
        <v>240.22493</v>
      </c>
      <c r="N85" s="145">
        <v>0.00033</v>
      </c>
      <c r="O85" s="145">
        <v>240.22526000000002</v>
      </c>
      <c r="P85" s="145">
        <v>960.9925900000001</v>
      </c>
      <c r="Q85" s="145">
        <v>0.00033</v>
      </c>
      <c r="R85" s="146">
        <v>960.99292</v>
      </c>
    </row>
    <row r="86" spans="1:18" ht="13.5">
      <c r="A86" s="147"/>
      <c r="B86" s="147"/>
      <c r="C86" s="148" t="s">
        <v>335</v>
      </c>
      <c r="D86" s="149">
        <v>2980.02817</v>
      </c>
      <c r="E86" s="150">
        <v>0</v>
      </c>
      <c r="F86" s="150">
        <v>2980.02817</v>
      </c>
      <c r="G86" s="150">
        <v>0</v>
      </c>
      <c r="H86" s="150">
        <v>0</v>
      </c>
      <c r="I86" s="150">
        <v>0</v>
      </c>
      <c r="J86" s="150">
        <v>59.047779999999996</v>
      </c>
      <c r="K86" s="150">
        <v>0</v>
      </c>
      <c r="L86" s="150">
        <v>59.047779999999996</v>
      </c>
      <c r="M86" s="150">
        <v>123.80912</v>
      </c>
      <c r="N86" s="150">
        <v>0</v>
      </c>
      <c r="O86" s="150">
        <v>123.80912</v>
      </c>
      <c r="P86" s="150">
        <v>182.8569</v>
      </c>
      <c r="Q86" s="150">
        <v>0</v>
      </c>
      <c r="R86" s="151">
        <v>182.8569</v>
      </c>
    </row>
    <row r="87" spans="1:18" ht="13.5">
      <c r="A87" s="143" t="s">
        <v>826</v>
      </c>
      <c r="B87" s="852"/>
      <c r="C87" s="852"/>
      <c r="D87" s="144">
        <v>471570.01927000005</v>
      </c>
      <c r="E87" s="145">
        <v>73.04529000000001</v>
      </c>
      <c r="F87" s="145">
        <v>471643.06456</v>
      </c>
      <c r="G87" s="145">
        <v>0.6138100000000001</v>
      </c>
      <c r="H87" s="145">
        <v>0</v>
      </c>
      <c r="I87" s="145">
        <v>0.6138100000000001</v>
      </c>
      <c r="J87" s="145">
        <v>79692.83827999998</v>
      </c>
      <c r="K87" s="145">
        <v>6528.07559</v>
      </c>
      <c r="L87" s="145">
        <v>86220.91387</v>
      </c>
      <c r="M87" s="145">
        <v>173598.12894000008</v>
      </c>
      <c r="N87" s="145">
        <v>5494.68692</v>
      </c>
      <c r="O87" s="145">
        <v>179092.81585999997</v>
      </c>
      <c r="P87" s="145">
        <v>253291.58103000006</v>
      </c>
      <c r="Q87" s="145">
        <v>12022.76251</v>
      </c>
      <c r="R87" s="146">
        <v>265314.34354000003</v>
      </c>
    </row>
    <row r="88" spans="1:18" ht="13.5">
      <c r="A88" s="143" t="s">
        <v>10</v>
      </c>
      <c r="B88" s="143" t="s">
        <v>317</v>
      </c>
      <c r="C88" s="143" t="s">
        <v>318</v>
      </c>
      <c r="D88" s="144">
        <v>1142.99563</v>
      </c>
      <c r="E88" s="145">
        <v>0</v>
      </c>
      <c r="F88" s="145">
        <v>1142.99563</v>
      </c>
      <c r="G88" s="145">
        <v>0</v>
      </c>
      <c r="H88" s="145">
        <v>0</v>
      </c>
      <c r="I88" s="145">
        <v>0</v>
      </c>
      <c r="J88" s="145">
        <v>0</v>
      </c>
      <c r="K88" s="145">
        <v>0</v>
      </c>
      <c r="L88" s="145">
        <v>0</v>
      </c>
      <c r="M88" s="145">
        <v>0</v>
      </c>
      <c r="N88" s="145">
        <v>0</v>
      </c>
      <c r="O88" s="145">
        <v>0</v>
      </c>
      <c r="P88" s="145">
        <v>0</v>
      </c>
      <c r="Q88" s="145">
        <v>0</v>
      </c>
      <c r="R88" s="146">
        <v>0</v>
      </c>
    </row>
    <row r="89" spans="1:18" ht="13.5">
      <c r="A89" s="147"/>
      <c r="B89" s="143" t="s">
        <v>10</v>
      </c>
      <c r="C89" s="143" t="s">
        <v>10</v>
      </c>
      <c r="D89" s="144">
        <v>44620.62476</v>
      </c>
      <c r="E89" s="145">
        <v>0</v>
      </c>
      <c r="F89" s="145">
        <v>44620.62476</v>
      </c>
      <c r="G89" s="145">
        <v>0.00017999999999999998</v>
      </c>
      <c r="H89" s="145">
        <v>0</v>
      </c>
      <c r="I89" s="145">
        <v>0.00017999999999999998</v>
      </c>
      <c r="J89" s="145">
        <v>1881.34148</v>
      </c>
      <c r="K89" s="145">
        <v>10.689860000000001</v>
      </c>
      <c r="L89" s="145">
        <v>1892.03134</v>
      </c>
      <c r="M89" s="145">
        <v>8580.704740000001</v>
      </c>
      <c r="N89" s="145">
        <v>4.40271</v>
      </c>
      <c r="O89" s="145">
        <v>8585.10745</v>
      </c>
      <c r="P89" s="145">
        <v>10462.046400000001</v>
      </c>
      <c r="Q89" s="145">
        <v>15.092570000000002</v>
      </c>
      <c r="R89" s="146">
        <v>10477.13897</v>
      </c>
    </row>
    <row r="90" spans="1:18" ht="13.5">
      <c r="A90" s="147"/>
      <c r="B90" s="143" t="s">
        <v>251</v>
      </c>
      <c r="C90" s="143" t="s">
        <v>252</v>
      </c>
      <c r="D90" s="144">
        <v>28637.367469999997</v>
      </c>
      <c r="E90" s="145">
        <v>0</v>
      </c>
      <c r="F90" s="145">
        <v>28637.367469999997</v>
      </c>
      <c r="G90" s="145">
        <v>0</v>
      </c>
      <c r="H90" s="145">
        <v>0</v>
      </c>
      <c r="I90" s="145">
        <v>0</v>
      </c>
      <c r="J90" s="145">
        <v>2302.30967</v>
      </c>
      <c r="K90" s="145">
        <v>70.51547000000001</v>
      </c>
      <c r="L90" s="145">
        <v>2372.82514</v>
      </c>
      <c r="M90" s="145">
        <v>3928.91057</v>
      </c>
      <c r="N90" s="145">
        <v>36.34704</v>
      </c>
      <c r="O90" s="145">
        <v>3965.2576099999997</v>
      </c>
      <c r="P90" s="145">
        <v>6231.220240000001</v>
      </c>
      <c r="Q90" s="145">
        <v>106.86251000000001</v>
      </c>
      <c r="R90" s="146">
        <v>6338.08275</v>
      </c>
    </row>
    <row r="91" spans="1:18" ht="13.5">
      <c r="A91" s="143" t="s">
        <v>827</v>
      </c>
      <c r="B91" s="852"/>
      <c r="C91" s="852"/>
      <c r="D91" s="144">
        <v>74400.98786</v>
      </c>
      <c r="E91" s="145">
        <v>0</v>
      </c>
      <c r="F91" s="145">
        <v>74400.98786</v>
      </c>
      <c r="G91" s="145">
        <v>0.00017999999999999998</v>
      </c>
      <c r="H91" s="145">
        <v>0</v>
      </c>
      <c r="I91" s="145">
        <v>0.00017999999999999998</v>
      </c>
      <c r="J91" s="145">
        <v>4183.65115</v>
      </c>
      <c r="K91" s="145">
        <v>81.20533</v>
      </c>
      <c r="L91" s="145">
        <v>4264.85648</v>
      </c>
      <c r="M91" s="145">
        <v>12509.615310000001</v>
      </c>
      <c r="N91" s="145">
        <v>40.74975</v>
      </c>
      <c r="O91" s="145">
        <v>12550.365059999998</v>
      </c>
      <c r="P91" s="145">
        <v>16693.26664</v>
      </c>
      <c r="Q91" s="145">
        <v>121.95508000000001</v>
      </c>
      <c r="R91" s="146">
        <v>16815.221719999998</v>
      </c>
    </row>
    <row r="92" spans="1:18" ht="13.5">
      <c r="A92" s="143" t="s">
        <v>123</v>
      </c>
      <c r="B92" s="143" t="s">
        <v>123</v>
      </c>
      <c r="C92" s="143" t="s">
        <v>123</v>
      </c>
      <c r="D92" s="144">
        <v>126716.16262</v>
      </c>
      <c r="E92" s="145">
        <v>0</v>
      </c>
      <c r="F92" s="145">
        <v>126716.16262</v>
      </c>
      <c r="G92" s="145">
        <v>0.18982</v>
      </c>
      <c r="H92" s="145">
        <v>0.00029</v>
      </c>
      <c r="I92" s="145">
        <v>0.19011</v>
      </c>
      <c r="J92" s="145">
        <v>11144.25598</v>
      </c>
      <c r="K92" s="145">
        <v>544.47743</v>
      </c>
      <c r="L92" s="145">
        <v>11688.73341</v>
      </c>
      <c r="M92" s="145">
        <v>7365.015729999999</v>
      </c>
      <c r="N92" s="145">
        <v>235.04692</v>
      </c>
      <c r="O92" s="145">
        <v>7600.06265</v>
      </c>
      <c r="P92" s="145">
        <v>18509.46153</v>
      </c>
      <c r="Q92" s="145">
        <v>779.5246400000001</v>
      </c>
      <c r="R92" s="146">
        <v>19288.98617</v>
      </c>
    </row>
    <row r="93" spans="1:18" ht="13.5">
      <c r="A93" s="147"/>
      <c r="B93" s="143" t="s">
        <v>124</v>
      </c>
      <c r="C93" s="143" t="s">
        <v>125</v>
      </c>
      <c r="D93" s="144">
        <v>86436.23086999998</v>
      </c>
      <c r="E93" s="145">
        <v>0</v>
      </c>
      <c r="F93" s="145">
        <v>86436.23086999998</v>
      </c>
      <c r="G93" s="145">
        <v>4.36781</v>
      </c>
      <c r="H93" s="145">
        <v>0</v>
      </c>
      <c r="I93" s="145">
        <v>4.36781</v>
      </c>
      <c r="J93" s="145">
        <v>4196.59425</v>
      </c>
      <c r="K93" s="145">
        <v>92.17596</v>
      </c>
      <c r="L93" s="145">
        <v>4288.77021</v>
      </c>
      <c r="M93" s="145">
        <v>1641.2599100000002</v>
      </c>
      <c r="N93" s="145">
        <v>0.54213</v>
      </c>
      <c r="O93" s="145">
        <v>1641.80204</v>
      </c>
      <c r="P93" s="145">
        <v>5842.2219700000005</v>
      </c>
      <c r="Q93" s="145">
        <v>92.71808999999999</v>
      </c>
      <c r="R93" s="146">
        <v>5934.94006</v>
      </c>
    </row>
    <row r="94" spans="1:18" ht="13.5">
      <c r="A94" s="147"/>
      <c r="B94" s="143" t="s">
        <v>253</v>
      </c>
      <c r="C94" s="143" t="s">
        <v>254</v>
      </c>
      <c r="D94" s="144">
        <v>12238.08658</v>
      </c>
      <c r="E94" s="145">
        <v>0</v>
      </c>
      <c r="F94" s="145">
        <v>12238.08658</v>
      </c>
      <c r="G94" s="145">
        <v>0</v>
      </c>
      <c r="H94" s="145">
        <v>0</v>
      </c>
      <c r="I94" s="145">
        <v>0</v>
      </c>
      <c r="J94" s="145">
        <v>236.41966</v>
      </c>
      <c r="K94" s="145">
        <v>0</v>
      </c>
      <c r="L94" s="145">
        <v>236.41966</v>
      </c>
      <c r="M94" s="145">
        <v>81.49766000000001</v>
      </c>
      <c r="N94" s="145">
        <v>0</v>
      </c>
      <c r="O94" s="145">
        <v>81.49766000000001</v>
      </c>
      <c r="P94" s="145">
        <v>317.91732</v>
      </c>
      <c r="Q94" s="145">
        <v>0</v>
      </c>
      <c r="R94" s="146">
        <v>317.91732</v>
      </c>
    </row>
    <row r="95" spans="1:18" ht="13.5">
      <c r="A95" s="143" t="s">
        <v>828</v>
      </c>
      <c r="B95" s="852"/>
      <c r="C95" s="852"/>
      <c r="D95" s="144">
        <v>225390.48007000002</v>
      </c>
      <c r="E95" s="145">
        <v>0</v>
      </c>
      <c r="F95" s="145">
        <v>225390.48007000002</v>
      </c>
      <c r="G95" s="145">
        <v>4.5576300000000005</v>
      </c>
      <c r="H95" s="145">
        <v>0.00029</v>
      </c>
      <c r="I95" s="145">
        <v>4.55792</v>
      </c>
      <c r="J95" s="145">
        <v>15577.269890000001</v>
      </c>
      <c r="K95" s="145">
        <v>636.6533900000001</v>
      </c>
      <c r="L95" s="145">
        <v>16213.92328</v>
      </c>
      <c r="M95" s="145">
        <v>9087.7733</v>
      </c>
      <c r="N95" s="145">
        <v>235.58905000000001</v>
      </c>
      <c r="O95" s="145">
        <v>9323.36235</v>
      </c>
      <c r="P95" s="145">
        <v>24669.60082</v>
      </c>
      <c r="Q95" s="145">
        <v>872.24273</v>
      </c>
      <c r="R95" s="146">
        <v>25541.84355</v>
      </c>
    </row>
    <row r="96" spans="1:18" ht="13.5">
      <c r="A96" s="143" t="s">
        <v>12</v>
      </c>
      <c r="B96" s="143" t="s">
        <v>126</v>
      </c>
      <c r="C96" s="143" t="s">
        <v>127</v>
      </c>
      <c r="D96" s="144">
        <v>77265.2226</v>
      </c>
      <c r="E96" s="145">
        <v>0</v>
      </c>
      <c r="F96" s="145">
        <v>77265.2226</v>
      </c>
      <c r="G96" s="145">
        <v>4.00669</v>
      </c>
      <c r="H96" s="145">
        <v>0</v>
      </c>
      <c r="I96" s="145">
        <v>4.00669</v>
      </c>
      <c r="J96" s="145">
        <v>5031.14772</v>
      </c>
      <c r="K96" s="145">
        <v>163.79317</v>
      </c>
      <c r="L96" s="145">
        <v>5194.940890000001</v>
      </c>
      <c r="M96" s="145">
        <v>3437.6210499999997</v>
      </c>
      <c r="N96" s="145">
        <v>10.36443</v>
      </c>
      <c r="O96" s="145">
        <v>3447.98548</v>
      </c>
      <c r="P96" s="145">
        <v>8472.775459999999</v>
      </c>
      <c r="Q96" s="145">
        <v>174.1576</v>
      </c>
      <c r="R96" s="146">
        <v>8646.933060000001</v>
      </c>
    </row>
    <row r="97" spans="1:18" ht="13.5">
      <c r="A97" s="147"/>
      <c r="B97" s="147"/>
      <c r="C97" s="148" t="s">
        <v>349</v>
      </c>
      <c r="D97" s="149">
        <v>146.68482999999998</v>
      </c>
      <c r="E97" s="150">
        <v>0</v>
      </c>
      <c r="F97" s="150">
        <v>146.68482999999998</v>
      </c>
      <c r="G97" s="150">
        <v>0</v>
      </c>
      <c r="H97" s="150">
        <v>0</v>
      </c>
      <c r="I97" s="150">
        <v>0</v>
      </c>
      <c r="J97" s="150">
        <v>0</v>
      </c>
      <c r="K97" s="150">
        <v>0</v>
      </c>
      <c r="L97" s="150">
        <v>0</v>
      </c>
      <c r="M97" s="150">
        <v>0</v>
      </c>
      <c r="N97" s="150">
        <v>0</v>
      </c>
      <c r="O97" s="150">
        <v>0</v>
      </c>
      <c r="P97" s="150">
        <v>0</v>
      </c>
      <c r="Q97" s="150">
        <v>0</v>
      </c>
      <c r="R97" s="151">
        <v>0</v>
      </c>
    </row>
    <row r="98" spans="1:18" ht="13.5">
      <c r="A98" s="147"/>
      <c r="B98" s="143" t="s">
        <v>12</v>
      </c>
      <c r="C98" s="143" t="s">
        <v>12</v>
      </c>
      <c r="D98" s="144">
        <v>119538.36666999999</v>
      </c>
      <c r="E98" s="145">
        <v>0</v>
      </c>
      <c r="F98" s="145">
        <v>119538.36666999999</v>
      </c>
      <c r="G98" s="145">
        <v>25.007060000000003</v>
      </c>
      <c r="H98" s="145">
        <v>0</v>
      </c>
      <c r="I98" s="145">
        <v>25.007060000000003</v>
      </c>
      <c r="J98" s="145">
        <v>10309.116610000001</v>
      </c>
      <c r="K98" s="145">
        <v>186.46419</v>
      </c>
      <c r="L98" s="145">
        <v>10495.580800000002</v>
      </c>
      <c r="M98" s="145">
        <v>13905.416039999998</v>
      </c>
      <c r="N98" s="145">
        <v>227.51259</v>
      </c>
      <c r="O98" s="145">
        <v>14132.928629999999</v>
      </c>
      <c r="P98" s="145">
        <v>24239.53971</v>
      </c>
      <c r="Q98" s="145">
        <v>413.97678</v>
      </c>
      <c r="R98" s="146">
        <v>24653.516489999998</v>
      </c>
    </row>
    <row r="99" spans="1:18" ht="13.5">
      <c r="A99" s="147"/>
      <c r="B99" s="143" t="s">
        <v>128</v>
      </c>
      <c r="C99" s="143" t="s">
        <v>128</v>
      </c>
      <c r="D99" s="144">
        <v>16622.42786</v>
      </c>
      <c r="E99" s="145">
        <v>0</v>
      </c>
      <c r="F99" s="145">
        <v>16622.42786</v>
      </c>
      <c r="G99" s="145">
        <v>0.00023</v>
      </c>
      <c r="H99" s="145">
        <v>0</v>
      </c>
      <c r="I99" s="145">
        <v>0.00023</v>
      </c>
      <c r="J99" s="145">
        <v>1684.58295</v>
      </c>
      <c r="K99" s="145">
        <v>712.02999</v>
      </c>
      <c r="L99" s="145">
        <v>2396.61294</v>
      </c>
      <c r="M99" s="145">
        <v>1072.54798</v>
      </c>
      <c r="N99" s="145">
        <v>58.121809999999996</v>
      </c>
      <c r="O99" s="145">
        <v>1130.6697900000001</v>
      </c>
      <c r="P99" s="145">
        <v>2757.1311600000004</v>
      </c>
      <c r="Q99" s="145">
        <v>770.1518000000001</v>
      </c>
      <c r="R99" s="146">
        <v>3527.28296</v>
      </c>
    </row>
    <row r="100" spans="1:18" ht="13.5">
      <c r="A100" s="147"/>
      <c r="B100" s="143" t="s">
        <v>129</v>
      </c>
      <c r="C100" s="143" t="s">
        <v>129</v>
      </c>
      <c r="D100" s="144">
        <v>39497.69848</v>
      </c>
      <c r="E100" s="145">
        <v>0</v>
      </c>
      <c r="F100" s="145">
        <v>39497.69848</v>
      </c>
      <c r="G100" s="145">
        <v>0.06811</v>
      </c>
      <c r="H100" s="145">
        <v>0</v>
      </c>
      <c r="I100" s="145">
        <v>0.06811</v>
      </c>
      <c r="J100" s="145">
        <v>3624.33104</v>
      </c>
      <c r="K100" s="145">
        <v>72.59312</v>
      </c>
      <c r="L100" s="145">
        <v>3696.92416</v>
      </c>
      <c r="M100" s="145">
        <v>1877.3422000000003</v>
      </c>
      <c r="N100" s="145">
        <v>2.39189</v>
      </c>
      <c r="O100" s="145">
        <v>1879.7340900000002</v>
      </c>
      <c r="P100" s="145">
        <v>5501.741349999999</v>
      </c>
      <c r="Q100" s="145">
        <v>74.98500999999999</v>
      </c>
      <c r="R100" s="146">
        <v>5576.72636</v>
      </c>
    </row>
    <row r="101" spans="1:18" ht="13.5">
      <c r="A101" s="143" t="s">
        <v>829</v>
      </c>
      <c r="B101" s="852"/>
      <c r="C101" s="852"/>
      <c r="D101" s="144">
        <v>253070.40043999997</v>
      </c>
      <c r="E101" s="145">
        <v>0</v>
      </c>
      <c r="F101" s="145">
        <v>253070.40043999997</v>
      </c>
      <c r="G101" s="145">
        <v>29.08209</v>
      </c>
      <c r="H101" s="145">
        <v>0</v>
      </c>
      <c r="I101" s="145">
        <v>29.08209</v>
      </c>
      <c r="J101" s="145">
        <v>20649.17832</v>
      </c>
      <c r="K101" s="145">
        <v>1134.8804700000003</v>
      </c>
      <c r="L101" s="145">
        <v>21784.058790000003</v>
      </c>
      <c r="M101" s="145">
        <v>20292.92727</v>
      </c>
      <c r="N101" s="145">
        <v>298.39072</v>
      </c>
      <c r="O101" s="145">
        <v>20591.31799</v>
      </c>
      <c r="P101" s="145">
        <v>40971.18768</v>
      </c>
      <c r="Q101" s="145">
        <v>1433.2711900000002</v>
      </c>
      <c r="R101" s="146">
        <v>42404.458869999995</v>
      </c>
    </row>
    <row r="102" spans="1:18" ht="13.5">
      <c r="A102" s="143" t="s">
        <v>130</v>
      </c>
      <c r="B102" s="143" t="s">
        <v>131</v>
      </c>
      <c r="C102" s="143" t="s">
        <v>131</v>
      </c>
      <c r="D102" s="144">
        <v>52927.1599</v>
      </c>
      <c r="E102" s="145">
        <v>0</v>
      </c>
      <c r="F102" s="145">
        <v>52927.1599</v>
      </c>
      <c r="G102" s="145">
        <v>0.00172</v>
      </c>
      <c r="H102" s="145">
        <v>0</v>
      </c>
      <c r="I102" s="145">
        <v>0.00172</v>
      </c>
      <c r="J102" s="145">
        <v>4445.79404</v>
      </c>
      <c r="K102" s="145">
        <v>79.40971</v>
      </c>
      <c r="L102" s="145">
        <v>4525.203750000001</v>
      </c>
      <c r="M102" s="145">
        <v>3105.99442</v>
      </c>
      <c r="N102" s="145">
        <v>16.13914</v>
      </c>
      <c r="O102" s="145">
        <v>3122.1335600000007</v>
      </c>
      <c r="P102" s="145">
        <v>7551.79018</v>
      </c>
      <c r="Q102" s="145">
        <v>95.54885</v>
      </c>
      <c r="R102" s="146">
        <v>7647.33903</v>
      </c>
    </row>
    <row r="103" spans="1:18" ht="13.5">
      <c r="A103" s="147"/>
      <c r="B103" s="147"/>
      <c r="C103" s="148" t="s">
        <v>132</v>
      </c>
      <c r="D103" s="149">
        <v>48769.9485</v>
      </c>
      <c r="E103" s="150">
        <v>0</v>
      </c>
      <c r="F103" s="150">
        <v>48769.9485</v>
      </c>
      <c r="G103" s="150">
        <v>0.07277</v>
      </c>
      <c r="H103" s="150">
        <v>0</v>
      </c>
      <c r="I103" s="150">
        <v>0.07277</v>
      </c>
      <c r="J103" s="150">
        <v>7435.107469999999</v>
      </c>
      <c r="K103" s="150">
        <v>18.00845</v>
      </c>
      <c r="L103" s="150">
        <v>7453.11592</v>
      </c>
      <c r="M103" s="150">
        <v>2397.77011</v>
      </c>
      <c r="N103" s="150">
        <v>0</v>
      </c>
      <c r="O103" s="150">
        <v>2397.77011</v>
      </c>
      <c r="P103" s="150">
        <v>9832.950349999997</v>
      </c>
      <c r="Q103" s="150">
        <v>18.00845</v>
      </c>
      <c r="R103" s="151">
        <v>9850.958799999999</v>
      </c>
    </row>
    <row r="104" spans="1:18" ht="13.5">
      <c r="A104" s="147"/>
      <c r="B104" s="147"/>
      <c r="C104" s="148" t="s">
        <v>255</v>
      </c>
      <c r="D104" s="149">
        <v>11071.38449</v>
      </c>
      <c r="E104" s="150">
        <v>0</v>
      </c>
      <c r="F104" s="150">
        <v>11071.38449</v>
      </c>
      <c r="G104" s="150">
        <v>0</v>
      </c>
      <c r="H104" s="150">
        <v>0</v>
      </c>
      <c r="I104" s="150">
        <v>0</v>
      </c>
      <c r="J104" s="150">
        <v>553.44181</v>
      </c>
      <c r="K104" s="150">
        <v>0</v>
      </c>
      <c r="L104" s="150">
        <v>553.44181</v>
      </c>
      <c r="M104" s="150">
        <v>248.57952</v>
      </c>
      <c r="N104" s="150">
        <v>0</v>
      </c>
      <c r="O104" s="150">
        <v>248.57952</v>
      </c>
      <c r="P104" s="150">
        <v>802.02133</v>
      </c>
      <c r="Q104" s="150">
        <v>0</v>
      </c>
      <c r="R104" s="151">
        <v>802.0213299999999</v>
      </c>
    </row>
    <row r="105" spans="1:18" ht="13.5">
      <c r="A105" s="147"/>
      <c r="B105" s="143" t="s">
        <v>256</v>
      </c>
      <c r="C105" s="143" t="s">
        <v>256</v>
      </c>
      <c r="D105" s="144">
        <v>16422.43057</v>
      </c>
      <c r="E105" s="145">
        <v>0</v>
      </c>
      <c r="F105" s="145">
        <v>16422.43057</v>
      </c>
      <c r="G105" s="145">
        <v>0</v>
      </c>
      <c r="H105" s="145">
        <v>0</v>
      </c>
      <c r="I105" s="145">
        <v>0</v>
      </c>
      <c r="J105" s="145">
        <v>3448.3766499999997</v>
      </c>
      <c r="K105" s="145">
        <v>0.32188</v>
      </c>
      <c r="L105" s="145">
        <v>3448.6985299999997</v>
      </c>
      <c r="M105" s="145">
        <v>3105.45513</v>
      </c>
      <c r="N105" s="145">
        <v>42.828900000000004</v>
      </c>
      <c r="O105" s="145">
        <v>3148.28403</v>
      </c>
      <c r="P105" s="145">
        <v>6553.8317799999995</v>
      </c>
      <c r="Q105" s="145">
        <v>43.15078</v>
      </c>
      <c r="R105" s="146">
        <v>6596.9825599999995</v>
      </c>
    </row>
    <row r="106" spans="1:18" ht="13.5">
      <c r="A106" s="147"/>
      <c r="B106" s="143" t="s">
        <v>257</v>
      </c>
      <c r="C106" s="143" t="s">
        <v>257</v>
      </c>
      <c r="D106" s="144">
        <v>7702.48259</v>
      </c>
      <c r="E106" s="145">
        <v>42.45361</v>
      </c>
      <c r="F106" s="145">
        <v>7744.9362</v>
      </c>
      <c r="G106" s="145">
        <v>0</v>
      </c>
      <c r="H106" s="145">
        <v>0</v>
      </c>
      <c r="I106" s="145">
        <v>0</v>
      </c>
      <c r="J106" s="145">
        <v>318.08889</v>
      </c>
      <c r="K106" s="145">
        <v>0.00232</v>
      </c>
      <c r="L106" s="145">
        <v>318.09121000000005</v>
      </c>
      <c r="M106" s="145">
        <v>846.10209</v>
      </c>
      <c r="N106" s="145">
        <v>0</v>
      </c>
      <c r="O106" s="145">
        <v>846.10209</v>
      </c>
      <c r="P106" s="145">
        <v>1164.19098</v>
      </c>
      <c r="Q106" s="145">
        <v>0.00232</v>
      </c>
      <c r="R106" s="146">
        <v>1164.1933000000001</v>
      </c>
    </row>
    <row r="107" spans="1:18" ht="13.5">
      <c r="A107" s="147"/>
      <c r="B107" s="143" t="s">
        <v>133</v>
      </c>
      <c r="C107" s="143" t="s">
        <v>258</v>
      </c>
      <c r="D107" s="144">
        <v>24975.80782</v>
      </c>
      <c r="E107" s="145">
        <v>0</v>
      </c>
      <c r="F107" s="145">
        <v>24975.80782</v>
      </c>
      <c r="G107" s="145">
        <v>0</v>
      </c>
      <c r="H107" s="145">
        <v>0</v>
      </c>
      <c r="I107" s="145">
        <v>0</v>
      </c>
      <c r="J107" s="145">
        <v>1237.30118</v>
      </c>
      <c r="K107" s="145">
        <v>0.4058</v>
      </c>
      <c r="L107" s="145">
        <v>1237.70698</v>
      </c>
      <c r="M107" s="145">
        <v>2770.8052699999994</v>
      </c>
      <c r="N107" s="145">
        <v>2.4804</v>
      </c>
      <c r="O107" s="145">
        <v>2773.2856699999998</v>
      </c>
      <c r="P107" s="145">
        <v>4008.1064499999998</v>
      </c>
      <c r="Q107" s="145">
        <v>2.8861999999999997</v>
      </c>
      <c r="R107" s="146">
        <v>4010.9926500000006</v>
      </c>
    </row>
    <row r="108" spans="1:18" ht="13.5">
      <c r="A108" s="147"/>
      <c r="B108" s="147"/>
      <c r="C108" s="148" t="s">
        <v>134</v>
      </c>
      <c r="D108" s="149">
        <v>58381.18775</v>
      </c>
      <c r="E108" s="150">
        <v>0</v>
      </c>
      <c r="F108" s="150">
        <v>58381.18775</v>
      </c>
      <c r="G108" s="150">
        <v>0.8082</v>
      </c>
      <c r="H108" s="150">
        <v>0</v>
      </c>
      <c r="I108" s="150">
        <v>0.8082</v>
      </c>
      <c r="J108" s="150">
        <v>5590.820890000001</v>
      </c>
      <c r="K108" s="150">
        <v>573.3609200000001</v>
      </c>
      <c r="L108" s="150">
        <v>6164.181810000001</v>
      </c>
      <c r="M108" s="150">
        <v>17946.62297</v>
      </c>
      <c r="N108" s="150">
        <v>84.73727000000001</v>
      </c>
      <c r="O108" s="150">
        <v>18031.36024</v>
      </c>
      <c r="P108" s="150">
        <v>23538.25206</v>
      </c>
      <c r="Q108" s="150">
        <v>658.0981900000002</v>
      </c>
      <c r="R108" s="151">
        <v>24196.35025</v>
      </c>
    </row>
    <row r="109" spans="1:18" ht="13.5">
      <c r="A109" s="147"/>
      <c r="B109" s="147"/>
      <c r="C109" s="148" t="s">
        <v>133</v>
      </c>
      <c r="D109" s="149">
        <v>143935.02868000002</v>
      </c>
      <c r="E109" s="150">
        <v>172.21598</v>
      </c>
      <c r="F109" s="150">
        <v>144107.24466</v>
      </c>
      <c r="G109" s="150">
        <v>0.12886</v>
      </c>
      <c r="H109" s="150">
        <v>0</v>
      </c>
      <c r="I109" s="150">
        <v>0.12886</v>
      </c>
      <c r="J109" s="150">
        <v>10995.59771</v>
      </c>
      <c r="K109" s="150">
        <v>372.82549</v>
      </c>
      <c r="L109" s="150">
        <v>11368.423200000001</v>
      </c>
      <c r="M109" s="150">
        <v>46465.74254000001</v>
      </c>
      <c r="N109" s="150">
        <v>1148.51751</v>
      </c>
      <c r="O109" s="150">
        <v>47614.260050000004</v>
      </c>
      <c r="P109" s="150">
        <v>57461.469110000005</v>
      </c>
      <c r="Q109" s="150">
        <v>1521.3429999999998</v>
      </c>
      <c r="R109" s="151">
        <v>58982.81211</v>
      </c>
    </row>
    <row r="110" spans="1:18" ht="13.5">
      <c r="A110" s="147"/>
      <c r="B110" s="143" t="s">
        <v>259</v>
      </c>
      <c r="C110" s="143" t="s">
        <v>259</v>
      </c>
      <c r="D110" s="144">
        <v>22118.72565</v>
      </c>
      <c r="E110" s="145">
        <v>0</v>
      </c>
      <c r="F110" s="145">
        <v>22118.72565</v>
      </c>
      <c r="G110" s="145">
        <v>0</v>
      </c>
      <c r="H110" s="145">
        <v>0</v>
      </c>
      <c r="I110" s="145">
        <v>0</v>
      </c>
      <c r="J110" s="145">
        <v>2671.73691</v>
      </c>
      <c r="K110" s="145">
        <v>25.7852</v>
      </c>
      <c r="L110" s="145">
        <v>2697.52211</v>
      </c>
      <c r="M110" s="145">
        <v>8930.19667</v>
      </c>
      <c r="N110" s="145">
        <v>0.00595</v>
      </c>
      <c r="O110" s="145">
        <v>8930.20262</v>
      </c>
      <c r="P110" s="145">
        <v>11601.93358</v>
      </c>
      <c r="Q110" s="145">
        <v>25.791150000000002</v>
      </c>
      <c r="R110" s="146">
        <v>11627.72473</v>
      </c>
    </row>
    <row r="111" spans="1:18" ht="13.5">
      <c r="A111" s="147"/>
      <c r="B111" s="143" t="s">
        <v>260</v>
      </c>
      <c r="C111" s="143" t="s">
        <v>261</v>
      </c>
      <c r="D111" s="144">
        <v>21388.94116</v>
      </c>
      <c r="E111" s="145">
        <v>0</v>
      </c>
      <c r="F111" s="145">
        <v>21388.94116</v>
      </c>
      <c r="G111" s="145">
        <v>0</v>
      </c>
      <c r="H111" s="145">
        <v>0</v>
      </c>
      <c r="I111" s="145">
        <v>0</v>
      </c>
      <c r="J111" s="145">
        <v>3423.49179</v>
      </c>
      <c r="K111" s="145">
        <v>0.27603</v>
      </c>
      <c r="L111" s="145">
        <v>3423.7678200000005</v>
      </c>
      <c r="M111" s="145">
        <v>561.84298</v>
      </c>
      <c r="N111" s="145">
        <v>0</v>
      </c>
      <c r="O111" s="145">
        <v>561.84298</v>
      </c>
      <c r="P111" s="145">
        <v>3985.33477</v>
      </c>
      <c r="Q111" s="145">
        <v>0.27603</v>
      </c>
      <c r="R111" s="146">
        <v>3985.6108</v>
      </c>
    </row>
    <row r="112" spans="1:18" ht="13.5">
      <c r="A112" s="147"/>
      <c r="B112" s="147"/>
      <c r="C112" s="148" t="s">
        <v>260</v>
      </c>
      <c r="D112" s="149">
        <v>35011.39961</v>
      </c>
      <c r="E112" s="150">
        <v>0</v>
      </c>
      <c r="F112" s="150">
        <v>35011.39961</v>
      </c>
      <c r="G112" s="150">
        <v>0</v>
      </c>
      <c r="H112" s="150">
        <v>0</v>
      </c>
      <c r="I112" s="150">
        <v>0</v>
      </c>
      <c r="J112" s="150">
        <v>5371.65759</v>
      </c>
      <c r="K112" s="150">
        <v>15.16992</v>
      </c>
      <c r="L112" s="150">
        <v>5386.82751</v>
      </c>
      <c r="M112" s="150">
        <v>1790.75346</v>
      </c>
      <c r="N112" s="150">
        <v>41.46803</v>
      </c>
      <c r="O112" s="150">
        <v>1832.22149</v>
      </c>
      <c r="P112" s="150">
        <v>7162.411050000001</v>
      </c>
      <c r="Q112" s="150">
        <v>56.63795</v>
      </c>
      <c r="R112" s="151">
        <v>7219.049</v>
      </c>
    </row>
    <row r="113" spans="1:18" ht="13.5">
      <c r="A113" s="147"/>
      <c r="B113" s="147"/>
      <c r="C113" s="148" t="s">
        <v>319</v>
      </c>
      <c r="D113" s="149">
        <v>4499.59995</v>
      </c>
      <c r="E113" s="150">
        <v>0</v>
      </c>
      <c r="F113" s="150">
        <v>4499.59995</v>
      </c>
      <c r="G113" s="150">
        <v>0</v>
      </c>
      <c r="H113" s="150">
        <v>0</v>
      </c>
      <c r="I113" s="150">
        <v>0</v>
      </c>
      <c r="J113" s="150">
        <v>0</v>
      </c>
      <c r="K113" s="150">
        <v>0</v>
      </c>
      <c r="L113" s="150">
        <v>0</v>
      </c>
      <c r="M113" s="150">
        <v>0</v>
      </c>
      <c r="N113" s="150">
        <v>0</v>
      </c>
      <c r="O113" s="150">
        <v>0</v>
      </c>
      <c r="P113" s="150">
        <v>0</v>
      </c>
      <c r="Q113" s="150">
        <v>0</v>
      </c>
      <c r="R113" s="151">
        <v>0</v>
      </c>
    </row>
    <row r="114" spans="1:18" ht="13.5">
      <c r="A114" s="147"/>
      <c r="B114" s="143" t="s">
        <v>135</v>
      </c>
      <c r="C114" s="143" t="s">
        <v>135</v>
      </c>
      <c r="D114" s="144">
        <v>38900.84644000001</v>
      </c>
      <c r="E114" s="145">
        <v>0</v>
      </c>
      <c r="F114" s="145">
        <v>38900.84644000001</v>
      </c>
      <c r="G114" s="145">
        <v>0.94729</v>
      </c>
      <c r="H114" s="145">
        <v>0</v>
      </c>
      <c r="I114" s="145">
        <v>0.94729</v>
      </c>
      <c r="J114" s="145">
        <v>3407.07821</v>
      </c>
      <c r="K114" s="145">
        <v>45.73436</v>
      </c>
      <c r="L114" s="145">
        <v>3452.8125700000005</v>
      </c>
      <c r="M114" s="145">
        <v>9509.01783</v>
      </c>
      <c r="N114" s="145">
        <v>66.53561</v>
      </c>
      <c r="O114" s="145">
        <v>9575.55344</v>
      </c>
      <c r="P114" s="145">
        <v>12917.04333</v>
      </c>
      <c r="Q114" s="145">
        <v>112.26996999999999</v>
      </c>
      <c r="R114" s="146">
        <v>13029.313300000002</v>
      </c>
    </row>
    <row r="115" spans="1:18" ht="13.5">
      <c r="A115" s="147"/>
      <c r="B115" s="143" t="s">
        <v>262</v>
      </c>
      <c r="C115" s="143" t="s">
        <v>263</v>
      </c>
      <c r="D115" s="144">
        <v>16521.96761</v>
      </c>
      <c r="E115" s="145">
        <v>0</v>
      </c>
      <c r="F115" s="145">
        <v>16521.96761</v>
      </c>
      <c r="G115" s="145">
        <v>0</v>
      </c>
      <c r="H115" s="145">
        <v>0</v>
      </c>
      <c r="I115" s="145">
        <v>0</v>
      </c>
      <c r="J115" s="145">
        <v>1153.00898</v>
      </c>
      <c r="K115" s="145">
        <v>6.21042</v>
      </c>
      <c r="L115" s="145">
        <v>1159.2194</v>
      </c>
      <c r="M115" s="145">
        <v>6707.32651</v>
      </c>
      <c r="N115" s="145">
        <v>134.66563</v>
      </c>
      <c r="O115" s="145">
        <v>6841.992139999999</v>
      </c>
      <c r="P115" s="145">
        <v>7860.33549</v>
      </c>
      <c r="Q115" s="145">
        <v>140.87605000000002</v>
      </c>
      <c r="R115" s="146">
        <v>8001.21154</v>
      </c>
    </row>
    <row r="116" spans="1:18" ht="13.5">
      <c r="A116" s="143" t="s">
        <v>830</v>
      </c>
      <c r="B116" s="852"/>
      <c r="C116" s="852"/>
      <c r="D116" s="144">
        <v>502626.91072000004</v>
      </c>
      <c r="E116" s="145">
        <v>214.66959000000003</v>
      </c>
      <c r="F116" s="145">
        <v>502841.58031</v>
      </c>
      <c r="G116" s="145">
        <v>1.9588400000000001</v>
      </c>
      <c r="H116" s="145">
        <v>0</v>
      </c>
      <c r="I116" s="145">
        <v>1.9588400000000001</v>
      </c>
      <c r="J116" s="145">
        <v>50051.50211999999</v>
      </c>
      <c r="K116" s="145">
        <v>1137.5105</v>
      </c>
      <c r="L116" s="145">
        <v>51189.01262</v>
      </c>
      <c r="M116" s="145">
        <v>104386.20950000001</v>
      </c>
      <c r="N116" s="145">
        <v>1537.37844</v>
      </c>
      <c r="O116" s="145">
        <v>105923.58794000001</v>
      </c>
      <c r="P116" s="145">
        <v>154439.67046</v>
      </c>
      <c r="Q116" s="145">
        <v>2674.88894</v>
      </c>
      <c r="R116" s="146">
        <v>157114.5594</v>
      </c>
    </row>
    <row r="117" spans="1:18" ht="13.5">
      <c r="A117" s="143" t="s">
        <v>14</v>
      </c>
      <c r="B117" s="143" t="s">
        <v>136</v>
      </c>
      <c r="C117" s="143" t="s">
        <v>264</v>
      </c>
      <c r="D117" s="144">
        <v>13873.96364</v>
      </c>
      <c r="E117" s="145">
        <v>0</v>
      </c>
      <c r="F117" s="145">
        <v>13873.96364</v>
      </c>
      <c r="G117" s="145">
        <v>0</v>
      </c>
      <c r="H117" s="145">
        <v>0</v>
      </c>
      <c r="I117" s="145">
        <v>0</v>
      </c>
      <c r="J117" s="145">
        <v>308.66151</v>
      </c>
      <c r="K117" s="145">
        <v>29.76525</v>
      </c>
      <c r="L117" s="145">
        <v>338.42676</v>
      </c>
      <c r="M117" s="145">
        <v>1058.1461499999998</v>
      </c>
      <c r="N117" s="145">
        <v>0</v>
      </c>
      <c r="O117" s="145">
        <v>1058.1461499999998</v>
      </c>
      <c r="P117" s="145">
        <v>1366.80766</v>
      </c>
      <c r="Q117" s="145">
        <v>29.76525</v>
      </c>
      <c r="R117" s="146">
        <v>1396.5729099999999</v>
      </c>
    </row>
    <row r="118" spans="1:18" ht="13.5">
      <c r="A118" s="147"/>
      <c r="B118" s="147"/>
      <c r="C118" s="148" t="s">
        <v>137</v>
      </c>
      <c r="D118" s="149">
        <v>20754.28011</v>
      </c>
      <c r="E118" s="150">
        <v>0</v>
      </c>
      <c r="F118" s="150">
        <v>20754.28011</v>
      </c>
      <c r="G118" s="150">
        <v>0.43356</v>
      </c>
      <c r="H118" s="150">
        <v>0</v>
      </c>
      <c r="I118" s="150">
        <v>0.43356</v>
      </c>
      <c r="J118" s="150">
        <v>3160.18014</v>
      </c>
      <c r="K118" s="150">
        <v>83.73015999999998</v>
      </c>
      <c r="L118" s="150">
        <v>3243.9103000000005</v>
      </c>
      <c r="M118" s="150">
        <v>3157.95154</v>
      </c>
      <c r="N118" s="150">
        <v>227.99328</v>
      </c>
      <c r="O118" s="150">
        <v>3385.94482</v>
      </c>
      <c r="P118" s="150">
        <v>6318.56524</v>
      </c>
      <c r="Q118" s="150">
        <v>311.72344</v>
      </c>
      <c r="R118" s="151">
        <v>6630.28868</v>
      </c>
    </row>
    <row r="119" spans="1:18" ht="13.5">
      <c r="A119" s="147"/>
      <c r="B119" s="147"/>
      <c r="C119" s="148" t="s">
        <v>136</v>
      </c>
      <c r="D119" s="149">
        <v>2009.12877</v>
      </c>
      <c r="E119" s="150">
        <v>0</v>
      </c>
      <c r="F119" s="150">
        <v>2009.12877</v>
      </c>
      <c r="G119" s="150">
        <v>0</v>
      </c>
      <c r="H119" s="150">
        <v>0</v>
      </c>
      <c r="I119" s="150">
        <v>0</v>
      </c>
      <c r="J119" s="150">
        <v>0</v>
      </c>
      <c r="K119" s="150">
        <v>0</v>
      </c>
      <c r="L119" s="150">
        <v>0</v>
      </c>
      <c r="M119" s="150">
        <v>0</v>
      </c>
      <c r="N119" s="150">
        <v>0</v>
      </c>
      <c r="O119" s="150">
        <v>0</v>
      </c>
      <c r="P119" s="150">
        <v>0</v>
      </c>
      <c r="Q119" s="150">
        <v>0</v>
      </c>
      <c r="R119" s="151">
        <v>0</v>
      </c>
    </row>
    <row r="120" spans="1:18" ht="13.5">
      <c r="A120" s="147"/>
      <c r="B120" s="143" t="s">
        <v>138</v>
      </c>
      <c r="C120" s="143" t="s">
        <v>138</v>
      </c>
      <c r="D120" s="144">
        <v>59314.65654</v>
      </c>
      <c r="E120" s="145">
        <v>0</v>
      </c>
      <c r="F120" s="145">
        <v>59314.65654</v>
      </c>
      <c r="G120" s="145">
        <v>0.00667</v>
      </c>
      <c r="H120" s="145">
        <v>0</v>
      </c>
      <c r="I120" s="145">
        <v>0.00667</v>
      </c>
      <c r="J120" s="145">
        <v>7567.950150000001</v>
      </c>
      <c r="K120" s="145">
        <v>162.57120999999998</v>
      </c>
      <c r="L120" s="145">
        <v>7730.52136</v>
      </c>
      <c r="M120" s="145">
        <v>9563.381280000001</v>
      </c>
      <c r="N120" s="145">
        <v>177.21462</v>
      </c>
      <c r="O120" s="145">
        <v>9740.5959</v>
      </c>
      <c r="P120" s="145">
        <v>17131.338099999997</v>
      </c>
      <c r="Q120" s="145">
        <v>339.78583000000003</v>
      </c>
      <c r="R120" s="146">
        <v>17471.123929999998</v>
      </c>
    </row>
    <row r="121" spans="1:18" ht="13.5">
      <c r="A121" s="147"/>
      <c r="B121" s="143" t="s">
        <v>265</v>
      </c>
      <c r="C121" s="143" t="s">
        <v>265</v>
      </c>
      <c r="D121" s="144">
        <v>13854.81886</v>
      </c>
      <c r="E121" s="145">
        <v>0</v>
      </c>
      <c r="F121" s="145">
        <v>13854.81886</v>
      </c>
      <c r="G121" s="145">
        <v>0</v>
      </c>
      <c r="H121" s="145">
        <v>0</v>
      </c>
      <c r="I121" s="145">
        <v>0</v>
      </c>
      <c r="J121" s="145">
        <v>273.94185999999996</v>
      </c>
      <c r="K121" s="145">
        <v>0</v>
      </c>
      <c r="L121" s="145">
        <v>273.94185999999996</v>
      </c>
      <c r="M121" s="145">
        <v>93.7633</v>
      </c>
      <c r="N121" s="145">
        <v>0</v>
      </c>
      <c r="O121" s="145">
        <v>93.7633</v>
      </c>
      <c r="P121" s="145">
        <v>367.70516</v>
      </c>
      <c r="Q121" s="145">
        <v>0</v>
      </c>
      <c r="R121" s="146">
        <v>367.70516</v>
      </c>
    </row>
    <row r="122" spans="1:18" ht="13.5">
      <c r="A122" s="147"/>
      <c r="B122" s="143" t="s">
        <v>266</v>
      </c>
      <c r="C122" s="143" t="s">
        <v>267</v>
      </c>
      <c r="D122" s="144">
        <v>58919.92040999999</v>
      </c>
      <c r="E122" s="145">
        <v>0</v>
      </c>
      <c r="F122" s="145">
        <v>58919.92040999999</v>
      </c>
      <c r="G122" s="145">
        <v>0</v>
      </c>
      <c r="H122" s="145">
        <v>0</v>
      </c>
      <c r="I122" s="145">
        <v>0</v>
      </c>
      <c r="J122" s="145">
        <v>7136.91893</v>
      </c>
      <c r="K122" s="145">
        <v>313.01246999999995</v>
      </c>
      <c r="L122" s="145">
        <v>7449.9314</v>
      </c>
      <c r="M122" s="145">
        <v>17366.811209999996</v>
      </c>
      <c r="N122" s="145">
        <v>81.23504</v>
      </c>
      <c r="O122" s="145">
        <v>17448.046249999996</v>
      </c>
      <c r="P122" s="145">
        <v>24503.73014</v>
      </c>
      <c r="Q122" s="145">
        <v>394.24751</v>
      </c>
      <c r="R122" s="146">
        <v>24897.97765</v>
      </c>
    </row>
    <row r="123" spans="1:18" ht="13.5">
      <c r="A123" s="147"/>
      <c r="B123" s="143" t="s">
        <v>139</v>
      </c>
      <c r="C123" s="143" t="s">
        <v>140</v>
      </c>
      <c r="D123" s="144">
        <v>58400.511549999996</v>
      </c>
      <c r="E123" s="145">
        <v>0</v>
      </c>
      <c r="F123" s="145">
        <v>58400.511549999996</v>
      </c>
      <c r="G123" s="145">
        <v>0.054369999999999995</v>
      </c>
      <c r="H123" s="145">
        <v>0</v>
      </c>
      <c r="I123" s="145">
        <v>0.054369999999999995</v>
      </c>
      <c r="J123" s="145">
        <v>4548.10438</v>
      </c>
      <c r="K123" s="145">
        <v>87.89899000000001</v>
      </c>
      <c r="L123" s="145">
        <v>4636.00337</v>
      </c>
      <c r="M123" s="145">
        <v>16623.499939999998</v>
      </c>
      <c r="N123" s="145">
        <v>52.0368</v>
      </c>
      <c r="O123" s="145">
        <v>16675.53674</v>
      </c>
      <c r="P123" s="145">
        <v>21171.658689999997</v>
      </c>
      <c r="Q123" s="145">
        <v>139.93579</v>
      </c>
      <c r="R123" s="146">
        <v>21311.59448</v>
      </c>
    </row>
    <row r="124" spans="1:18" ht="13.5">
      <c r="A124" s="147"/>
      <c r="B124" s="147"/>
      <c r="C124" s="148" t="s">
        <v>218</v>
      </c>
      <c r="D124" s="149">
        <v>43150.475699999995</v>
      </c>
      <c r="E124" s="150">
        <v>0</v>
      </c>
      <c r="F124" s="150">
        <v>43150.475699999995</v>
      </c>
      <c r="G124" s="150">
        <v>0</v>
      </c>
      <c r="H124" s="150">
        <v>0</v>
      </c>
      <c r="I124" s="150">
        <v>0</v>
      </c>
      <c r="J124" s="150">
        <v>4681.74815</v>
      </c>
      <c r="K124" s="150">
        <v>86.88589</v>
      </c>
      <c r="L124" s="150">
        <v>4768.63404</v>
      </c>
      <c r="M124" s="150">
        <v>11915.630070000001</v>
      </c>
      <c r="N124" s="150">
        <v>52.0881</v>
      </c>
      <c r="O124" s="150">
        <v>11967.71817</v>
      </c>
      <c r="P124" s="150">
        <v>16597.37822</v>
      </c>
      <c r="Q124" s="150">
        <v>138.97399</v>
      </c>
      <c r="R124" s="151">
        <v>16736.352209999997</v>
      </c>
    </row>
    <row r="125" spans="1:18" ht="13.5">
      <c r="A125" s="147"/>
      <c r="B125" s="147"/>
      <c r="C125" s="148" t="s">
        <v>139</v>
      </c>
      <c r="D125" s="149">
        <v>230608.89704</v>
      </c>
      <c r="E125" s="150">
        <v>105.43816000000001</v>
      </c>
      <c r="F125" s="150">
        <v>230714.33520000003</v>
      </c>
      <c r="G125" s="150">
        <v>0.7498199999999999</v>
      </c>
      <c r="H125" s="150">
        <v>0</v>
      </c>
      <c r="I125" s="150">
        <v>0.7498199999999999</v>
      </c>
      <c r="J125" s="150">
        <v>27971.365560000002</v>
      </c>
      <c r="K125" s="150">
        <v>3022.06046</v>
      </c>
      <c r="L125" s="150">
        <v>30993.426020000003</v>
      </c>
      <c r="M125" s="150">
        <v>155134.18920000002</v>
      </c>
      <c r="N125" s="150">
        <v>5151.27054</v>
      </c>
      <c r="O125" s="150">
        <v>160285.45974000002</v>
      </c>
      <c r="P125" s="150">
        <v>183106.30458</v>
      </c>
      <c r="Q125" s="150">
        <v>8173.330999999999</v>
      </c>
      <c r="R125" s="151">
        <v>191279.63557999997</v>
      </c>
    </row>
    <row r="126" spans="1:18" ht="13.5">
      <c r="A126" s="147"/>
      <c r="B126" s="147"/>
      <c r="C126" s="148" t="s">
        <v>292</v>
      </c>
      <c r="D126" s="149">
        <v>3264.62291</v>
      </c>
      <c r="E126" s="150">
        <v>0</v>
      </c>
      <c r="F126" s="150">
        <v>3264.62291</v>
      </c>
      <c r="G126" s="150">
        <v>0</v>
      </c>
      <c r="H126" s="150">
        <v>0</v>
      </c>
      <c r="I126" s="150">
        <v>0</v>
      </c>
      <c r="J126" s="150">
        <v>0</v>
      </c>
      <c r="K126" s="150">
        <v>0</v>
      </c>
      <c r="L126" s="150">
        <v>0</v>
      </c>
      <c r="M126" s="150">
        <v>0</v>
      </c>
      <c r="N126" s="150">
        <v>0</v>
      </c>
      <c r="O126" s="150">
        <v>0</v>
      </c>
      <c r="P126" s="150">
        <v>0</v>
      </c>
      <c r="Q126" s="150">
        <v>0</v>
      </c>
      <c r="R126" s="151">
        <v>0</v>
      </c>
    </row>
    <row r="127" spans="1:18" ht="13.5">
      <c r="A127" s="147"/>
      <c r="B127" s="147"/>
      <c r="C127" s="148" t="s">
        <v>350</v>
      </c>
      <c r="D127" s="149">
        <v>286.91063</v>
      </c>
      <c r="E127" s="150">
        <v>0</v>
      </c>
      <c r="F127" s="150">
        <v>286.91063</v>
      </c>
      <c r="G127" s="150">
        <v>0</v>
      </c>
      <c r="H127" s="150">
        <v>0</v>
      </c>
      <c r="I127" s="150">
        <v>0</v>
      </c>
      <c r="J127" s="150">
        <v>0</v>
      </c>
      <c r="K127" s="150">
        <v>0</v>
      </c>
      <c r="L127" s="150">
        <v>0</v>
      </c>
      <c r="M127" s="150">
        <v>0</v>
      </c>
      <c r="N127" s="150">
        <v>0</v>
      </c>
      <c r="O127" s="150">
        <v>0</v>
      </c>
      <c r="P127" s="150">
        <v>0</v>
      </c>
      <c r="Q127" s="150">
        <v>0</v>
      </c>
      <c r="R127" s="151">
        <v>0</v>
      </c>
    </row>
    <row r="128" spans="1:18" ht="13.5">
      <c r="A128" s="147"/>
      <c r="B128" s="143" t="s">
        <v>141</v>
      </c>
      <c r="C128" s="143" t="s">
        <v>141</v>
      </c>
      <c r="D128" s="144">
        <v>43067.91286</v>
      </c>
      <c r="E128" s="145">
        <v>0</v>
      </c>
      <c r="F128" s="145">
        <v>43067.91286</v>
      </c>
      <c r="G128" s="145">
        <v>0.0054</v>
      </c>
      <c r="H128" s="145">
        <v>0</v>
      </c>
      <c r="I128" s="145">
        <v>0.0054</v>
      </c>
      <c r="J128" s="145">
        <v>12669.303559999998</v>
      </c>
      <c r="K128" s="145">
        <v>59.61179</v>
      </c>
      <c r="L128" s="145">
        <v>12728.91535</v>
      </c>
      <c r="M128" s="145">
        <v>7293.94504</v>
      </c>
      <c r="N128" s="145">
        <v>74.73161</v>
      </c>
      <c r="O128" s="145">
        <v>7368.676649999999</v>
      </c>
      <c r="P128" s="145">
        <v>19963.254000000004</v>
      </c>
      <c r="Q128" s="145">
        <v>134.3434</v>
      </c>
      <c r="R128" s="146">
        <v>20097.597400000002</v>
      </c>
    </row>
    <row r="129" spans="1:18" ht="13.5">
      <c r="A129" s="147"/>
      <c r="B129" s="143" t="s">
        <v>142</v>
      </c>
      <c r="C129" s="143" t="s">
        <v>142</v>
      </c>
      <c r="D129" s="144">
        <v>5557.22379</v>
      </c>
      <c r="E129" s="145">
        <v>0</v>
      </c>
      <c r="F129" s="145">
        <v>5557.22379</v>
      </c>
      <c r="G129" s="145">
        <v>0.02524</v>
      </c>
      <c r="H129" s="145">
        <v>0</v>
      </c>
      <c r="I129" s="145">
        <v>0.02524</v>
      </c>
      <c r="J129" s="145">
        <v>56.96457</v>
      </c>
      <c r="K129" s="145">
        <v>0</v>
      </c>
      <c r="L129" s="145">
        <v>56.96457</v>
      </c>
      <c r="M129" s="145">
        <v>0</v>
      </c>
      <c r="N129" s="145">
        <v>0</v>
      </c>
      <c r="O129" s="145">
        <v>0</v>
      </c>
      <c r="P129" s="145">
        <v>56.98981</v>
      </c>
      <c r="Q129" s="145">
        <v>0</v>
      </c>
      <c r="R129" s="146">
        <v>56.98981</v>
      </c>
    </row>
    <row r="130" spans="1:18" ht="13.5">
      <c r="A130" s="147"/>
      <c r="B130" s="143" t="s">
        <v>268</v>
      </c>
      <c r="C130" s="143" t="s">
        <v>268</v>
      </c>
      <c r="D130" s="144">
        <v>12863.17142</v>
      </c>
      <c r="E130" s="145">
        <v>0</v>
      </c>
      <c r="F130" s="145">
        <v>12863.17142</v>
      </c>
      <c r="G130" s="145">
        <v>0</v>
      </c>
      <c r="H130" s="145">
        <v>0</v>
      </c>
      <c r="I130" s="145">
        <v>0</v>
      </c>
      <c r="J130" s="145">
        <v>742.59069</v>
      </c>
      <c r="K130" s="145">
        <v>0.18015</v>
      </c>
      <c r="L130" s="145">
        <v>742.77084</v>
      </c>
      <c r="M130" s="145">
        <v>1739.64698</v>
      </c>
      <c r="N130" s="145">
        <v>52.66716</v>
      </c>
      <c r="O130" s="145">
        <v>1792.31414</v>
      </c>
      <c r="P130" s="145">
        <v>2482.23767</v>
      </c>
      <c r="Q130" s="145">
        <v>52.84731000000001</v>
      </c>
      <c r="R130" s="146">
        <v>2535.08498</v>
      </c>
    </row>
    <row r="131" spans="1:18" ht="13.5">
      <c r="A131" s="147"/>
      <c r="B131" s="143" t="s">
        <v>269</v>
      </c>
      <c r="C131" s="143" t="s">
        <v>270</v>
      </c>
      <c r="D131" s="144">
        <v>19709.937429999998</v>
      </c>
      <c r="E131" s="145">
        <v>0</v>
      </c>
      <c r="F131" s="145">
        <v>19709.937429999998</v>
      </c>
      <c r="G131" s="145">
        <v>0</v>
      </c>
      <c r="H131" s="145">
        <v>0</v>
      </c>
      <c r="I131" s="145">
        <v>0</v>
      </c>
      <c r="J131" s="145">
        <v>1274.6995900000002</v>
      </c>
      <c r="K131" s="145">
        <v>0.9240700000000001</v>
      </c>
      <c r="L131" s="145">
        <v>1275.62366</v>
      </c>
      <c r="M131" s="145">
        <v>1232.68508</v>
      </c>
      <c r="N131" s="145">
        <v>0.04163</v>
      </c>
      <c r="O131" s="145">
        <v>1232.72671</v>
      </c>
      <c r="P131" s="145">
        <v>2507.38467</v>
      </c>
      <c r="Q131" s="145">
        <v>0.9657</v>
      </c>
      <c r="R131" s="146">
        <v>2508.35037</v>
      </c>
    </row>
    <row r="132" spans="1:18" ht="13.5">
      <c r="A132" s="147"/>
      <c r="B132" s="147"/>
      <c r="C132" s="148" t="s">
        <v>271</v>
      </c>
      <c r="D132" s="149">
        <v>9937.07997</v>
      </c>
      <c r="E132" s="150">
        <v>0</v>
      </c>
      <c r="F132" s="150">
        <v>9937.07997</v>
      </c>
      <c r="G132" s="150">
        <v>0</v>
      </c>
      <c r="H132" s="150">
        <v>0</v>
      </c>
      <c r="I132" s="150">
        <v>0</v>
      </c>
      <c r="J132" s="150">
        <v>283.08236</v>
      </c>
      <c r="K132" s="150">
        <v>0</v>
      </c>
      <c r="L132" s="150">
        <v>283.08236</v>
      </c>
      <c r="M132" s="150">
        <v>198.87541000000002</v>
      </c>
      <c r="N132" s="150">
        <v>0</v>
      </c>
      <c r="O132" s="150">
        <v>198.87541000000002</v>
      </c>
      <c r="P132" s="150">
        <v>481.95777000000004</v>
      </c>
      <c r="Q132" s="150">
        <v>0</v>
      </c>
      <c r="R132" s="151">
        <v>481.95777000000004</v>
      </c>
    </row>
    <row r="133" spans="1:18" ht="13.5">
      <c r="A133" s="143" t="s">
        <v>831</v>
      </c>
      <c r="B133" s="852"/>
      <c r="C133" s="852"/>
      <c r="D133" s="144">
        <v>595573.5116299998</v>
      </c>
      <c r="E133" s="145">
        <v>105.43816000000001</v>
      </c>
      <c r="F133" s="145">
        <v>595678.9497899999</v>
      </c>
      <c r="G133" s="145">
        <v>1.27506</v>
      </c>
      <c r="H133" s="145">
        <v>0</v>
      </c>
      <c r="I133" s="145">
        <v>1.27506</v>
      </c>
      <c r="J133" s="145">
        <v>70675.51144999999</v>
      </c>
      <c r="K133" s="145">
        <v>3846.6404399999997</v>
      </c>
      <c r="L133" s="145">
        <v>74522.15188999998</v>
      </c>
      <c r="M133" s="145">
        <v>225378.52519999997</v>
      </c>
      <c r="N133" s="145">
        <v>5869.278780000001</v>
      </c>
      <c r="O133" s="145">
        <v>231247.80398</v>
      </c>
      <c r="P133" s="145">
        <v>296055.31171</v>
      </c>
      <c r="Q133" s="145">
        <v>9715.919219999998</v>
      </c>
      <c r="R133" s="146">
        <v>305771.23092999996</v>
      </c>
    </row>
    <row r="134" spans="1:18" ht="13.5">
      <c r="A134" s="143" t="s">
        <v>15</v>
      </c>
      <c r="B134" s="143" t="s">
        <v>143</v>
      </c>
      <c r="C134" s="143" t="s">
        <v>143</v>
      </c>
      <c r="D134" s="144">
        <v>240934.85119999998</v>
      </c>
      <c r="E134" s="145">
        <v>8.66768</v>
      </c>
      <c r="F134" s="145">
        <v>240943.51888</v>
      </c>
      <c r="G134" s="145">
        <v>12.55049</v>
      </c>
      <c r="H134" s="145">
        <v>0</v>
      </c>
      <c r="I134" s="145">
        <v>12.55049</v>
      </c>
      <c r="J134" s="145">
        <v>9049.62615</v>
      </c>
      <c r="K134" s="145">
        <v>574.73629</v>
      </c>
      <c r="L134" s="145">
        <v>9624.36244</v>
      </c>
      <c r="M134" s="145">
        <v>19272.504040000003</v>
      </c>
      <c r="N134" s="145">
        <v>1002.7780300000002</v>
      </c>
      <c r="O134" s="145">
        <v>20275.28207</v>
      </c>
      <c r="P134" s="145">
        <v>28334.68068</v>
      </c>
      <c r="Q134" s="145">
        <v>1577.51432</v>
      </c>
      <c r="R134" s="146">
        <v>29912.195</v>
      </c>
    </row>
    <row r="135" spans="1:18" ht="13.5">
      <c r="A135" s="147"/>
      <c r="B135" s="147"/>
      <c r="C135" s="148" t="s">
        <v>144</v>
      </c>
      <c r="D135" s="149">
        <v>61176.228390000004</v>
      </c>
      <c r="E135" s="150">
        <v>0</v>
      </c>
      <c r="F135" s="150">
        <v>61176.228390000004</v>
      </c>
      <c r="G135" s="150">
        <v>0.11037999999999999</v>
      </c>
      <c r="H135" s="150">
        <v>0</v>
      </c>
      <c r="I135" s="150">
        <v>0.11037999999999999</v>
      </c>
      <c r="J135" s="150">
        <v>4354.842739999999</v>
      </c>
      <c r="K135" s="150">
        <v>47.547689999999996</v>
      </c>
      <c r="L135" s="150">
        <v>4402.39043</v>
      </c>
      <c r="M135" s="150">
        <v>2178.2496399999995</v>
      </c>
      <c r="N135" s="150">
        <v>0.00107</v>
      </c>
      <c r="O135" s="150">
        <v>2178.25071</v>
      </c>
      <c r="P135" s="150">
        <v>6533.202760000001</v>
      </c>
      <c r="Q135" s="150">
        <v>47.548759999999994</v>
      </c>
      <c r="R135" s="151">
        <v>6580.751520000001</v>
      </c>
    </row>
    <row r="136" spans="1:18" ht="13.5">
      <c r="A136" s="147"/>
      <c r="B136" s="147"/>
      <c r="C136" s="148" t="s">
        <v>157</v>
      </c>
      <c r="D136" s="149">
        <v>8498.17619</v>
      </c>
      <c r="E136" s="150">
        <v>0</v>
      </c>
      <c r="F136" s="150">
        <v>8498.17619</v>
      </c>
      <c r="G136" s="150">
        <v>0</v>
      </c>
      <c r="H136" s="150">
        <v>0</v>
      </c>
      <c r="I136" s="150">
        <v>0</v>
      </c>
      <c r="J136" s="150">
        <v>404.36404</v>
      </c>
      <c r="K136" s="150">
        <v>0</v>
      </c>
      <c r="L136" s="150">
        <v>404.36404</v>
      </c>
      <c r="M136" s="150">
        <v>0</v>
      </c>
      <c r="N136" s="150">
        <v>0</v>
      </c>
      <c r="O136" s="150">
        <v>0</v>
      </c>
      <c r="P136" s="150">
        <v>404.36404</v>
      </c>
      <c r="Q136" s="150">
        <v>0</v>
      </c>
      <c r="R136" s="151">
        <v>404.36404</v>
      </c>
    </row>
    <row r="137" spans="1:18" ht="13.5">
      <c r="A137" s="147"/>
      <c r="B137" s="143" t="s">
        <v>15</v>
      </c>
      <c r="C137" s="143" t="s">
        <v>15</v>
      </c>
      <c r="D137" s="144">
        <v>20158.36992</v>
      </c>
      <c r="E137" s="145">
        <v>0</v>
      </c>
      <c r="F137" s="145">
        <v>20158.36992</v>
      </c>
      <c r="G137" s="145">
        <v>0.004189999999999999</v>
      </c>
      <c r="H137" s="145">
        <v>0</v>
      </c>
      <c r="I137" s="145">
        <v>0.004189999999999999</v>
      </c>
      <c r="J137" s="145">
        <v>2010.71187</v>
      </c>
      <c r="K137" s="145">
        <v>1.2013800000000001</v>
      </c>
      <c r="L137" s="145">
        <v>2011.91325</v>
      </c>
      <c r="M137" s="145">
        <v>242.10458</v>
      </c>
      <c r="N137" s="145">
        <v>0</v>
      </c>
      <c r="O137" s="145">
        <v>242.10458</v>
      </c>
      <c r="P137" s="145">
        <v>2252.82064</v>
      </c>
      <c r="Q137" s="145">
        <v>1.2013800000000001</v>
      </c>
      <c r="R137" s="146">
        <v>2254.02202</v>
      </c>
    </row>
    <row r="138" spans="1:18" ht="13.5">
      <c r="A138" s="147"/>
      <c r="B138" s="147"/>
      <c r="C138" s="148" t="s">
        <v>219</v>
      </c>
      <c r="D138" s="149">
        <v>24161.056969999998</v>
      </c>
      <c r="E138" s="150">
        <v>0</v>
      </c>
      <c r="F138" s="150">
        <v>24161.056969999998</v>
      </c>
      <c r="G138" s="150">
        <v>0</v>
      </c>
      <c r="H138" s="150">
        <v>0</v>
      </c>
      <c r="I138" s="150">
        <v>0</v>
      </c>
      <c r="J138" s="150">
        <v>2318.27998</v>
      </c>
      <c r="K138" s="150">
        <v>0.04184</v>
      </c>
      <c r="L138" s="150">
        <v>2318.32182</v>
      </c>
      <c r="M138" s="150">
        <v>957.24165</v>
      </c>
      <c r="N138" s="150">
        <v>0</v>
      </c>
      <c r="O138" s="150">
        <v>957.24165</v>
      </c>
      <c r="P138" s="150">
        <v>3275.5216299999997</v>
      </c>
      <c r="Q138" s="150">
        <v>0.04184</v>
      </c>
      <c r="R138" s="151">
        <v>3275.5634699999996</v>
      </c>
    </row>
    <row r="139" spans="1:18" ht="13.5">
      <c r="A139" s="147"/>
      <c r="B139" s="147"/>
      <c r="C139" s="148" t="s">
        <v>293</v>
      </c>
      <c r="D139" s="149">
        <v>2097.19278</v>
      </c>
      <c r="E139" s="150">
        <v>0</v>
      </c>
      <c r="F139" s="150">
        <v>2097.19278</v>
      </c>
      <c r="G139" s="150">
        <v>0</v>
      </c>
      <c r="H139" s="150">
        <v>0</v>
      </c>
      <c r="I139" s="150">
        <v>0</v>
      </c>
      <c r="J139" s="150">
        <v>0</v>
      </c>
      <c r="K139" s="150">
        <v>0</v>
      </c>
      <c r="L139" s="150">
        <v>0</v>
      </c>
      <c r="M139" s="150">
        <v>0</v>
      </c>
      <c r="N139" s="150">
        <v>0</v>
      </c>
      <c r="O139" s="150">
        <v>0</v>
      </c>
      <c r="P139" s="150">
        <v>0</v>
      </c>
      <c r="Q139" s="150">
        <v>0</v>
      </c>
      <c r="R139" s="151">
        <v>0</v>
      </c>
    </row>
    <row r="140" spans="1:18" ht="13.5">
      <c r="A140" s="147"/>
      <c r="B140" s="147"/>
      <c r="C140" s="148" t="s">
        <v>272</v>
      </c>
      <c r="D140" s="149">
        <v>8087.60297</v>
      </c>
      <c r="E140" s="150">
        <v>0</v>
      </c>
      <c r="F140" s="150">
        <v>8087.60297</v>
      </c>
      <c r="G140" s="150">
        <v>0</v>
      </c>
      <c r="H140" s="150">
        <v>0</v>
      </c>
      <c r="I140" s="150">
        <v>0</v>
      </c>
      <c r="J140" s="150">
        <v>163.38810999999998</v>
      </c>
      <c r="K140" s="150">
        <v>0</v>
      </c>
      <c r="L140" s="150">
        <v>163.38810999999998</v>
      </c>
      <c r="M140" s="150">
        <v>40.599489999999996</v>
      </c>
      <c r="N140" s="150">
        <v>0</v>
      </c>
      <c r="O140" s="150">
        <v>40.599489999999996</v>
      </c>
      <c r="P140" s="150">
        <v>203.9876</v>
      </c>
      <c r="Q140" s="150">
        <v>0</v>
      </c>
      <c r="R140" s="151">
        <v>203.98760000000001</v>
      </c>
    </row>
    <row r="141" spans="1:18" ht="13.5">
      <c r="A141" s="147"/>
      <c r="B141" s="143" t="s">
        <v>145</v>
      </c>
      <c r="C141" s="143" t="s">
        <v>146</v>
      </c>
      <c r="D141" s="144">
        <v>6342.4833100000005</v>
      </c>
      <c r="E141" s="145">
        <v>0</v>
      </c>
      <c r="F141" s="145">
        <v>6342.4833100000005</v>
      </c>
      <c r="G141" s="145">
        <v>0</v>
      </c>
      <c r="H141" s="145">
        <v>0</v>
      </c>
      <c r="I141" s="145">
        <v>0</v>
      </c>
      <c r="J141" s="145">
        <v>34.086529999999996</v>
      </c>
      <c r="K141" s="145">
        <v>0.00827</v>
      </c>
      <c r="L141" s="145">
        <v>34.094800000000006</v>
      </c>
      <c r="M141" s="145">
        <v>0</v>
      </c>
      <c r="N141" s="145">
        <v>0</v>
      </c>
      <c r="O141" s="145">
        <v>0</v>
      </c>
      <c r="P141" s="145">
        <v>34.086529999999996</v>
      </c>
      <c r="Q141" s="145">
        <v>0.00827</v>
      </c>
      <c r="R141" s="146">
        <v>34.094800000000006</v>
      </c>
    </row>
    <row r="142" spans="1:18" ht="13.5">
      <c r="A142" s="147"/>
      <c r="B142" s="147"/>
      <c r="C142" s="148" t="s">
        <v>145</v>
      </c>
      <c r="D142" s="149">
        <v>7910.12691</v>
      </c>
      <c r="E142" s="150">
        <v>0</v>
      </c>
      <c r="F142" s="150">
        <v>7910.12691</v>
      </c>
      <c r="G142" s="150">
        <v>0</v>
      </c>
      <c r="H142" s="150">
        <v>0</v>
      </c>
      <c r="I142" s="150">
        <v>0</v>
      </c>
      <c r="J142" s="150">
        <v>1384.01477</v>
      </c>
      <c r="K142" s="150">
        <v>0.03477</v>
      </c>
      <c r="L142" s="150">
        <v>1384.04954</v>
      </c>
      <c r="M142" s="150">
        <v>56.59034</v>
      </c>
      <c r="N142" s="150">
        <v>0.00011999999999999999</v>
      </c>
      <c r="O142" s="150">
        <v>56.59046</v>
      </c>
      <c r="P142" s="150">
        <v>1440.6051100000002</v>
      </c>
      <c r="Q142" s="150">
        <v>0.03489</v>
      </c>
      <c r="R142" s="151">
        <v>1440.64</v>
      </c>
    </row>
    <row r="143" spans="1:18" ht="13.5">
      <c r="A143" s="143" t="s">
        <v>832</v>
      </c>
      <c r="B143" s="852"/>
      <c r="C143" s="852"/>
      <c r="D143" s="144">
        <v>379366.08864</v>
      </c>
      <c r="E143" s="145">
        <v>8.66768</v>
      </c>
      <c r="F143" s="145">
        <v>379374.75632000004</v>
      </c>
      <c r="G143" s="145">
        <v>12.665059999999999</v>
      </c>
      <c r="H143" s="145">
        <v>0</v>
      </c>
      <c r="I143" s="145">
        <v>12.665059999999999</v>
      </c>
      <c r="J143" s="145">
        <v>19719.31419</v>
      </c>
      <c r="K143" s="145">
        <v>623.57024</v>
      </c>
      <c r="L143" s="145">
        <v>20342.88443</v>
      </c>
      <c r="M143" s="145">
        <v>22747.28974</v>
      </c>
      <c r="N143" s="145">
        <v>1002.7792200000001</v>
      </c>
      <c r="O143" s="145">
        <v>23750.068959999997</v>
      </c>
      <c r="P143" s="145">
        <v>42479.268990000004</v>
      </c>
      <c r="Q143" s="145">
        <v>1626.34946</v>
      </c>
      <c r="R143" s="146">
        <v>44105.61845</v>
      </c>
    </row>
    <row r="144" spans="1:18" ht="13.5">
      <c r="A144" s="143" t="s">
        <v>16</v>
      </c>
      <c r="B144" s="143" t="s">
        <v>147</v>
      </c>
      <c r="C144" s="143" t="s">
        <v>147</v>
      </c>
      <c r="D144" s="144">
        <v>44314.23488</v>
      </c>
      <c r="E144" s="145">
        <v>0</v>
      </c>
      <c r="F144" s="145">
        <v>44314.23488</v>
      </c>
      <c r="G144" s="145">
        <v>0.00196</v>
      </c>
      <c r="H144" s="145">
        <v>0</v>
      </c>
      <c r="I144" s="145">
        <v>0.00196</v>
      </c>
      <c r="J144" s="145">
        <v>2575.26084</v>
      </c>
      <c r="K144" s="145">
        <v>177.19060000000002</v>
      </c>
      <c r="L144" s="145">
        <v>2752.45144</v>
      </c>
      <c r="M144" s="145">
        <v>3831.88852</v>
      </c>
      <c r="N144" s="145">
        <v>87.64998</v>
      </c>
      <c r="O144" s="145">
        <v>3919.5385</v>
      </c>
      <c r="P144" s="145">
        <v>6407.151319999999</v>
      </c>
      <c r="Q144" s="145">
        <v>264.84058</v>
      </c>
      <c r="R144" s="146">
        <v>6671.9919</v>
      </c>
    </row>
    <row r="145" spans="1:18" ht="13.5">
      <c r="A145" s="147"/>
      <c r="B145" s="143" t="s">
        <v>148</v>
      </c>
      <c r="C145" s="143" t="s">
        <v>273</v>
      </c>
      <c r="D145" s="144">
        <v>30838.2072</v>
      </c>
      <c r="E145" s="145">
        <v>0</v>
      </c>
      <c r="F145" s="145">
        <v>30838.2072</v>
      </c>
      <c r="G145" s="145">
        <v>0</v>
      </c>
      <c r="H145" s="145">
        <v>0</v>
      </c>
      <c r="I145" s="145">
        <v>0</v>
      </c>
      <c r="J145" s="145">
        <v>3728.74386</v>
      </c>
      <c r="K145" s="145">
        <v>26.65309</v>
      </c>
      <c r="L145" s="145">
        <v>3755.39695</v>
      </c>
      <c r="M145" s="145">
        <v>7669.3580999999995</v>
      </c>
      <c r="N145" s="145">
        <v>19.55989</v>
      </c>
      <c r="O145" s="145">
        <v>7688.91799</v>
      </c>
      <c r="P145" s="145">
        <v>11398.101959999998</v>
      </c>
      <c r="Q145" s="145">
        <v>46.21298</v>
      </c>
      <c r="R145" s="146">
        <v>11444.314940000002</v>
      </c>
    </row>
    <row r="146" spans="1:18" ht="13.5">
      <c r="A146" s="147"/>
      <c r="B146" s="147"/>
      <c r="C146" s="148" t="s">
        <v>300</v>
      </c>
      <c r="D146" s="149">
        <v>14180.0535</v>
      </c>
      <c r="E146" s="150">
        <v>0</v>
      </c>
      <c r="F146" s="150">
        <v>14180.0535</v>
      </c>
      <c r="G146" s="150">
        <v>0</v>
      </c>
      <c r="H146" s="150">
        <v>0</v>
      </c>
      <c r="I146" s="150">
        <v>0</v>
      </c>
      <c r="J146" s="150">
        <v>1604.68309</v>
      </c>
      <c r="K146" s="150">
        <v>41.20015</v>
      </c>
      <c r="L146" s="150">
        <v>1645.88324</v>
      </c>
      <c r="M146" s="150">
        <v>6594.24854</v>
      </c>
      <c r="N146" s="150">
        <v>47.63467</v>
      </c>
      <c r="O146" s="150">
        <v>6641.88321</v>
      </c>
      <c r="P146" s="150">
        <v>8198.93163</v>
      </c>
      <c r="Q146" s="150">
        <v>88.83482000000001</v>
      </c>
      <c r="R146" s="151">
        <v>8287.766450000001</v>
      </c>
    </row>
    <row r="147" spans="1:18" ht="13.5">
      <c r="A147" s="147"/>
      <c r="B147" s="147"/>
      <c r="C147" s="148" t="s">
        <v>149</v>
      </c>
      <c r="D147" s="149">
        <v>49737.28803</v>
      </c>
      <c r="E147" s="150">
        <v>0</v>
      </c>
      <c r="F147" s="150">
        <v>49737.28803</v>
      </c>
      <c r="G147" s="150">
        <v>0.01132</v>
      </c>
      <c r="H147" s="150">
        <v>0</v>
      </c>
      <c r="I147" s="150">
        <v>0.01132</v>
      </c>
      <c r="J147" s="150">
        <v>5493.25462</v>
      </c>
      <c r="K147" s="150">
        <v>633.3497300000001</v>
      </c>
      <c r="L147" s="150">
        <v>6126.60435</v>
      </c>
      <c r="M147" s="150">
        <v>12878.644040000001</v>
      </c>
      <c r="N147" s="150">
        <v>538.3965</v>
      </c>
      <c r="O147" s="150">
        <v>13417.040540000002</v>
      </c>
      <c r="P147" s="150">
        <v>18371.90998</v>
      </c>
      <c r="Q147" s="150">
        <v>1171.74623</v>
      </c>
      <c r="R147" s="151">
        <v>19543.65621</v>
      </c>
    </row>
    <row r="148" spans="1:18" ht="13.5">
      <c r="A148" s="147"/>
      <c r="B148" s="143" t="s">
        <v>150</v>
      </c>
      <c r="C148" s="143" t="s">
        <v>150</v>
      </c>
      <c r="D148" s="144">
        <v>43700.155020000006</v>
      </c>
      <c r="E148" s="145">
        <v>0</v>
      </c>
      <c r="F148" s="145">
        <v>43700.155020000006</v>
      </c>
      <c r="G148" s="145">
        <v>0.0014</v>
      </c>
      <c r="H148" s="145">
        <v>0</v>
      </c>
      <c r="I148" s="145">
        <v>0.0014</v>
      </c>
      <c r="J148" s="145">
        <v>4552.8826899999995</v>
      </c>
      <c r="K148" s="145">
        <v>323.48274</v>
      </c>
      <c r="L148" s="145">
        <v>4876.36543</v>
      </c>
      <c r="M148" s="145">
        <v>3056.5795999999996</v>
      </c>
      <c r="N148" s="145">
        <v>659.6</v>
      </c>
      <c r="O148" s="145">
        <v>3716.1796</v>
      </c>
      <c r="P148" s="145">
        <v>7609.46369</v>
      </c>
      <c r="Q148" s="145">
        <v>983.08274</v>
      </c>
      <c r="R148" s="146">
        <v>8592.54643</v>
      </c>
    </row>
    <row r="149" spans="1:18" ht="13.5">
      <c r="A149" s="147"/>
      <c r="B149" s="143" t="s">
        <v>151</v>
      </c>
      <c r="C149" s="143" t="s">
        <v>152</v>
      </c>
      <c r="D149" s="144">
        <v>66839.93101</v>
      </c>
      <c r="E149" s="145">
        <v>0</v>
      </c>
      <c r="F149" s="145">
        <v>66839.93101</v>
      </c>
      <c r="G149" s="145">
        <v>0.45703</v>
      </c>
      <c r="H149" s="145">
        <v>0</v>
      </c>
      <c r="I149" s="145">
        <v>0.45703</v>
      </c>
      <c r="J149" s="145">
        <v>4685.663600000001</v>
      </c>
      <c r="K149" s="145">
        <v>167.55408000000003</v>
      </c>
      <c r="L149" s="145">
        <v>4853.21768</v>
      </c>
      <c r="M149" s="145">
        <v>11424.80993</v>
      </c>
      <c r="N149" s="145">
        <v>71.40861</v>
      </c>
      <c r="O149" s="145">
        <v>11496.21854</v>
      </c>
      <c r="P149" s="145">
        <v>16110.930559999999</v>
      </c>
      <c r="Q149" s="145">
        <v>238.96269</v>
      </c>
      <c r="R149" s="146">
        <v>16349.89325</v>
      </c>
    </row>
    <row r="150" spans="1:18" ht="13.5">
      <c r="A150" s="147"/>
      <c r="B150" s="147"/>
      <c r="C150" s="148" t="s">
        <v>351</v>
      </c>
      <c r="D150" s="149">
        <v>107.22669</v>
      </c>
      <c r="E150" s="150">
        <v>0</v>
      </c>
      <c r="F150" s="150">
        <v>107.22669</v>
      </c>
      <c r="G150" s="150">
        <v>0</v>
      </c>
      <c r="H150" s="150">
        <v>0</v>
      </c>
      <c r="I150" s="150">
        <v>0</v>
      </c>
      <c r="J150" s="150">
        <v>0</v>
      </c>
      <c r="K150" s="150">
        <v>0</v>
      </c>
      <c r="L150" s="150">
        <v>0</v>
      </c>
      <c r="M150" s="150">
        <v>0</v>
      </c>
      <c r="N150" s="150">
        <v>0</v>
      </c>
      <c r="O150" s="150">
        <v>0</v>
      </c>
      <c r="P150" s="150">
        <v>0</v>
      </c>
      <c r="Q150" s="150">
        <v>0</v>
      </c>
      <c r="R150" s="151">
        <v>0</v>
      </c>
    </row>
    <row r="151" spans="1:18" ht="13.5">
      <c r="A151" s="147"/>
      <c r="B151" s="143" t="s">
        <v>16</v>
      </c>
      <c r="C151" s="143" t="s">
        <v>153</v>
      </c>
      <c r="D151" s="144">
        <v>396629.97422</v>
      </c>
      <c r="E151" s="145">
        <v>474.8601</v>
      </c>
      <c r="F151" s="145">
        <v>397104.83431999997</v>
      </c>
      <c r="G151" s="145">
        <v>0.52984</v>
      </c>
      <c r="H151" s="145">
        <v>0</v>
      </c>
      <c r="I151" s="145">
        <v>0.52984</v>
      </c>
      <c r="J151" s="145">
        <v>25288.0537</v>
      </c>
      <c r="K151" s="145">
        <v>1441.60155</v>
      </c>
      <c r="L151" s="145">
        <v>26729.655249999996</v>
      </c>
      <c r="M151" s="145">
        <v>47437.73375</v>
      </c>
      <c r="N151" s="145">
        <v>379.57815000000005</v>
      </c>
      <c r="O151" s="145">
        <v>47817.3119</v>
      </c>
      <c r="P151" s="145">
        <v>72726.31728999999</v>
      </c>
      <c r="Q151" s="145">
        <v>1821.1797</v>
      </c>
      <c r="R151" s="146">
        <v>74547.49699000001</v>
      </c>
    </row>
    <row r="152" spans="1:18" ht="13.5">
      <c r="A152" s="147"/>
      <c r="B152" s="147"/>
      <c r="C152" s="148" t="s">
        <v>154</v>
      </c>
      <c r="D152" s="149">
        <v>88227.34104</v>
      </c>
      <c r="E152" s="150">
        <v>0</v>
      </c>
      <c r="F152" s="150">
        <v>88227.34104</v>
      </c>
      <c r="G152" s="150">
        <v>0.00505</v>
      </c>
      <c r="H152" s="150">
        <v>0</v>
      </c>
      <c r="I152" s="150">
        <v>0.00505</v>
      </c>
      <c r="J152" s="150">
        <v>6208.8670600000005</v>
      </c>
      <c r="K152" s="150">
        <v>114.61635</v>
      </c>
      <c r="L152" s="150">
        <v>6323.48341</v>
      </c>
      <c r="M152" s="150">
        <v>10149.651549999999</v>
      </c>
      <c r="N152" s="150">
        <v>144.65556</v>
      </c>
      <c r="O152" s="150">
        <v>10294.30711</v>
      </c>
      <c r="P152" s="150">
        <v>16358.52366</v>
      </c>
      <c r="Q152" s="150">
        <v>259.27191</v>
      </c>
      <c r="R152" s="151">
        <v>16617.795570000002</v>
      </c>
    </row>
    <row r="153" spans="1:18" ht="13.5">
      <c r="A153" s="147"/>
      <c r="B153" s="147"/>
      <c r="C153" s="148" t="s">
        <v>155</v>
      </c>
      <c r="D153" s="149">
        <v>229478.42157</v>
      </c>
      <c r="E153" s="150">
        <v>203.84365</v>
      </c>
      <c r="F153" s="150">
        <v>229682.26522</v>
      </c>
      <c r="G153" s="150">
        <v>0.28852999999999995</v>
      </c>
      <c r="H153" s="150">
        <v>0.00413</v>
      </c>
      <c r="I153" s="150">
        <v>0.29266</v>
      </c>
      <c r="J153" s="150">
        <v>25023.643360000002</v>
      </c>
      <c r="K153" s="150">
        <v>335.08076</v>
      </c>
      <c r="L153" s="150">
        <v>25358.72412</v>
      </c>
      <c r="M153" s="150">
        <v>30682.081979999995</v>
      </c>
      <c r="N153" s="150">
        <v>445.45779999999996</v>
      </c>
      <c r="O153" s="150">
        <v>31127.53978</v>
      </c>
      <c r="P153" s="150">
        <v>55706.01386999999</v>
      </c>
      <c r="Q153" s="150">
        <v>780.5426900000001</v>
      </c>
      <c r="R153" s="151">
        <v>56486.556560000005</v>
      </c>
    </row>
    <row r="154" spans="1:18" ht="13.5">
      <c r="A154" s="147"/>
      <c r="B154" s="147"/>
      <c r="C154" s="148" t="s">
        <v>156</v>
      </c>
      <c r="D154" s="149">
        <v>76963.79148999999</v>
      </c>
      <c r="E154" s="150">
        <v>44.11689</v>
      </c>
      <c r="F154" s="150">
        <v>77007.90838</v>
      </c>
      <c r="G154" s="150">
        <v>1.22885</v>
      </c>
      <c r="H154" s="150">
        <v>0</v>
      </c>
      <c r="I154" s="150">
        <v>1.22885</v>
      </c>
      <c r="J154" s="150">
        <v>4501.4444</v>
      </c>
      <c r="K154" s="150">
        <v>554.6548100000001</v>
      </c>
      <c r="L154" s="150">
        <v>5056.09921</v>
      </c>
      <c r="M154" s="150">
        <v>16778.80009</v>
      </c>
      <c r="N154" s="150">
        <v>3111.8013300000002</v>
      </c>
      <c r="O154" s="150">
        <v>19890.601420000003</v>
      </c>
      <c r="P154" s="150">
        <v>21281.47334</v>
      </c>
      <c r="Q154" s="150">
        <v>3666.4561400000002</v>
      </c>
      <c r="R154" s="151">
        <v>24947.92948</v>
      </c>
    </row>
    <row r="155" spans="1:18" ht="13.5">
      <c r="A155" s="147"/>
      <c r="B155" s="147"/>
      <c r="C155" s="148" t="s">
        <v>301</v>
      </c>
      <c r="D155" s="149">
        <v>590.38867</v>
      </c>
      <c r="E155" s="150">
        <v>0</v>
      </c>
      <c r="F155" s="150">
        <v>590.38867</v>
      </c>
      <c r="G155" s="150">
        <v>0</v>
      </c>
      <c r="H155" s="150">
        <v>0</v>
      </c>
      <c r="I155" s="150">
        <v>0</v>
      </c>
      <c r="J155" s="150">
        <v>554.0399699999999</v>
      </c>
      <c r="K155" s="150">
        <v>0</v>
      </c>
      <c r="L155" s="150">
        <v>554.0399699999999</v>
      </c>
      <c r="M155" s="150">
        <v>130</v>
      </c>
      <c r="N155" s="150">
        <v>0</v>
      </c>
      <c r="O155" s="150">
        <v>130</v>
      </c>
      <c r="P155" s="150">
        <v>684.0399699999999</v>
      </c>
      <c r="Q155" s="150">
        <v>0</v>
      </c>
      <c r="R155" s="151">
        <v>684.0399699999999</v>
      </c>
    </row>
    <row r="156" spans="1:18" ht="13.5">
      <c r="A156" s="147"/>
      <c r="B156" s="147"/>
      <c r="C156" s="148" t="s">
        <v>157</v>
      </c>
      <c r="D156" s="149">
        <v>17763.31323</v>
      </c>
      <c r="E156" s="150">
        <v>0</v>
      </c>
      <c r="F156" s="150">
        <v>17763.31323</v>
      </c>
      <c r="G156" s="150">
        <v>0.09697</v>
      </c>
      <c r="H156" s="150">
        <v>0.00186</v>
      </c>
      <c r="I156" s="150">
        <v>0.09883</v>
      </c>
      <c r="J156" s="150">
        <v>2064.55924</v>
      </c>
      <c r="K156" s="150">
        <v>3611.25045</v>
      </c>
      <c r="L156" s="150">
        <v>5675.80969</v>
      </c>
      <c r="M156" s="150">
        <v>10020.34903</v>
      </c>
      <c r="N156" s="150">
        <v>2504.89403</v>
      </c>
      <c r="O156" s="150">
        <v>12525.24306</v>
      </c>
      <c r="P156" s="150">
        <v>12085.005239999999</v>
      </c>
      <c r="Q156" s="150">
        <v>6116.14634</v>
      </c>
      <c r="R156" s="151">
        <v>18201.151579999998</v>
      </c>
    </row>
    <row r="157" spans="1:18" ht="13.5">
      <c r="A157" s="147"/>
      <c r="B157" s="147"/>
      <c r="C157" s="148" t="s">
        <v>16</v>
      </c>
      <c r="D157" s="149">
        <v>244265.74722999995</v>
      </c>
      <c r="E157" s="150">
        <v>0</v>
      </c>
      <c r="F157" s="150">
        <v>244265.74722999995</v>
      </c>
      <c r="G157" s="150">
        <v>0.09158999999999999</v>
      </c>
      <c r="H157" s="150">
        <v>0.33237</v>
      </c>
      <c r="I157" s="150">
        <v>0.42396</v>
      </c>
      <c r="J157" s="150">
        <v>20950.766720000003</v>
      </c>
      <c r="K157" s="150">
        <v>567.67774</v>
      </c>
      <c r="L157" s="150">
        <v>21518.44446</v>
      </c>
      <c r="M157" s="150">
        <v>91415.82465000001</v>
      </c>
      <c r="N157" s="150">
        <v>4296.590040000001</v>
      </c>
      <c r="O157" s="150">
        <v>95712.41468999999</v>
      </c>
      <c r="P157" s="150">
        <v>112366.68296</v>
      </c>
      <c r="Q157" s="150">
        <v>4864.60015</v>
      </c>
      <c r="R157" s="151">
        <v>117231.28311</v>
      </c>
    </row>
    <row r="158" spans="1:18" ht="13.5">
      <c r="A158" s="147"/>
      <c r="B158" s="147"/>
      <c r="C158" s="148" t="s">
        <v>158</v>
      </c>
      <c r="D158" s="149">
        <v>202826.34267</v>
      </c>
      <c r="E158" s="150">
        <v>0</v>
      </c>
      <c r="F158" s="150">
        <v>202826.34267</v>
      </c>
      <c r="G158" s="150">
        <v>0.56359</v>
      </c>
      <c r="H158" s="150">
        <v>0</v>
      </c>
      <c r="I158" s="150">
        <v>0.56359</v>
      </c>
      <c r="J158" s="150">
        <v>32739.7792</v>
      </c>
      <c r="K158" s="150">
        <v>441.775</v>
      </c>
      <c r="L158" s="150">
        <v>33181.554200000006</v>
      </c>
      <c r="M158" s="150">
        <v>95438.43984</v>
      </c>
      <c r="N158" s="150">
        <v>761.1832800000001</v>
      </c>
      <c r="O158" s="150">
        <v>96199.62312</v>
      </c>
      <c r="P158" s="150">
        <v>128178.78262999999</v>
      </c>
      <c r="Q158" s="150">
        <v>1202.95828</v>
      </c>
      <c r="R158" s="151">
        <v>129381.74091</v>
      </c>
    </row>
    <row r="159" spans="1:18" ht="13.5">
      <c r="A159" s="147"/>
      <c r="B159" s="147"/>
      <c r="C159" s="148" t="s">
        <v>159</v>
      </c>
      <c r="D159" s="149">
        <v>47795.04683</v>
      </c>
      <c r="E159" s="150">
        <v>0</v>
      </c>
      <c r="F159" s="150">
        <v>47795.04683</v>
      </c>
      <c r="G159" s="150">
        <v>0.44905</v>
      </c>
      <c r="H159" s="150">
        <v>0</v>
      </c>
      <c r="I159" s="150">
        <v>0.44905</v>
      </c>
      <c r="J159" s="150">
        <v>3671.0151899999996</v>
      </c>
      <c r="K159" s="150">
        <v>290.58137999999997</v>
      </c>
      <c r="L159" s="150">
        <v>3961.59657</v>
      </c>
      <c r="M159" s="150">
        <v>14665.76294</v>
      </c>
      <c r="N159" s="150">
        <v>683.79712</v>
      </c>
      <c r="O159" s="150">
        <v>15349.560059999998</v>
      </c>
      <c r="P159" s="150">
        <v>18337.227179999998</v>
      </c>
      <c r="Q159" s="150">
        <v>974.3785</v>
      </c>
      <c r="R159" s="151">
        <v>19311.60568</v>
      </c>
    </row>
    <row r="160" spans="1:18" ht="13.5">
      <c r="A160" s="147"/>
      <c r="B160" s="147"/>
      <c r="C160" s="148" t="s">
        <v>160</v>
      </c>
      <c r="D160" s="149">
        <v>72915.85138</v>
      </c>
      <c r="E160" s="150">
        <v>0</v>
      </c>
      <c r="F160" s="150">
        <v>72915.85138</v>
      </c>
      <c r="G160" s="150">
        <v>0.15452000000000002</v>
      </c>
      <c r="H160" s="150">
        <v>0</v>
      </c>
      <c r="I160" s="150">
        <v>0.15452000000000002</v>
      </c>
      <c r="J160" s="150">
        <v>5656.750279999999</v>
      </c>
      <c r="K160" s="150">
        <v>53.65898</v>
      </c>
      <c r="L160" s="150">
        <v>5710.409259999999</v>
      </c>
      <c r="M160" s="150">
        <v>11714.45396</v>
      </c>
      <c r="N160" s="150">
        <v>0.15986</v>
      </c>
      <c r="O160" s="150">
        <v>11714.61382</v>
      </c>
      <c r="P160" s="150">
        <v>17371.35876</v>
      </c>
      <c r="Q160" s="150">
        <v>53.81884</v>
      </c>
      <c r="R160" s="151">
        <v>17425.177600000003</v>
      </c>
    </row>
    <row r="161" spans="1:18" ht="13.5">
      <c r="A161" s="147"/>
      <c r="B161" s="147"/>
      <c r="C161" s="148" t="s">
        <v>161</v>
      </c>
      <c r="D161" s="149">
        <v>89916.33981</v>
      </c>
      <c r="E161" s="150">
        <v>0</v>
      </c>
      <c r="F161" s="150">
        <v>89916.33981</v>
      </c>
      <c r="G161" s="150">
        <v>0.02341</v>
      </c>
      <c r="H161" s="150">
        <v>0.00033</v>
      </c>
      <c r="I161" s="150">
        <v>0.023739999999999997</v>
      </c>
      <c r="J161" s="150">
        <v>20482.20713</v>
      </c>
      <c r="K161" s="150">
        <v>1219.2891800000002</v>
      </c>
      <c r="L161" s="150">
        <v>21701.496310000002</v>
      </c>
      <c r="M161" s="150">
        <v>1008248.79001</v>
      </c>
      <c r="N161" s="150">
        <v>17300.383899999997</v>
      </c>
      <c r="O161" s="150">
        <v>1025549.1739100001</v>
      </c>
      <c r="P161" s="150">
        <v>1028731.0205499999</v>
      </c>
      <c r="Q161" s="150">
        <v>18519.67341</v>
      </c>
      <c r="R161" s="151">
        <v>1047250.69396</v>
      </c>
    </row>
    <row r="162" spans="1:18" ht="13.5">
      <c r="A162" s="147"/>
      <c r="B162" s="147"/>
      <c r="C162" s="148" t="s">
        <v>162</v>
      </c>
      <c r="D162" s="149">
        <v>167034.42826</v>
      </c>
      <c r="E162" s="150">
        <v>308.3809</v>
      </c>
      <c r="F162" s="150">
        <v>167342.80916</v>
      </c>
      <c r="G162" s="150">
        <v>0.50355</v>
      </c>
      <c r="H162" s="150">
        <v>0</v>
      </c>
      <c r="I162" s="150">
        <v>0.50355</v>
      </c>
      <c r="J162" s="150">
        <v>16003.221140000001</v>
      </c>
      <c r="K162" s="150">
        <v>407.3387300000001</v>
      </c>
      <c r="L162" s="150">
        <v>16410.55987</v>
      </c>
      <c r="M162" s="150">
        <v>14506.452140000001</v>
      </c>
      <c r="N162" s="150">
        <v>91.36525</v>
      </c>
      <c r="O162" s="150">
        <v>14597.81739</v>
      </c>
      <c r="P162" s="150">
        <v>30510.17683</v>
      </c>
      <c r="Q162" s="150">
        <v>498.7039800000001</v>
      </c>
      <c r="R162" s="151">
        <v>31008.88081</v>
      </c>
    </row>
    <row r="163" spans="1:18" ht="13.5">
      <c r="A163" s="147"/>
      <c r="B163" s="147"/>
      <c r="C163" s="148" t="s">
        <v>163</v>
      </c>
      <c r="D163" s="149">
        <v>271038.34702</v>
      </c>
      <c r="E163" s="150">
        <v>2485.99307</v>
      </c>
      <c r="F163" s="150">
        <v>273524.34009</v>
      </c>
      <c r="G163" s="150">
        <v>1.8545399999999999</v>
      </c>
      <c r="H163" s="150">
        <v>0</v>
      </c>
      <c r="I163" s="150">
        <v>1.8545399999999999</v>
      </c>
      <c r="J163" s="150">
        <v>12880.826989999998</v>
      </c>
      <c r="K163" s="150">
        <v>3748.48242</v>
      </c>
      <c r="L163" s="150">
        <v>16629.30941</v>
      </c>
      <c r="M163" s="150">
        <v>748033.42781</v>
      </c>
      <c r="N163" s="150">
        <v>7647.851209999999</v>
      </c>
      <c r="O163" s="150">
        <v>755681.27902</v>
      </c>
      <c r="P163" s="150">
        <v>760916.1093400001</v>
      </c>
      <c r="Q163" s="150">
        <v>11396.33363</v>
      </c>
      <c r="R163" s="151">
        <v>772312.44297</v>
      </c>
    </row>
    <row r="164" spans="1:18" ht="13.5">
      <c r="A164" s="147"/>
      <c r="B164" s="147"/>
      <c r="C164" s="148" t="s">
        <v>164</v>
      </c>
      <c r="D164" s="149">
        <v>1134743.28592</v>
      </c>
      <c r="E164" s="150">
        <v>471986.98788</v>
      </c>
      <c r="F164" s="150">
        <v>1606730.2738</v>
      </c>
      <c r="G164" s="150">
        <v>6046.43266</v>
      </c>
      <c r="H164" s="150">
        <v>2499.51012</v>
      </c>
      <c r="I164" s="150">
        <v>8545.942780000001</v>
      </c>
      <c r="J164" s="150">
        <v>56736.38387</v>
      </c>
      <c r="K164" s="150">
        <v>11542.33895</v>
      </c>
      <c r="L164" s="150">
        <v>68278.72282</v>
      </c>
      <c r="M164" s="150">
        <v>1429578.76629</v>
      </c>
      <c r="N164" s="150">
        <v>37200.208699999996</v>
      </c>
      <c r="O164" s="150">
        <v>1466778.9749900002</v>
      </c>
      <c r="P164" s="150">
        <v>1492361.58282</v>
      </c>
      <c r="Q164" s="150">
        <v>51242.057769999985</v>
      </c>
      <c r="R164" s="151">
        <v>1543603.64059</v>
      </c>
    </row>
    <row r="165" spans="1:18" ht="13.5">
      <c r="A165" s="147"/>
      <c r="B165" s="147"/>
      <c r="C165" s="148" t="s">
        <v>165</v>
      </c>
      <c r="D165" s="149">
        <v>314907.57658999995</v>
      </c>
      <c r="E165" s="150">
        <v>127.07267000000002</v>
      </c>
      <c r="F165" s="150">
        <v>315034.64926</v>
      </c>
      <c r="G165" s="150">
        <v>0.06829</v>
      </c>
      <c r="H165" s="150">
        <v>3.99559</v>
      </c>
      <c r="I165" s="150">
        <v>4.06388</v>
      </c>
      <c r="J165" s="150">
        <v>35319.299199999994</v>
      </c>
      <c r="K165" s="150">
        <v>1290.82943</v>
      </c>
      <c r="L165" s="150">
        <v>36610.12863</v>
      </c>
      <c r="M165" s="150">
        <v>106783.19619</v>
      </c>
      <c r="N165" s="150">
        <v>1470.79933</v>
      </c>
      <c r="O165" s="150">
        <v>108253.99552000001</v>
      </c>
      <c r="P165" s="150">
        <v>142102.56368000002</v>
      </c>
      <c r="Q165" s="150">
        <v>2765.6243499999996</v>
      </c>
      <c r="R165" s="151">
        <v>144868.18803</v>
      </c>
    </row>
    <row r="166" spans="1:18" ht="13.5">
      <c r="A166" s="147"/>
      <c r="B166" s="147"/>
      <c r="C166" s="148" t="s">
        <v>166</v>
      </c>
      <c r="D166" s="149">
        <v>133579.23067</v>
      </c>
      <c r="E166" s="150">
        <v>42.83655</v>
      </c>
      <c r="F166" s="150">
        <v>133622.06722</v>
      </c>
      <c r="G166" s="150">
        <v>0.18003</v>
      </c>
      <c r="H166" s="150">
        <v>3.0830100000000003</v>
      </c>
      <c r="I166" s="150">
        <v>3.2630400000000006</v>
      </c>
      <c r="J166" s="150">
        <v>12316.04516</v>
      </c>
      <c r="K166" s="150">
        <v>1209.5888300000001</v>
      </c>
      <c r="L166" s="150">
        <v>13525.633989999998</v>
      </c>
      <c r="M166" s="150">
        <v>34654.137149999995</v>
      </c>
      <c r="N166" s="150">
        <v>969.4269300000001</v>
      </c>
      <c r="O166" s="150">
        <v>35623.56408</v>
      </c>
      <c r="P166" s="150">
        <v>46970.36234000001</v>
      </c>
      <c r="Q166" s="150">
        <v>2182.09877</v>
      </c>
      <c r="R166" s="151">
        <v>49152.46111</v>
      </c>
    </row>
    <row r="167" spans="1:18" ht="13.5">
      <c r="A167" s="147"/>
      <c r="B167" s="147"/>
      <c r="C167" s="148" t="s">
        <v>167</v>
      </c>
      <c r="D167" s="149">
        <v>114390.68291</v>
      </c>
      <c r="E167" s="150">
        <v>0</v>
      </c>
      <c r="F167" s="150">
        <v>114390.68291</v>
      </c>
      <c r="G167" s="150">
        <v>0.013470000000000001</v>
      </c>
      <c r="H167" s="150">
        <v>0</v>
      </c>
      <c r="I167" s="150">
        <v>0.013470000000000001</v>
      </c>
      <c r="J167" s="150">
        <v>13679.5028</v>
      </c>
      <c r="K167" s="150">
        <v>311.22989</v>
      </c>
      <c r="L167" s="150">
        <v>13990.732689999999</v>
      </c>
      <c r="M167" s="150">
        <v>35592.36729</v>
      </c>
      <c r="N167" s="150">
        <v>1349.71456</v>
      </c>
      <c r="O167" s="150">
        <v>36942.08185</v>
      </c>
      <c r="P167" s="150">
        <v>49271.883559999995</v>
      </c>
      <c r="Q167" s="150">
        <v>1660.94445</v>
      </c>
      <c r="R167" s="151">
        <v>50932.82801</v>
      </c>
    </row>
    <row r="168" spans="1:18" ht="13.5">
      <c r="A168" s="147"/>
      <c r="B168" s="147"/>
      <c r="C168" s="148" t="s">
        <v>168</v>
      </c>
      <c r="D168" s="149">
        <v>31653.928140000004</v>
      </c>
      <c r="E168" s="150">
        <v>0</v>
      </c>
      <c r="F168" s="150">
        <v>31653.928140000004</v>
      </c>
      <c r="G168" s="150">
        <v>5.21804</v>
      </c>
      <c r="H168" s="150">
        <v>0</v>
      </c>
      <c r="I168" s="150">
        <v>5.21804</v>
      </c>
      <c r="J168" s="150">
        <v>10880.185449999999</v>
      </c>
      <c r="K168" s="150">
        <v>452.51681</v>
      </c>
      <c r="L168" s="150">
        <v>11332.70226</v>
      </c>
      <c r="M168" s="150">
        <v>37205.374429999996</v>
      </c>
      <c r="N168" s="150">
        <v>3627.21505</v>
      </c>
      <c r="O168" s="150">
        <v>40832.589479999995</v>
      </c>
      <c r="P168" s="150">
        <v>48090.77792</v>
      </c>
      <c r="Q168" s="150">
        <v>4079.73186</v>
      </c>
      <c r="R168" s="151">
        <v>52170.50978</v>
      </c>
    </row>
    <row r="169" spans="1:18" ht="13.5">
      <c r="A169" s="147"/>
      <c r="B169" s="147"/>
      <c r="C169" s="148" t="s">
        <v>169</v>
      </c>
      <c r="D169" s="149">
        <v>72502.11046000001</v>
      </c>
      <c r="E169" s="150">
        <v>0</v>
      </c>
      <c r="F169" s="150">
        <v>72502.11046000001</v>
      </c>
      <c r="G169" s="150">
        <v>0.06913</v>
      </c>
      <c r="H169" s="150">
        <v>0</v>
      </c>
      <c r="I169" s="150">
        <v>0.06913</v>
      </c>
      <c r="J169" s="150">
        <v>29010.591989999997</v>
      </c>
      <c r="K169" s="150">
        <v>2513.03983</v>
      </c>
      <c r="L169" s="150">
        <v>31523.63182</v>
      </c>
      <c r="M169" s="150">
        <v>123299.24656</v>
      </c>
      <c r="N169" s="150">
        <v>1479.74109</v>
      </c>
      <c r="O169" s="150">
        <v>124778.98765000001</v>
      </c>
      <c r="P169" s="150">
        <v>152309.90768</v>
      </c>
      <c r="Q169" s="150">
        <v>3992.78092</v>
      </c>
      <c r="R169" s="151">
        <v>156302.6886</v>
      </c>
    </row>
    <row r="170" spans="1:18" ht="13.5">
      <c r="A170" s="147"/>
      <c r="B170" s="147"/>
      <c r="C170" s="148" t="s">
        <v>170</v>
      </c>
      <c r="D170" s="149">
        <v>267683.33366</v>
      </c>
      <c r="E170" s="150">
        <v>108.56322</v>
      </c>
      <c r="F170" s="150">
        <v>267791.89688</v>
      </c>
      <c r="G170" s="150">
        <v>0.0018</v>
      </c>
      <c r="H170" s="150">
        <v>0</v>
      </c>
      <c r="I170" s="150">
        <v>0.0018</v>
      </c>
      <c r="J170" s="150">
        <v>8440.47398</v>
      </c>
      <c r="K170" s="150">
        <v>42.96268</v>
      </c>
      <c r="L170" s="150">
        <v>8483.43666</v>
      </c>
      <c r="M170" s="150">
        <v>483372.11945999996</v>
      </c>
      <c r="N170" s="150">
        <v>840.59223</v>
      </c>
      <c r="O170" s="150">
        <v>484212.71169</v>
      </c>
      <c r="P170" s="150">
        <v>491812.59524</v>
      </c>
      <c r="Q170" s="150">
        <v>883.55491</v>
      </c>
      <c r="R170" s="151">
        <v>492696.15015</v>
      </c>
    </row>
    <row r="171" spans="1:18" ht="13.5">
      <c r="A171" s="147"/>
      <c r="B171" s="147"/>
      <c r="C171" s="148" t="s">
        <v>171</v>
      </c>
      <c r="D171" s="149">
        <v>155642.42891000002</v>
      </c>
      <c r="E171" s="150">
        <v>0</v>
      </c>
      <c r="F171" s="150">
        <v>155642.42891000002</v>
      </c>
      <c r="G171" s="150">
        <v>0.10154</v>
      </c>
      <c r="H171" s="150">
        <v>0</v>
      </c>
      <c r="I171" s="150">
        <v>0.10154</v>
      </c>
      <c r="J171" s="150">
        <v>10177.59045</v>
      </c>
      <c r="K171" s="150">
        <v>126.65706</v>
      </c>
      <c r="L171" s="150">
        <v>10304.24751</v>
      </c>
      <c r="M171" s="150">
        <v>23582.480239999997</v>
      </c>
      <c r="N171" s="150">
        <v>335.80326999999994</v>
      </c>
      <c r="O171" s="150">
        <v>23918.28351</v>
      </c>
      <c r="P171" s="150">
        <v>33760.17223</v>
      </c>
      <c r="Q171" s="150">
        <v>462.46032999999994</v>
      </c>
      <c r="R171" s="151">
        <v>34222.632560000005</v>
      </c>
    </row>
    <row r="172" spans="1:18" ht="13.5">
      <c r="A172" s="147"/>
      <c r="B172" s="147"/>
      <c r="C172" s="148" t="s">
        <v>172</v>
      </c>
      <c r="D172" s="149">
        <v>106725.6694</v>
      </c>
      <c r="E172" s="150">
        <v>0</v>
      </c>
      <c r="F172" s="150">
        <v>106725.6694</v>
      </c>
      <c r="G172" s="150">
        <v>10.510950000000001</v>
      </c>
      <c r="H172" s="150">
        <v>0</v>
      </c>
      <c r="I172" s="150">
        <v>10.510950000000001</v>
      </c>
      <c r="J172" s="150">
        <v>8186.46358</v>
      </c>
      <c r="K172" s="150">
        <v>105.88681999999999</v>
      </c>
      <c r="L172" s="150">
        <v>8292.350400000001</v>
      </c>
      <c r="M172" s="150">
        <v>26730.76846</v>
      </c>
      <c r="N172" s="150">
        <v>414.40738</v>
      </c>
      <c r="O172" s="150">
        <v>27145.175839999996</v>
      </c>
      <c r="P172" s="150">
        <v>34927.74299</v>
      </c>
      <c r="Q172" s="150">
        <v>520.2941999999999</v>
      </c>
      <c r="R172" s="151">
        <v>35448.037189999995</v>
      </c>
    </row>
    <row r="173" spans="1:18" ht="13.5">
      <c r="A173" s="147"/>
      <c r="B173" s="147"/>
      <c r="C173" s="148" t="s">
        <v>173</v>
      </c>
      <c r="D173" s="149">
        <v>129900.94550999999</v>
      </c>
      <c r="E173" s="150">
        <v>0</v>
      </c>
      <c r="F173" s="150">
        <v>129900.94550999999</v>
      </c>
      <c r="G173" s="150">
        <v>12.74936</v>
      </c>
      <c r="H173" s="150">
        <v>0.14837</v>
      </c>
      <c r="I173" s="150">
        <v>12.89773</v>
      </c>
      <c r="J173" s="150">
        <v>16139.960879999999</v>
      </c>
      <c r="K173" s="150">
        <v>568.13894</v>
      </c>
      <c r="L173" s="150">
        <v>16708.09982</v>
      </c>
      <c r="M173" s="150">
        <v>32778.38925</v>
      </c>
      <c r="N173" s="150">
        <v>2200.874</v>
      </c>
      <c r="O173" s="150">
        <v>34979.26325</v>
      </c>
      <c r="P173" s="150">
        <v>48931.09949</v>
      </c>
      <c r="Q173" s="150">
        <v>2769.16131</v>
      </c>
      <c r="R173" s="151">
        <v>51700.2608</v>
      </c>
    </row>
    <row r="174" spans="1:18" ht="13.5">
      <c r="A174" s="147"/>
      <c r="B174" s="147"/>
      <c r="C174" s="148" t="s">
        <v>220</v>
      </c>
      <c r="D174" s="149">
        <v>60238.03458</v>
      </c>
      <c r="E174" s="150">
        <v>0</v>
      </c>
      <c r="F174" s="150">
        <v>60238.03458</v>
      </c>
      <c r="G174" s="150">
        <v>0</v>
      </c>
      <c r="H174" s="150">
        <v>0</v>
      </c>
      <c r="I174" s="150">
        <v>0</v>
      </c>
      <c r="J174" s="150">
        <v>4244.96183</v>
      </c>
      <c r="K174" s="150">
        <v>85.83681</v>
      </c>
      <c r="L174" s="150">
        <v>4330.79864</v>
      </c>
      <c r="M174" s="150">
        <v>6373.10854</v>
      </c>
      <c r="N174" s="150">
        <v>15.15565</v>
      </c>
      <c r="O174" s="150">
        <v>6388.264190000001</v>
      </c>
      <c r="P174" s="150">
        <v>10618.070370000001</v>
      </c>
      <c r="Q174" s="150">
        <v>100.99246000000001</v>
      </c>
      <c r="R174" s="151">
        <v>10719.06283</v>
      </c>
    </row>
    <row r="175" spans="1:18" ht="13.5">
      <c r="A175" s="147"/>
      <c r="B175" s="147"/>
      <c r="C175" s="148" t="s">
        <v>352</v>
      </c>
      <c r="D175" s="149">
        <v>14969.34501</v>
      </c>
      <c r="E175" s="150">
        <v>0</v>
      </c>
      <c r="F175" s="150">
        <v>14969.34501</v>
      </c>
      <c r="G175" s="150">
        <v>0</v>
      </c>
      <c r="H175" s="150">
        <v>0</v>
      </c>
      <c r="I175" s="150">
        <v>0</v>
      </c>
      <c r="J175" s="150">
        <v>0</v>
      </c>
      <c r="K175" s="150">
        <v>0</v>
      </c>
      <c r="L175" s="150">
        <v>0</v>
      </c>
      <c r="M175" s="150">
        <v>0</v>
      </c>
      <c r="N175" s="150">
        <v>0</v>
      </c>
      <c r="O175" s="150">
        <v>0</v>
      </c>
      <c r="P175" s="150">
        <v>0</v>
      </c>
      <c r="Q175" s="150">
        <v>0</v>
      </c>
      <c r="R175" s="151">
        <v>0</v>
      </c>
    </row>
    <row r="176" spans="1:18" ht="13.5">
      <c r="A176" s="147"/>
      <c r="B176" s="147"/>
      <c r="C176" s="148" t="s">
        <v>174</v>
      </c>
      <c r="D176" s="149">
        <v>82537.89503</v>
      </c>
      <c r="E176" s="150">
        <v>0</v>
      </c>
      <c r="F176" s="150">
        <v>82537.89503</v>
      </c>
      <c r="G176" s="150">
        <v>1.1973900000000002</v>
      </c>
      <c r="H176" s="150">
        <v>0</v>
      </c>
      <c r="I176" s="150">
        <v>1.1973900000000002</v>
      </c>
      <c r="J176" s="150">
        <v>13384.217939999999</v>
      </c>
      <c r="K176" s="150">
        <v>743.84176</v>
      </c>
      <c r="L176" s="150">
        <v>14128.0597</v>
      </c>
      <c r="M176" s="150">
        <v>69135.61557000001</v>
      </c>
      <c r="N176" s="150">
        <v>1923.86679</v>
      </c>
      <c r="O176" s="150">
        <v>71059.48236</v>
      </c>
      <c r="P176" s="150">
        <v>82521.03090000001</v>
      </c>
      <c r="Q176" s="150">
        <v>2667.70855</v>
      </c>
      <c r="R176" s="151">
        <v>85188.73945000001</v>
      </c>
    </row>
    <row r="177" spans="1:18" ht="13.5">
      <c r="A177" s="147"/>
      <c r="B177" s="147"/>
      <c r="C177" s="148" t="s">
        <v>175</v>
      </c>
      <c r="D177" s="149">
        <v>19406.770399999998</v>
      </c>
      <c r="E177" s="150">
        <v>0</v>
      </c>
      <c r="F177" s="150">
        <v>19406.770399999998</v>
      </c>
      <c r="G177" s="150">
        <v>0.0363</v>
      </c>
      <c r="H177" s="150">
        <v>0</v>
      </c>
      <c r="I177" s="150">
        <v>0.0363</v>
      </c>
      <c r="J177" s="150">
        <v>1889.29723</v>
      </c>
      <c r="K177" s="150">
        <v>431.63105</v>
      </c>
      <c r="L177" s="150">
        <v>2320.9282799999996</v>
      </c>
      <c r="M177" s="150">
        <v>19352.19441</v>
      </c>
      <c r="N177" s="150">
        <v>597.59859</v>
      </c>
      <c r="O177" s="150">
        <v>19949.793</v>
      </c>
      <c r="P177" s="150">
        <v>21241.527939999996</v>
      </c>
      <c r="Q177" s="150">
        <v>1029.22964</v>
      </c>
      <c r="R177" s="151">
        <v>22270.75758</v>
      </c>
    </row>
    <row r="178" spans="1:18" ht="13.5">
      <c r="A178" s="147"/>
      <c r="B178" s="147"/>
      <c r="C178" s="148" t="s">
        <v>176</v>
      </c>
      <c r="D178" s="149">
        <v>37790.228090000004</v>
      </c>
      <c r="E178" s="150">
        <v>0</v>
      </c>
      <c r="F178" s="150">
        <v>37790.228090000004</v>
      </c>
      <c r="G178" s="150">
        <v>0.04413</v>
      </c>
      <c r="H178" s="150">
        <v>0</v>
      </c>
      <c r="I178" s="150">
        <v>0.04413</v>
      </c>
      <c r="J178" s="150">
        <v>3610.5461500000006</v>
      </c>
      <c r="K178" s="150">
        <v>140.62457999999998</v>
      </c>
      <c r="L178" s="150">
        <v>3751.17073</v>
      </c>
      <c r="M178" s="150">
        <v>8194.83306</v>
      </c>
      <c r="N178" s="150">
        <v>956.86937</v>
      </c>
      <c r="O178" s="150">
        <v>9151.70243</v>
      </c>
      <c r="P178" s="150">
        <v>11805.42334</v>
      </c>
      <c r="Q178" s="150">
        <v>1097.49395</v>
      </c>
      <c r="R178" s="151">
        <v>12902.91729</v>
      </c>
    </row>
    <row r="179" spans="1:18" ht="13.5">
      <c r="A179" s="147"/>
      <c r="B179" s="147"/>
      <c r="C179" s="148" t="s">
        <v>177</v>
      </c>
      <c r="D179" s="149">
        <v>2953.7864799999998</v>
      </c>
      <c r="E179" s="150">
        <v>0</v>
      </c>
      <c r="F179" s="150">
        <v>2953.7864799999998</v>
      </c>
      <c r="G179" s="150">
        <v>0.00943</v>
      </c>
      <c r="H179" s="150">
        <v>0</v>
      </c>
      <c r="I179" s="150">
        <v>0.00943</v>
      </c>
      <c r="J179" s="150">
        <v>32.86403</v>
      </c>
      <c r="K179" s="150">
        <v>4.13251</v>
      </c>
      <c r="L179" s="150">
        <v>36.99654</v>
      </c>
      <c r="M179" s="150">
        <v>0</v>
      </c>
      <c r="N179" s="150">
        <v>0</v>
      </c>
      <c r="O179" s="150">
        <v>0</v>
      </c>
      <c r="P179" s="150">
        <v>32.87346</v>
      </c>
      <c r="Q179" s="150">
        <v>4.13251</v>
      </c>
      <c r="R179" s="151">
        <v>37.00597</v>
      </c>
    </row>
    <row r="180" spans="1:18" ht="13.5">
      <c r="A180" s="147"/>
      <c r="B180" s="147"/>
      <c r="C180" s="148" t="s">
        <v>302</v>
      </c>
      <c r="D180" s="149">
        <v>3938.4656800000002</v>
      </c>
      <c r="E180" s="150">
        <v>0</v>
      </c>
      <c r="F180" s="150">
        <v>3938.4656800000002</v>
      </c>
      <c r="G180" s="150">
        <v>0</v>
      </c>
      <c r="H180" s="150">
        <v>0</v>
      </c>
      <c r="I180" s="150">
        <v>0</v>
      </c>
      <c r="J180" s="150">
        <v>11939.06741</v>
      </c>
      <c r="K180" s="150">
        <v>68.68583</v>
      </c>
      <c r="L180" s="150">
        <v>12007.75324</v>
      </c>
      <c r="M180" s="150">
        <v>92560.02425</v>
      </c>
      <c r="N180" s="150">
        <v>89.29366999999999</v>
      </c>
      <c r="O180" s="150">
        <v>92649.31792</v>
      </c>
      <c r="P180" s="150">
        <v>104499.09165999999</v>
      </c>
      <c r="Q180" s="150">
        <v>157.9795</v>
      </c>
      <c r="R180" s="151">
        <v>104657.07115999999</v>
      </c>
    </row>
    <row r="181" spans="1:18" ht="13.5">
      <c r="A181" s="147"/>
      <c r="B181" s="147"/>
      <c r="C181" s="148" t="s">
        <v>353</v>
      </c>
      <c r="D181" s="149">
        <v>1787.7490400000002</v>
      </c>
      <c r="E181" s="150">
        <v>0</v>
      </c>
      <c r="F181" s="150">
        <v>1787.7490400000002</v>
      </c>
      <c r="G181" s="150">
        <v>0</v>
      </c>
      <c r="H181" s="150">
        <v>0</v>
      </c>
      <c r="I181" s="150">
        <v>0</v>
      </c>
      <c r="J181" s="150">
        <v>0</v>
      </c>
      <c r="K181" s="150">
        <v>0</v>
      </c>
      <c r="L181" s="150">
        <v>0</v>
      </c>
      <c r="M181" s="150">
        <v>0</v>
      </c>
      <c r="N181" s="150">
        <v>0</v>
      </c>
      <c r="O181" s="150">
        <v>0</v>
      </c>
      <c r="P181" s="150">
        <v>0</v>
      </c>
      <c r="Q181" s="150">
        <v>0</v>
      </c>
      <c r="R181" s="151">
        <v>0</v>
      </c>
    </row>
    <row r="182" spans="1:18" ht="13.5">
      <c r="A182" s="147"/>
      <c r="B182" s="143" t="s">
        <v>274</v>
      </c>
      <c r="C182" s="143" t="s">
        <v>274</v>
      </c>
      <c r="D182" s="144">
        <v>3965.7602800000004</v>
      </c>
      <c r="E182" s="145">
        <v>0</v>
      </c>
      <c r="F182" s="145">
        <v>3965.7602800000004</v>
      </c>
      <c r="G182" s="145">
        <v>0</v>
      </c>
      <c r="H182" s="145">
        <v>0</v>
      </c>
      <c r="I182" s="145">
        <v>0</v>
      </c>
      <c r="J182" s="145">
        <v>0.00091</v>
      </c>
      <c r="K182" s="145">
        <v>0</v>
      </c>
      <c r="L182" s="145">
        <v>0.00091</v>
      </c>
      <c r="M182" s="145">
        <v>0</v>
      </c>
      <c r="N182" s="145">
        <v>0</v>
      </c>
      <c r="O182" s="145">
        <v>0</v>
      </c>
      <c r="P182" s="145">
        <v>0.00091</v>
      </c>
      <c r="Q182" s="145">
        <v>0</v>
      </c>
      <c r="R182" s="146">
        <v>0.00091</v>
      </c>
    </row>
    <row r="183" spans="1:18" ht="13.5">
      <c r="A183" s="147"/>
      <c r="B183" s="143" t="s">
        <v>303</v>
      </c>
      <c r="C183" s="143" t="s">
        <v>304</v>
      </c>
      <c r="D183" s="144">
        <v>5934.68663</v>
      </c>
      <c r="E183" s="145">
        <v>0</v>
      </c>
      <c r="F183" s="145">
        <v>5934.68663</v>
      </c>
      <c r="G183" s="145">
        <v>0</v>
      </c>
      <c r="H183" s="145">
        <v>0</v>
      </c>
      <c r="I183" s="145">
        <v>0</v>
      </c>
      <c r="J183" s="145">
        <v>272.81465999999995</v>
      </c>
      <c r="K183" s="145">
        <v>0</v>
      </c>
      <c r="L183" s="145">
        <v>272.81465999999995</v>
      </c>
      <c r="M183" s="145">
        <v>222.47823</v>
      </c>
      <c r="N183" s="145">
        <v>0</v>
      </c>
      <c r="O183" s="145">
        <v>222.47823</v>
      </c>
      <c r="P183" s="145">
        <v>495.29289</v>
      </c>
      <c r="Q183" s="145">
        <v>0</v>
      </c>
      <c r="R183" s="146">
        <v>495.29289</v>
      </c>
    </row>
    <row r="184" spans="1:18" ht="13.5">
      <c r="A184" s="147"/>
      <c r="B184" s="143" t="s">
        <v>221</v>
      </c>
      <c r="C184" s="143" t="s">
        <v>222</v>
      </c>
      <c r="D184" s="144">
        <v>21969.73471</v>
      </c>
      <c r="E184" s="145">
        <v>0</v>
      </c>
      <c r="F184" s="145">
        <v>21969.73471</v>
      </c>
      <c r="G184" s="145">
        <v>0</v>
      </c>
      <c r="H184" s="145">
        <v>0</v>
      </c>
      <c r="I184" s="145">
        <v>0</v>
      </c>
      <c r="J184" s="145">
        <v>1974.50468</v>
      </c>
      <c r="K184" s="145">
        <v>1.98597</v>
      </c>
      <c r="L184" s="145">
        <v>1976.49065</v>
      </c>
      <c r="M184" s="145">
        <v>1308.8793799999999</v>
      </c>
      <c r="N184" s="145">
        <v>0</v>
      </c>
      <c r="O184" s="145">
        <v>1308.8793799999999</v>
      </c>
      <c r="P184" s="145">
        <v>3283.3840599999994</v>
      </c>
      <c r="Q184" s="145">
        <v>1.98597</v>
      </c>
      <c r="R184" s="146">
        <v>3285.3700299999996</v>
      </c>
    </row>
    <row r="185" spans="1:18" ht="13.5">
      <c r="A185" s="143" t="s">
        <v>833</v>
      </c>
      <c r="B185" s="852"/>
      <c r="C185" s="852"/>
      <c r="D185" s="144">
        <v>4872384.077849999</v>
      </c>
      <c r="E185" s="145">
        <v>475782.6549300001</v>
      </c>
      <c r="F185" s="145">
        <v>5348166.73278</v>
      </c>
      <c r="G185" s="145">
        <v>6082.89372</v>
      </c>
      <c r="H185" s="145">
        <v>2507.0757799999997</v>
      </c>
      <c r="I185" s="145">
        <v>8589.969500000003</v>
      </c>
      <c r="J185" s="145">
        <v>436900.43528000003</v>
      </c>
      <c r="K185" s="145">
        <v>33795.36549</v>
      </c>
      <c r="L185" s="145">
        <v>470695.80077</v>
      </c>
      <c r="M185" s="145">
        <v>4675401.2752399985</v>
      </c>
      <c r="N185" s="145">
        <v>92263.53379000002</v>
      </c>
      <c r="O185" s="145">
        <v>4767664.80903</v>
      </c>
      <c r="P185" s="145">
        <v>5118384.604239998</v>
      </c>
      <c r="Q185" s="145">
        <v>128565.97505999998</v>
      </c>
      <c r="R185" s="146">
        <v>5246950.5793</v>
      </c>
    </row>
    <row r="186" spans="1:18" ht="13.5">
      <c r="A186" s="143" t="s">
        <v>17</v>
      </c>
      <c r="B186" s="143" t="s">
        <v>178</v>
      </c>
      <c r="C186" s="143" t="s">
        <v>179</v>
      </c>
      <c r="D186" s="144">
        <v>21129.95077</v>
      </c>
      <c r="E186" s="145">
        <v>0</v>
      </c>
      <c r="F186" s="145">
        <v>21129.95077</v>
      </c>
      <c r="G186" s="145">
        <v>0.76281</v>
      </c>
      <c r="H186" s="145">
        <v>0</v>
      </c>
      <c r="I186" s="145">
        <v>0.76281</v>
      </c>
      <c r="J186" s="145">
        <v>0.16959</v>
      </c>
      <c r="K186" s="145">
        <v>0</v>
      </c>
      <c r="L186" s="145">
        <v>0.16959</v>
      </c>
      <c r="M186" s="145">
        <v>0</v>
      </c>
      <c r="N186" s="145">
        <v>0</v>
      </c>
      <c r="O186" s="145">
        <v>0</v>
      </c>
      <c r="P186" s="145">
        <v>0.9324</v>
      </c>
      <c r="Q186" s="145">
        <v>0</v>
      </c>
      <c r="R186" s="146">
        <v>0.9324</v>
      </c>
    </row>
    <row r="187" spans="1:18" ht="13.5">
      <c r="A187" s="147"/>
      <c r="B187" s="143" t="s">
        <v>180</v>
      </c>
      <c r="C187" s="143" t="s">
        <v>181</v>
      </c>
      <c r="D187" s="144">
        <v>90970.43557</v>
      </c>
      <c r="E187" s="145">
        <v>0</v>
      </c>
      <c r="F187" s="145">
        <v>90970.43557</v>
      </c>
      <c r="G187" s="145">
        <v>0.39887</v>
      </c>
      <c r="H187" s="145">
        <v>0</v>
      </c>
      <c r="I187" s="145">
        <v>0.39887</v>
      </c>
      <c r="J187" s="145">
        <v>5031.0378200000005</v>
      </c>
      <c r="K187" s="145">
        <v>62.521620000000006</v>
      </c>
      <c r="L187" s="145">
        <v>5093.55944</v>
      </c>
      <c r="M187" s="145">
        <v>5156.77778</v>
      </c>
      <c r="N187" s="145">
        <v>383.23548999999997</v>
      </c>
      <c r="O187" s="145">
        <v>5540.0132699999995</v>
      </c>
      <c r="P187" s="145">
        <v>10188.21447</v>
      </c>
      <c r="Q187" s="145">
        <v>445.75711000000007</v>
      </c>
      <c r="R187" s="146">
        <v>10633.97158</v>
      </c>
    </row>
    <row r="188" spans="1:18" ht="13.5">
      <c r="A188" s="147"/>
      <c r="B188" s="147"/>
      <c r="C188" s="148" t="s">
        <v>235</v>
      </c>
      <c r="D188" s="149">
        <v>19134.27252</v>
      </c>
      <c r="E188" s="150">
        <v>0</v>
      </c>
      <c r="F188" s="150">
        <v>19134.27252</v>
      </c>
      <c r="G188" s="150">
        <v>0</v>
      </c>
      <c r="H188" s="150">
        <v>0</v>
      </c>
      <c r="I188" s="150">
        <v>0</v>
      </c>
      <c r="J188" s="150">
        <v>0</v>
      </c>
      <c r="K188" s="150">
        <v>0</v>
      </c>
      <c r="L188" s="150">
        <v>0</v>
      </c>
      <c r="M188" s="150">
        <v>0</v>
      </c>
      <c r="N188" s="150">
        <v>0</v>
      </c>
      <c r="O188" s="150">
        <v>0</v>
      </c>
      <c r="P188" s="150">
        <v>0</v>
      </c>
      <c r="Q188" s="150">
        <v>0</v>
      </c>
      <c r="R188" s="151">
        <v>0</v>
      </c>
    </row>
    <row r="189" spans="1:18" ht="13.5">
      <c r="A189" s="143" t="s">
        <v>834</v>
      </c>
      <c r="B189" s="852"/>
      <c r="C189" s="852"/>
      <c r="D189" s="144">
        <v>131234.65886</v>
      </c>
      <c r="E189" s="145">
        <v>0</v>
      </c>
      <c r="F189" s="145">
        <v>131234.65886</v>
      </c>
      <c r="G189" s="145">
        <v>1.1616799999999998</v>
      </c>
      <c r="H189" s="145">
        <v>0</v>
      </c>
      <c r="I189" s="145">
        <v>1.1616799999999998</v>
      </c>
      <c r="J189" s="145">
        <v>5031.20741</v>
      </c>
      <c r="K189" s="145">
        <v>62.521620000000006</v>
      </c>
      <c r="L189" s="145">
        <v>5093.72903</v>
      </c>
      <c r="M189" s="145">
        <v>5156.77778</v>
      </c>
      <c r="N189" s="145">
        <v>383.23548999999997</v>
      </c>
      <c r="O189" s="145">
        <v>5540.0132699999995</v>
      </c>
      <c r="P189" s="145">
        <v>10189.14687</v>
      </c>
      <c r="Q189" s="145">
        <v>445.75711000000007</v>
      </c>
      <c r="R189" s="146">
        <v>10634.903980000001</v>
      </c>
    </row>
    <row r="190" spans="1:18" ht="13.5">
      <c r="A190" s="143" t="s">
        <v>18</v>
      </c>
      <c r="B190" s="143" t="s">
        <v>182</v>
      </c>
      <c r="C190" s="143" t="s">
        <v>182</v>
      </c>
      <c r="D190" s="144">
        <v>47103.57712</v>
      </c>
      <c r="E190" s="145">
        <v>0</v>
      </c>
      <c r="F190" s="145">
        <v>47103.57712</v>
      </c>
      <c r="G190" s="145">
        <v>2.8591599999999997</v>
      </c>
      <c r="H190" s="145">
        <v>0</v>
      </c>
      <c r="I190" s="145">
        <v>2.8591599999999997</v>
      </c>
      <c r="J190" s="145">
        <v>4857.703449999999</v>
      </c>
      <c r="K190" s="145">
        <v>242.90119</v>
      </c>
      <c r="L190" s="145">
        <v>5100.6046400000005</v>
      </c>
      <c r="M190" s="145">
        <v>2015.79154</v>
      </c>
      <c r="N190" s="145">
        <v>0</v>
      </c>
      <c r="O190" s="145">
        <v>2015.79154</v>
      </c>
      <c r="P190" s="145">
        <v>6876.35415</v>
      </c>
      <c r="Q190" s="145">
        <v>242.90119</v>
      </c>
      <c r="R190" s="146">
        <v>7119.25534</v>
      </c>
    </row>
    <row r="191" spans="1:18" ht="13.5">
      <c r="A191" s="143" t="s">
        <v>835</v>
      </c>
      <c r="B191" s="852"/>
      <c r="C191" s="852"/>
      <c r="D191" s="144">
        <v>47103.57712</v>
      </c>
      <c r="E191" s="145">
        <v>0</v>
      </c>
      <c r="F191" s="145">
        <v>47103.57712</v>
      </c>
      <c r="G191" s="145">
        <v>2.8591599999999997</v>
      </c>
      <c r="H191" s="145">
        <v>0</v>
      </c>
      <c r="I191" s="145">
        <v>2.8591599999999997</v>
      </c>
      <c r="J191" s="145">
        <v>4857.703449999999</v>
      </c>
      <c r="K191" s="145">
        <v>242.90119</v>
      </c>
      <c r="L191" s="145">
        <v>5100.6046400000005</v>
      </c>
      <c r="M191" s="145">
        <v>2015.79154</v>
      </c>
      <c r="N191" s="145">
        <v>0</v>
      </c>
      <c r="O191" s="145">
        <v>2015.79154</v>
      </c>
      <c r="P191" s="145">
        <v>6876.35415</v>
      </c>
      <c r="Q191" s="145">
        <v>242.90119</v>
      </c>
      <c r="R191" s="146">
        <v>7119.25534</v>
      </c>
    </row>
    <row r="192" spans="1:18" ht="13.5">
      <c r="A192" s="143" t="s">
        <v>19</v>
      </c>
      <c r="B192" s="143" t="s">
        <v>183</v>
      </c>
      <c r="C192" s="143" t="s">
        <v>183</v>
      </c>
      <c r="D192" s="144">
        <v>25014.813570000002</v>
      </c>
      <c r="E192" s="145">
        <v>0</v>
      </c>
      <c r="F192" s="145">
        <v>25014.813570000002</v>
      </c>
      <c r="G192" s="145">
        <v>0.05131</v>
      </c>
      <c r="H192" s="145">
        <v>0</v>
      </c>
      <c r="I192" s="145">
        <v>0.05131</v>
      </c>
      <c r="J192" s="145">
        <v>2568.32035</v>
      </c>
      <c r="K192" s="145">
        <v>121.30036</v>
      </c>
      <c r="L192" s="145">
        <v>2689.62071</v>
      </c>
      <c r="M192" s="145">
        <v>10318.49933</v>
      </c>
      <c r="N192" s="145">
        <v>306.22575</v>
      </c>
      <c r="O192" s="145">
        <v>10624.72508</v>
      </c>
      <c r="P192" s="145">
        <v>12886.870990000001</v>
      </c>
      <c r="Q192" s="145">
        <v>427.52610999999996</v>
      </c>
      <c r="R192" s="146">
        <v>13314.3971</v>
      </c>
    </row>
    <row r="193" spans="1:18" ht="13.5">
      <c r="A193" s="147"/>
      <c r="B193" s="143" t="s">
        <v>184</v>
      </c>
      <c r="C193" s="143" t="s">
        <v>19</v>
      </c>
      <c r="D193" s="144">
        <v>60226.47154</v>
      </c>
      <c r="E193" s="145">
        <v>0</v>
      </c>
      <c r="F193" s="145">
        <v>60226.47154</v>
      </c>
      <c r="G193" s="145">
        <v>0.00126</v>
      </c>
      <c r="H193" s="145">
        <v>0</v>
      </c>
      <c r="I193" s="145">
        <v>0.00126</v>
      </c>
      <c r="J193" s="145">
        <v>3546.9775</v>
      </c>
      <c r="K193" s="145">
        <v>134.06817</v>
      </c>
      <c r="L193" s="145">
        <v>3681.04567</v>
      </c>
      <c r="M193" s="145">
        <v>6179.02823</v>
      </c>
      <c r="N193" s="145">
        <v>118.13409999999999</v>
      </c>
      <c r="O193" s="145">
        <v>6297.16233</v>
      </c>
      <c r="P193" s="145">
        <v>9726.006989999998</v>
      </c>
      <c r="Q193" s="145">
        <v>252.20227</v>
      </c>
      <c r="R193" s="146">
        <v>9978.20926</v>
      </c>
    </row>
    <row r="194" spans="1:18" ht="13.5">
      <c r="A194" s="143" t="s">
        <v>836</v>
      </c>
      <c r="B194" s="852"/>
      <c r="C194" s="852"/>
      <c r="D194" s="144">
        <v>85241.28511</v>
      </c>
      <c r="E194" s="145">
        <v>0</v>
      </c>
      <c r="F194" s="145">
        <v>85241.28511</v>
      </c>
      <c r="G194" s="145">
        <v>0.05257</v>
      </c>
      <c r="H194" s="145">
        <v>0</v>
      </c>
      <c r="I194" s="145">
        <v>0.05257</v>
      </c>
      <c r="J194" s="145">
        <v>6115.29785</v>
      </c>
      <c r="K194" s="145">
        <v>255.36853000000002</v>
      </c>
      <c r="L194" s="145">
        <v>6370.66638</v>
      </c>
      <c r="M194" s="145">
        <v>16497.52756</v>
      </c>
      <c r="N194" s="145">
        <v>424.35985</v>
      </c>
      <c r="O194" s="145">
        <v>16921.88741</v>
      </c>
      <c r="P194" s="145">
        <v>22612.87798</v>
      </c>
      <c r="Q194" s="145">
        <v>679.72838</v>
      </c>
      <c r="R194" s="146">
        <v>23292.606359999998</v>
      </c>
    </row>
    <row r="195" spans="1:18" ht="13.5">
      <c r="A195" s="143" t="s">
        <v>20</v>
      </c>
      <c r="B195" s="143" t="s">
        <v>275</v>
      </c>
      <c r="C195" s="143" t="s">
        <v>275</v>
      </c>
      <c r="D195" s="144">
        <v>18229.03904</v>
      </c>
      <c r="E195" s="145">
        <v>0</v>
      </c>
      <c r="F195" s="145">
        <v>18229.03904</v>
      </c>
      <c r="G195" s="145">
        <v>0</v>
      </c>
      <c r="H195" s="145">
        <v>0</v>
      </c>
      <c r="I195" s="145">
        <v>0</v>
      </c>
      <c r="J195" s="145">
        <v>2261.0095699999997</v>
      </c>
      <c r="K195" s="145">
        <v>0.22041999999999998</v>
      </c>
      <c r="L195" s="145">
        <v>2261.2299900000003</v>
      </c>
      <c r="M195" s="145">
        <v>1511.74343</v>
      </c>
      <c r="N195" s="145">
        <v>0</v>
      </c>
      <c r="O195" s="145">
        <v>1511.74343</v>
      </c>
      <c r="P195" s="145">
        <v>3772.753</v>
      </c>
      <c r="Q195" s="145">
        <v>0.22041999999999998</v>
      </c>
      <c r="R195" s="146">
        <v>3772.97342</v>
      </c>
    </row>
    <row r="196" spans="1:18" ht="13.5">
      <c r="A196" s="147"/>
      <c r="B196" s="147"/>
      <c r="C196" s="148" t="s">
        <v>276</v>
      </c>
      <c r="D196" s="149">
        <v>25624.808940000003</v>
      </c>
      <c r="E196" s="150">
        <v>0</v>
      </c>
      <c r="F196" s="150">
        <v>25624.808940000003</v>
      </c>
      <c r="G196" s="150">
        <v>0</v>
      </c>
      <c r="H196" s="150">
        <v>0</v>
      </c>
      <c r="I196" s="150">
        <v>0</v>
      </c>
      <c r="J196" s="150">
        <v>2832.38542</v>
      </c>
      <c r="K196" s="150">
        <v>0.01662</v>
      </c>
      <c r="L196" s="150">
        <v>2832.40204</v>
      </c>
      <c r="M196" s="150">
        <v>550.3445300000001</v>
      </c>
      <c r="N196" s="150">
        <v>0</v>
      </c>
      <c r="O196" s="150">
        <v>550.3445300000001</v>
      </c>
      <c r="P196" s="150">
        <v>3382.7299500000004</v>
      </c>
      <c r="Q196" s="150">
        <v>0.01662</v>
      </c>
      <c r="R196" s="151">
        <v>3382.74657</v>
      </c>
    </row>
    <row r="197" spans="1:18" ht="13.5">
      <c r="A197" s="147"/>
      <c r="B197" s="147"/>
      <c r="C197" s="148" t="s">
        <v>277</v>
      </c>
      <c r="D197" s="149">
        <v>12160.33861</v>
      </c>
      <c r="E197" s="150">
        <v>0</v>
      </c>
      <c r="F197" s="150">
        <v>12160.33861</v>
      </c>
      <c r="G197" s="150">
        <v>0</v>
      </c>
      <c r="H197" s="150">
        <v>0</v>
      </c>
      <c r="I197" s="150">
        <v>0</v>
      </c>
      <c r="J197" s="150">
        <v>3102.69417</v>
      </c>
      <c r="K197" s="150">
        <v>2.2196599999999997</v>
      </c>
      <c r="L197" s="150">
        <v>3104.91383</v>
      </c>
      <c r="M197" s="150">
        <v>3234.01068</v>
      </c>
      <c r="N197" s="150">
        <v>5.070810000000001</v>
      </c>
      <c r="O197" s="150">
        <v>3239.08149</v>
      </c>
      <c r="P197" s="150">
        <v>6336.70485</v>
      </c>
      <c r="Q197" s="150">
        <v>7.29047</v>
      </c>
      <c r="R197" s="151">
        <v>6343.99532</v>
      </c>
    </row>
    <row r="198" spans="1:18" ht="13.5">
      <c r="A198" s="147"/>
      <c r="B198" s="147"/>
      <c r="C198" s="148" t="s">
        <v>278</v>
      </c>
      <c r="D198" s="149">
        <v>199.02874</v>
      </c>
      <c r="E198" s="150">
        <v>0</v>
      </c>
      <c r="F198" s="150">
        <v>199.02874</v>
      </c>
      <c r="G198" s="150">
        <v>0</v>
      </c>
      <c r="H198" s="150">
        <v>0</v>
      </c>
      <c r="I198" s="150">
        <v>0</v>
      </c>
      <c r="J198" s="150">
        <v>0</v>
      </c>
      <c r="K198" s="150">
        <v>0</v>
      </c>
      <c r="L198" s="150">
        <v>0</v>
      </c>
      <c r="M198" s="150">
        <v>0</v>
      </c>
      <c r="N198" s="150">
        <v>0</v>
      </c>
      <c r="O198" s="150">
        <v>0</v>
      </c>
      <c r="P198" s="150">
        <v>0</v>
      </c>
      <c r="Q198" s="150">
        <v>0</v>
      </c>
      <c r="R198" s="151">
        <v>0</v>
      </c>
    </row>
    <row r="199" spans="1:18" ht="13.5">
      <c r="A199" s="147"/>
      <c r="B199" s="143" t="s">
        <v>20</v>
      </c>
      <c r="C199" s="143" t="s">
        <v>279</v>
      </c>
      <c r="D199" s="144">
        <v>35005.13144</v>
      </c>
      <c r="E199" s="145">
        <v>0</v>
      </c>
      <c r="F199" s="145">
        <v>35005.13144</v>
      </c>
      <c r="G199" s="145">
        <v>0</v>
      </c>
      <c r="H199" s="145">
        <v>0</v>
      </c>
      <c r="I199" s="145">
        <v>0</v>
      </c>
      <c r="J199" s="145">
        <v>2531.8832599999996</v>
      </c>
      <c r="K199" s="145">
        <v>1.3473199999999999</v>
      </c>
      <c r="L199" s="145">
        <v>2533.23058</v>
      </c>
      <c r="M199" s="145">
        <v>5285.07237</v>
      </c>
      <c r="N199" s="145">
        <v>0</v>
      </c>
      <c r="O199" s="145">
        <v>5285.07237</v>
      </c>
      <c r="P199" s="145">
        <v>7816.9556299999995</v>
      </c>
      <c r="Q199" s="145">
        <v>1.3473199999999999</v>
      </c>
      <c r="R199" s="146">
        <v>7818.30295</v>
      </c>
    </row>
    <row r="200" spans="1:18" ht="13.5">
      <c r="A200" s="147"/>
      <c r="B200" s="147"/>
      <c r="C200" s="148" t="s">
        <v>185</v>
      </c>
      <c r="D200" s="149">
        <v>8845.992</v>
      </c>
      <c r="E200" s="150">
        <v>0</v>
      </c>
      <c r="F200" s="150">
        <v>8845.992</v>
      </c>
      <c r="G200" s="150">
        <v>0.0003</v>
      </c>
      <c r="H200" s="150">
        <v>0</v>
      </c>
      <c r="I200" s="150">
        <v>0.0003</v>
      </c>
      <c r="J200" s="150">
        <v>1122.2525500000002</v>
      </c>
      <c r="K200" s="150">
        <v>7.99334</v>
      </c>
      <c r="L200" s="150">
        <v>1130.24589</v>
      </c>
      <c r="M200" s="150">
        <v>1434.8381100000001</v>
      </c>
      <c r="N200" s="150">
        <v>90.55771</v>
      </c>
      <c r="O200" s="150">
        <v>1525.39582</v>
      </c>
      <c r="P200" s="150">
        <v>2557.09096</v>
      </c>
      <c r="Q200" s="150">
        <v>98.55105</v>
      </c>
      <c r="R200" s="151">
        <v>2655.6420099999996</v>
      </c>
    </row>
    <row r="201" spans="1:18" ht="13.5">
      <c r="A201" s="143" t="s">
        <v>837</v>
      </c>
      <c r="B201" s="852"/>
      <c r="C201" s="852"/>
      <c r="D201" s="144">
        <v>100064.33877000002</v>
      </c>
      <c r="E201" s="145">
        <v>0</v>
      </c>
      <c r="F201" s="145">
        <v>100064.33877000002</v>
      </c>
      <c r="G201" s="145">
        <v>0.0003</v>
      </c>
      <c r="H201" s="145">
        <v>0</v>
      </c>
      <c r="I201" s="145">
        <v>0.0003</v>
      </c>
      <c r="J201" s="145">
        <v>11850.224970000001</v>
      </c>
      <c r="K201" s="145">
        <v>11.797360000000001</v>
      </c>
      <c r="L201" s="145">
        <v>11862.022330000002</v>
      </c>
      <c r="M201" s="145">
        <v>12016.009119999999</v>
      </c>
      <c r="N201" s="145">
        <v>95.62852000000001</v>
      </c>
      <c r="O201" s="145">
        <v>12111.63764</v>
      </c>
      <c r="P201" s="145">
        <v>23866.23439</v>
      </c>
      <c r="Q201" s="145">
        <v>107.42588</v>
      </c>
      <c r="R201" s="146">
        <v>23973.660270000004</v>
      </c>
    </row>
    <row r="202" spans="1:18" ht="13.5">
      <c r="A202" s="143" t="s">
        <v>21</v>
      </c>
      <c r="B202" s="143" t="s">
        <v>280</v>
      </c>
      <c r="C202" s="143" t="s">
        <v>281</v>
      </c>
      <c r="D202" s="144">
        <v>876.2916700000001</v>
      </c>
      <c r="E202" s="145">
        <v>0</v>
      </c>
      <c r="F202" s="145">
        <v>876.2916700000001</v>
      </c>
      <c r="G202" s="145">
        <v>0</v>
      </c>
      <c r="H202" s="145">
        <v>0</v>
      </c>
      <c r="I202" s="145">
        <v>0</v>
      </c>
      <c r="J202" s="145">
        <v>0</v>
      </c>
      <c r="K202" s="145">
        <v>0</v>
      </c>
      <c r="L202" s="145">
        <v>0</v>
      </c>
      <c r="M202" s="145">
        <v>0</v>
      </c>
      <c r="N202" s="145">
        <v>0</v>
      </c>
      <c r="O202" s="145">
        <v>0</v>
      </c>
      <c r="P202" s="145">
        <v>0</v>
      </c>
      <c r="Q202" s="145">
        <v>0</v>
      </c>
      <c r="R202" s="146">
        <v>0</v>
      </c>
    </row>
    <row r="203" spans="1:18" ht="13.5">
      <c r="A203" s="147"/>
      <c r="B203" s="143" t="s">
        <v>282</v>
      </c>
      <c r="C203" s="143" t="s">
        <v>283</v>
      </c>
      <c r="D203" s="144">
        <v>14005.36876</v>
      </c>
      <c r="E203" s="145">
        <v>0</v>
      </c>
      <c r="F203" s="145">
        <v>14005.36876</v>
      </c>
      <c r="G203" s="145">
        <v>0</v>
      </c>
      <c r="H203" s="145">
        <v>0</v>
      </c>
      <c r="I203" s="145">
        <v>0</v>
      </c>
      <c r="J203" s="145">
        <v>728.6050799999999</v>
      </c>
      <c r="K203" s="145">
        <v>0.02067</v>
      </c>
      <c r="L203" s="145">
        <v>728.62575</v>
      </c>
      <c r="M203" s="145">
        <v>792.08172</v>
      </c>
      <c r="N203" s="145">
        <v>0</v>
      </c>
      <c r="O203" s="145">
        <v>792.08172</v>
      </c>
      <c r="P203" s="145">
        <v>1520.6867999999997</v>
      </c>
      <c r="Q203" s="145">
        <v>0.02067</v>
      </c>
      <c r="R203" s="146">
        <v>1520.70747</v>
      </c>
    </row>
    <row r="204" spans="1:18" ht="13.5">
      <c r="A204" s="147"/>
      <c r="B204" s="147"/>
      <c r="C204" s="148" t="s">
        <v>282</v>
      </c>
      <c r="D204" s="149">
        <v>11731.04883</v>
      </c>
      <c r="E204" s="150">
        <v>0</v>
      </c>
      <c r="F204" s="150">
        <v>11731.04883</v>
      </c>
      <c r="G204" s="150">
        <v>0</v>
      </c>
      <c r="H204" s="150">
        <v>0</v>
      </c>
      <c r="I204" s="150">
        <v>0</v>
      </c>
      <c r="J204" s="150">
        <v>1026.2352700000001</v>
      </c>
      <c r="K204" s="150">
        <v>0</v>
      </c>
      <c r="L204" s="150">
        <v>1026.2352700000001</v>
      </c>
      <c r="M204" s="150">
        <v>267.16362</v>
      </c>
      <c r="N204" s="150">
        <v>0</v>
      </c>
      <c r="O204" s="150">
        <v>267.16362</v>
      </c>
      <c r="P204" s="150">
        <v>1293.3988900000002</v>
      </c>
      <c r="Q204" s="150">
        <v>0</v>
      </c>
      <c r="R204" s="151">
        <v>1293.39889</v>
      </c>
    </row>
    <row r="205" spans="1:18" ht="13.5">
      <c r="A205" s="147"/>
      <c r="B205" s="143" t="s">
        <v>186</v>
      </c>
      <c r="C205" s="143" t="s">
        <v>187</v>
      </c>
      <c r="D205" s="144">
        <v>34677.53089</v>
      </c>
      <c r="E205" s="145">
        <v>0</v>
      </c>
      <c r="F205" s="145">
        <v>34677.53089</v>
      </c>
      <c r="G205" s="145">
        <v>0.03489</v>
      </c>
      <c r="H205" s="145">
        <v>0</v>
      </c>
      <c r="I205" s="145">
        <v>0.03489</v>
      </c>
      <c r="J205" s="145">
        <v>2103.10979</v>
      </c>
      <c r="K205" s="145">
        <v>0.0005</v>
      </c>
      <c r="L205" s="145">
        <v>2103.11029</v>
      </c>
      <c r="M205" s="145">
        <v>1670.14552</v>
      </c>
      <c r="N205" s="145">
        <v>0</v>
      </c>
      <c r="O205" s="145">
        <v>1670.14552</v>
      </c>
      <c r="P205" s="145">
        <v>3773.2902000000004</v>
      </c>
      <c r="Q205" s="145">
        <v>0.0005</v>
      </c>
      <c r="R205" s="146">
        <v>3773.2907</v>
      </c>
    </row>
    <row r="206" spans="1:18" ht="13.5">
      <c r="A206" s="147"/>
      <c r="B206" s="143" t="s">
        <v>188</v>
      </c>
      <c r="C206" s="143" t="s">
        <v>188</v>
      </c>
      <c r="D206" s="144">
        <v>42308.839329999995</v>
      </c>
      <c r="E206" s="145">
        <v>0</v>
      </c>
      <c r="F206" s="145">
        <v>42308.839329999995</v>
      </c>
      <c r="G206" s="145">
        <v>0.032119999999999996</v>
      </c>
      <c r="H206" s="145">
        <v>0</v>
      </c>
      <c r="I206" s="145">
        <v>0.032119999999999996</v>
      </c>
      <c r="J206" s="145">
        <v>1240.77884</v>
      </c>
      <c r="K206" s="145">
        <v>47.42482999999999</v>
      </c>
      <c r="L206" s="145">
        <v>1288.2036699999999</v>
      </c>
      <c r="M206" s="145">
        <v>2067.12796</v>
      </c>
      <c r="N206" s="145">
        <v>69.74351</v>
      </c>
      <c r="O206" s="145">
        <v>2136.8714699999996</v>
      </c>
      <c r="P206" s="145">
        <v>3307.93892</v>
      </c>
      <c r="Q206" s="145">
        <v>117.16834</v>
      </c>
      <c r="R206" s="146">
        <v>3425.1072599999998</v>
      </c>
    </row>
    <row r="207" spans="1:18" ht="13.5">
      <c r="A207" s="147"/>
      <c r="B207" s="143" t="s">
        <v>21</v>
      </c>
      <c r="C207" s="143" t="s">
        <v>189</v>
      </c>
      <c r="D207" s="144">
        <v>44222.37232</v>
      </c>
      <c r="E207" s="145">
        <v>0</v>
      </c>
      <c r="F207" s="145">
        <v>44222.37232</v>
      </c>
      <c r="G207" s="145">
        <v>0.00962</v>
      </c>
      <c r="H207" s="145">
        <v>0</v>
      </c>
      <c r="I207" s="145">
        <v>0.00962</v>
      </c>
      <c r="J207" s="145">
        <v>3120.5598400000003</v>
      </c>
      <c r="K207" s="145">
        <v>0.12443000000000001</v>
      </c>
      <c r="L207" s="145">
        <v>3120.68427</v>
      </c>
      <c r="M207" s="145">
        <v>600.0178199999999</v>
      </c>
      <c r="N207" s="145">
        <v>0</v>
      </c>
      <c r="O207" s="145">
        <v>600.0178199999999</v>
      </c>
      <c r="P207" s="145">
        <v>3720.58728</v>
      </c>
      <c r="Q207" s="145">
        <v>0.12443000000000001</v>
      </c>
      <c r="R207" s="146">
        <v>3720.7117100000005</v>
      </c>
    </row>
    <row r="208" spans="1:18" ht="13.5">
      <c r="A208" s="147"/>
      <c r="B208" s="147"/>
      <c r="C208" s="148" t="s">
        <v>223</v>
      </c>
      <c r="D208" s="149">
        <v>39129.65028</v>
      </c>
      <c r="E208" s="150">
        <v>0</v>
      </c>
      <c r="F208" s="150">
        <v>39129.65028</v>
      </c>
      <c r="G208" s="150">
        <v>0</v>
      </c>
      <c r="H208" s="150">
        <v>0</v>
      </c>
      <c r="I208" s="150">
        <v>0</v>
      </c>
      <c r="J208" s="150">
        <v>2692.85286</v>
      </c>
      <c r="K208" s="150">
        <v>0</v>
      </c>
      <c r="L208" s="150">
        <v>2692.85286</v>
      </c>
      <c r="M208" s="150">
        <v>168.20622999999998</v>
      </c>
      <c r="N208" s="150">
        <v>0</v>
      </c>
      <c r="O208" s="150">
        <v>168.20622999999998</v>
      </c>
      <c r="P208" s="150">
        <v>2861.0590899999997</v>
      </c>
      <c r="Q208" s="150">
        <v>0</v>
      </c>
      <c r="R208" s="151">
        <v>2861.05909</v>
      </c>
    </row>
    <row r="209" spans="1:18" ht="13.5">
      <c r="A209" s="147"/>
      <c r="B209" s="147"/>
      <c r="C209" s="148" t="s">
        <v>21</v>
      </c>
      <c r="D209" s="149">
        <v>187848.18858000002</v>
      </c>
      <c r="E209" s="150">
        <v>0</v>
      </c>
      <c r="F209" s="150">
        <v>187848.18858000002</v>
      </c>
      <c r="G209" s="150">
        <v>18.813950000000002</v>
      </c>
      <c r="H209" s="150">
        <v>0</v>
      </c>
      <c r="I209" s="150">
        <v>18.813950000000002</v>
      </c>
      <c r="J209" s="150">
        <v>7470.36571</v>
      </c>
      <c r="K209" s="150">
        <v>85.92357000000001</v>
      </c>
      <c r="L209" s="150">
        <v>7556.289279999999</v>
      </c>
      <c r="M209" s="150">
        <v>13284.157559999998</v>
      </c>
      <c r="N209" s="150">
        <v>326.23754</v>
      </c>
      <c r="O209" s="150">
        <v>13610.395099999998</v>
      </c>
      <c r="P209" s="150">
        <v>20773.337219999998</v>
      </c>
      <c r="Q209" s="150">
        <v>412.16111</v>
      </c>
      <c r="R209" s="151">
        <v>21185.498330000002</v>
      </c>
    </row>
    <row r="210" spans="1:18" ht="13.5">
      <c r="A210" s="147"/>
      <c r="B210" s="147"/>
      <c r="C210" s="148" t="s">
        <v>190</v>
      </c>
      <c r="D210" s="149">
        <v>47777.71656</v>
      </c>
      <c r="E210" s="150">
        <v>0</v>
      </c>
      <c r="F210" s="150">
        <v>47777.71656</v>
      </c>
      <c r="G210" s="150">
        <v>0.25257</v>
      </c>
      <c r="H210" s="150">
        <v>0</v>
      </c>
      <c r="I210" s="150">
        <v>0.25257</v>
      </c>
      <c r="J210" s="150">
        <v>1773.34775</v>
      </c>
      <c r="K210" s="150">
        <v>42.22831000000001</v>
      </c>
      <c r="L210" s="150">
        <v>1815.57606</v>
      </c>
      <c r="M210" s="150">
        <v>1370.13329</v>
      </c>
      <c r="N210" s="150">
        <v>0</v>
      </c>
      <c r="O210" s="150">
        <v>1370.13329</v>
      </c>
      <c r="P210" s="150">
        <v>3143.7336099999998</v>
      </c>
      <c r="Q210" s="150">
        <v>42.22831000000001</v>
      </c>
      <c r="R210" s="151">
        <v>3185.9619199999997</v>
      </c>
    </row>
    <row r="211" spans="1:18" ht="13.5">
      <c r="A211" s="147"/>
      <c r="B211" s="147"/>
      <c r="C211" s="148" t="s">
        <v>354</v>
      </c>
      <c r="D211" s="149">
        <v>907.5098</v>
      </c>
      <c r="E211" s="150">
        <v>0</v>
      </c>
      <c r="F211" s="150">
        <v>907.5098</v>
      </c>
      <c r="G211" s="150">
        <v>0</v>
      </c>
      <c r="H211" s="150">
        <v>0</v>
      </c>
      <c r="I211" s="150">
        <v>0</v>
      </c>
      <c r="J211" s="150">
        <v>0</v>
      </c>
      <c r="K211" s="150">
        <v>0</v>
      </c>
      <c r="L211" s="150">
        <v>0</v>
      </c>
      <c r="M211" s="150">
        <v>0</v>
      </c>
      <c r="N211" s="150">
        <v>0</v>
      </c>
      <c r="O211" s="150">
        <v>0</v>
      </c>
      <c r="P211" s="150">
        <v>0</v>
      </c>
      <c r="Q211" s="150">
        <v>0</v>
      </c>
      <c r="R211" s="151">
        <v>0</v>
      </c>
    </row>
    <row r="212" spans="1:18" ht="13.5">
      <c r="A212" s="147"/>
      <c r="B212" s="143" t="s">
        <v>284</v>
      </c>
      <c r="C212" s="143" t="s">
        <v>284</v>
      </c>
      <c r="D212" s="144">
        <v>16799.37946</v>
      </c>
      <c r="E212" s="145">
        <v>0</v>
      </c>
      <c r="F212" s="145">
        <v>16799.37946</v>
      </c>
      <c r="G212" s="145">
        <v>0</v>
      </c>
      <c r="H212" s="145">
        <v>0</v>
      </c>
      <c r="I212" s="145">
        <v>0</v>
      </c>
      <c r="J212" s="145">
        <v>861.76095</v>
      </c>
      <c r="K212" s="145">
        <v>13.06249</v>
      </c>
      <c r="L212" s="145">
        <v>874.8234399999999</v>
      </c>
      <c r="M212" s="145">
        <v>619.79922</v>
      </c>
      <c r="N212" s="145">
        <v>13.17713</v>
      </c>
      <c r="O212" s="145">
        <v>632.97635</v>
      </c>
      <c r="P212" s="145">
        <v>1481.56017</v>
      </c>
      <c r="Q212" s="145">
        <v>26.23962</v>
      </c>
      <c r="R212" s="146">
        <v>1507.79979</v>
      </c>
    </row>
    <row r="213" spans="1:18" ht="13.5">
      <c r="A213" s="147"/>
      <c r="B213" s="143" t="s">
        <v>191</v>
      </c>
      <c r="C213" s="143" t="s">
        <v>191</v>
      </c>
      <c r="D213" s="144">
        <v>139353.78881</v>
      </c>
      <c r="E213" s="145">
        <v>0</v>
      </c>
      <c r="F213" s="145">
        <v>139353.78881</v>
      </c>
      <c r="G213" s="145">
        <v>0.88362</v>
      </c>
      <c r="H213" s="145">
        <v>0</v>
      </c>
      <c r="I213" s="145">
        <v>0.88362</v>
      </c>
      <c r="J213" s="145">
        <v>8213.86066</v>
      </c>
      <c r="K213" s="145">
        <v>394.80887</v>
      </c>
      <c r="L213" s="145">
        <v>8608.66953</v>
      </c>
      <c r="M213" s="145">
        <v>10695.21567</v>
      </c>
      <c r="N213" s="145">
        <v>42.15602</v>
      </c>
      <c r="O213" s="145">
        <v>10737.37169</v>
      </c>
      <c r="P213" s="145">
        <v>18909.95995</v>
      </c>
      <c r="Q213" s="145">
        <v>436.96489</v>
      </c>
      <c r="R213" s="146">
        <v>19346.924840000003</v>
      </c>
    </row>
    <row r="214" spans="1:18" ht="13.5">
      <c r="A214" s="147"/>
      <c r="B214" s="147"/>
      <c r="C214" s="148" t="s">
        <v>224</v>
      </c>
      <c r="D214" s="149">
        <v>7152.150009999999</v>
      </c>
      <c r="E214" s="150">
        <v>0</v>
      </c>
      <c r="F214" s="150">
        <v>7152.150009999999</v>
      </c>
      <c r="G214" s="150">
        <v>0</v>
      </c>
      <c r="H214" s="150">
        <v>0</v>
      </c>
      <c r="I214" s="150">
        <v>0</v>
      </c>
      <c r="J214" s="150">
        <v>1101.2453600000001</v>
      </c>
      <c r="K214" s="150">
        <v>0.04138</v>
      </c>
      <c r="L214" s="150">
        <v>1101.28674</v>
      </c>
      <c r="M214" s="150">
        <v>5.721229999999999</v>
      </c>
      <c r="N214" s="150">
        <v>0.00020999999999999998</v>
      </c>
      <c r="O214" s="150">
        <v>5.721439999999999</v>
      </c>
      <c r="P214" s="150">
        <v>1106.96659</v>
      </c>
      <c r="Q214" s="150">
        <v>0.04159</v>
      </c>
      <c r="R214" s="151">
        <v>1107.00818</v>
      </c>
    </row>
    <row r="215" spans="1:18" ht="13.5">
      <c r="A215" s="147"/>
      <c r="B215" s="143" t="s">
        <v>192</v>
      </c>
      <c r="C215" s="143" t="s">
        <v>225</v>
      </c>
      <c r="D215" s="144">
        <v>6262.45035</v>
      </c>
      <c r="E215" s="145">
        <v>0</v>
      </c>
      <c r="F215" s="145">
        <v>6262.45035</v>
      </c>
      <c r="G215" s="145">
        <v>0</v>
      </c>
      <c r="H215" s="145">
        <v>0</v>
      </c>
      <c r="I215" s="145">
        <v>0</v>
      </c>
      <c r="J215" s="145">
        <v>753.48509</v>
      </c>
      <c r="K215" s="145">
        <v>0</v>
      </c>
      <c r="L215" s="145">
        <v>753.48509</v>
      </c>
      <c r="M215" s="145">
        <v>249.39967000000001</v>
      </c>
      <c r="N215" s="145">
        <v>0</v>
      </c>
      <c r="O215" s="145">
        <v>249.39967000000001</v>
      </c>
      <c r="P215" s="145">
        <v>1002.88476</v>
      </c>
      <c r="Q215" s="145">
        <v>0</v>
      </c>
      <c r="R215" s="146">
        <v>1002.88476</v>
      </c>
    </row>
    <row r="216" spans="1:18" ht="13.5">
      <c r="A216" s="147"/>
      <c r="B216" s="147"/>
      <c r="C216" s="148" t="s">
        <v>193</v>
      </c>
      <c r="D216" s="149">
        <v>42045.94451000001</v>
      </c>
      <c r="E216" s="150">
        <v>0</v>
      </c>
      <c r="F216" s="150">
        <v>42045.94451000001</v>
      </c>
      <c r="G216" s="150">
        <v>0.00066</v>
      </c>
      <c r="H216" s="150">
        <v>0</v>
      </c>
      <c r="I216" s="150">
        <v>0.00066</v>
      </c>
      <c r="J216" s="150">
        <v>2342.23481</v>
      </c>
      <c r="K216" s="150">
        <v>13.729629999999998</v>
      </c>
      <c r="L216" s="150">
        <v>2355.9644399999997</v>
      </c>
      <c r="M216" s="150">
        <v>821.17463</v>
      </c>
      <c r="N216" s="150">
        <v>109.60383</v>
      </c>
      <c r="O216" s="150">
        <v>930.77846</v>
      </c>
      <c r="P216" s="150">
        <v>3163.4101000000005</v>
      </c>
      <c r="Q216" s="150">
        <v>123.33346</v>
      </c>
      <c r="R216" s="151">
        <v>3286.7435599999994</v>
      </c>
    </row>
    <row r="217" spans="1:18" ht="13.5">
      <c r="A217" s="143" t="s">
        <v>838</v>
      </c>
      <c r="B217" s="852"/>
      <c r="C217" s="852"/>
      <c r="D217" s="144">
        <v>635098.2301599999</v>
      </c>
      <c r="E217" s="145">
        <v>0</v>
      </c>
      <c r="F217" s="145">
        <v>635098.2301599999</v>
      </c>
      <c r="G217" s="145">
        <v>20.02743</v>
      </c>
      <c r="H217" s="145">
        <v>0</v>
      </c>
      <c r="I217" s="145">
        <v>20.02743</v>
      </c>
      <c r="J217" s="145">
        <v>33428.44201</v>
      </c>
      <c r="K217" s="145">
        <v>597.3646799999999</v>
      </c>
      <c r="L217" s="145">
        <v>34025.80669</v>
      </c>
      <c r="M217" s="145">
        <v>32610.34414</v>
      </c>
      <c r="N217" s="145">
        <v>560.9182400000001</v>
      </c>
      <c r="O217" s="145">
        <v>33171.26238</v>
      </c>
      <c r="P217" s="145">
        <v>66058.81358</v>
      </c>
      <c r="Q217" s="145">
        <v>1158.2829199999999</v>
      </c>
      <c r="R217" s="146">
        <v>67217.0965</v>
      </c>
    </row>
    <row r="218" spans="1:18" ht="13.5">
      <c r="A218" s="143" t="s">
        <v>22</v>
      </c>
      <c r="B218" s="143" t="s">
        <v>336</v>
      </c>
      <c r="C218" s="143" t="s">
        <v>337</v>
      </c>
      <c r="D218" s="144">
        <v>4446.59208</v>
      </c>
      <c r="E218" s="145">
        <v>0</v>
      </c>
      <c r="F218" s="145">
        <v>4446.59208</v>
      </c>
      <c r="G218" s="145">
        <v>0</v>
      </c>
      <c r="H218" s="145">
        <v>0</v>
      </c>
      <c r="I218" s="145">
        <v>0</v>
      </c>
      <c r="J218" s="145">
        <v>90.52822</v>
      </c>
      <c r="K218" s="145">
        <v>1.87815</v>
      </c>
      <c r="L218" s="145">
        <v>92.40637</v>
      </c>
      <c r="M218" s="145">
        <v>37.12847</v>
      </c>
      <c r="N218" s="145">
        <v>0.00177</v>
      </c>
      <c r="O218" s="145">
        <v>37.13024</v>
      </c>
      <c r="P218" s="145">
        <v>127.65669</v>
      </c>
      <c r="Q218" s="145">
        <v>1.87992</v>
      </c>
      <c r="R218" s="146">
        <v>129.53661</v>
      </c>
    </row>
    <row r="219" spans="1:18" ht="13.5">
      <c r="A219" s="147"/>
      <c r="B219" s="147"/>
      <c r="C219" s="148" t="s">
        <v>338</v>
      </c>
      <c r="D219" s="149">
        <v>5692.85347</v>
      </c>
      <c r="E219" s="150">
        <v>0</v>
      </c>
      <c r="F219" s="150">
        <v>5692.85347</v>
      </c>
      <c r="G219" s="150">
        <v>0</v>
      </c>
      <c r="H219" s="150">
        <v>0</v>
      </c>
      <c r="I219" s="150">
        <v>0</v>
      </c>
      <c r="J219" s="150">
        <v>246.47925</v>
      </c>
      <c r="K219" s="150">
        <v>1.0107599999999999</v>
      </c>
      <c r="L219" s="150">
        <v>247.49001</v>
      </c>
      <c r="M219" s="150">
        <v>190.57921</v>
      </c>
      <c r="N219" s="150">
        <v>0.0029300000000000003</v>
      </c>
      <c r="O219" s="150">
        <v>190.58214</v>
      </c>
      <c r="P219" s="150">
        <v>437.05845999999997</v>
      </c>
      <c r="Q219" s="150">
        <v>1.01369</v>
      </c>
      <c r="R219" s="151">
        <v>438.07215</v>
      </c>
    </row>
    <row r="220" spans="1:18" ht="13.5">
      <c r="A220" s="147"/>
      <c r="B220" s="143" t="s">
        <v>194</v>
      </c>
      <c r="C220" s="143" t="s">
        <v>195</v>
      </c>
      <c r="D220" s="144">
        <v>11373.60632</v>
      </c>
      <c r="E220" s="145">
        <v>0</v>
      </c>
      <c r="F220" s="145">
        <v>11373.60632</v>
      </c>
      <c r="G220" s="145">
        <v>0</v>
      </c>
      <c r="H220" s="145">
        <v>0</v>
      </c>
      <c r="I220" s="145">
        <v>0</v>
      </c>
      <c r="J220" s="145">
        <v>159.28279999999998</v>
      </c>
      <c r="K220" s="145">
        <v>0.023190000000000002</v>
      </c>
      <c r="L220" s="145">
        <v>159.30598999999998</v>
      </c>
      <c r="M220" s="145">
        <v>112.32279</v>
      </c>
      <c r="N220" s="145">
        <v>0.00822</v>
      </c>
      <c r="O220" s="145">
        <v>112.33100999999999</v>
      </c>
      <c r="P220" s="145">
        <v>271.60558999999995</v>
      </c>
      <c r="Q220" s="145">
        <v>0.03141</v>
      </c>
      <c r="R220" s="146">
        <v>271.637</v>
      </c>
    </row>
    <row r="221" spans="1:18" ht="13.5">
      <c r="A221" s="147"/>
      <c r="B221" s="143" t="s">
        <v>339</v>
      </c>
      <c r="C221" s="143" t="s">
        <v>340</v>
      </c>
      <c r="D221" s="144">
        <v>15016.63566</v>
      </c>
      <c r="E221" s="145">
        <v>0</v>
      </c>
      <c r="F221" s="145">
        <v>15016.63566</v>
      </c>
      <c r="G221" s="145">
        <v>0</v>
      </c>
      <c r="H221" s="145">
        <v>0</v>
      </c>
      <c r="I221" s="145">
        <v>0</v>
      </c>
      <c r="J221" s="145">
        <v>276.59988</v>
      </c>
      <c r="K221" s="145">
        <v>0.5372899999999999</v>
      </c>
      <c r="L221" s="145">
        <v>277.13716999999997</v>
      </c>
      <c r="M221" s="145">
        <v>274.04894</v>
      </c>
      <c r="N221" s="145">
        <v>0.00033</v>
      </c>
      <c r="O221" s="145">
        <v>274.04927000000004</v>
      </c>
      <c r="P221" s="145">
        <v>550.6488200000001</v>
      </c>
      <c r="Q221" s="145">
        <v>0.53762</v>
      </c>
      <c r="R221" s="146">
        <v>551.18644</v>
      </c>
    </row>
    <row r="222" spans="1:18" ht="13.5">
      <c r="A222" s="147"/>
      <c r="B222" s="143" t="s">
        <v>22</v>
      </c>
      <c r="C222" s="143" t="s">
        <v>22</v>
      </c>
      <c r="D222" s="144">
        <v>70895.98426</v>
      </c>
      <c r="E222" s="145">
        <v>0</v>
      </c>
      <c r="F222" s="145">
        <v>70895.98426</v>
      </c>
      <c r="G222" s="145">
        <v>0.32152</v>
      </c>
      <c r="H222" s="145">
        <v>0</v>
      </c>
      <c r="I222" s="145">
        <v>0.32152</v>
      </c>
      <c r="J222" s="145">
        <v>4536.968620000001</v>
      </c>
      <c r="K222" s="145">
        <v>690.3355000000001</v>
      </c>
      <c r="L222" s="145">
        <v>5227.30412</v>
      </c>
      <c r="M222" s="145">
        <v>5615.15509</v>
      </c>
      <c r="N222" s="145">
        <v>451.80595999999997</v>
      </c>
      <c r="O222" s="145">
        <v>6066.96105</v>
      </c>
      <c r="P222" s="145">
        <v>10152.44523</v>
      </c>
      <c r="Q222" s="145">
        <v>1142.14146</v>
      </c>
      <c r="R222" s="146">
        <v>11294.58669</v>
      </c>
    </row>
    <row r="223" spans="1:18" ht="13.5">
      <c r="A223" s="147"/>
      <c r="B223" s="143" t="s">
        <v>196</v>
      </c>
      <c r="C223" s="143" t="s">
        <v>197</v>
      </c>
      <c r="D223" s="144">
        <v>148861.25939999998</v>
      </c>
      <c r="E223" s="145">
        <v>0</v>
      </c>
      <c r="F223" s="145">
        <v>148861.25939999998</v>
      </c>
      <c r="G223" s="145">
        <v>26.527549999999998</v>
      </c>
      <c r="H223" s="145">
        <v>0</v>
      </c>
      <c r="I223" s="145">
        <v>26.527549999999998</v>
      </c>
      <c r="J223" s="145">
        <v>5027.235180000001</v>
      </c>
      <c r="K223" s="145">
        <v>166.49783</v>
      </c>
      <c r="L223" s="145">
        <v>5193.733010000001</v>
      </c>
      <c r="M223" s="145">
        <v>4697.51318</v>
      </c>
      <c r="N223" s="145">
        <v>34.444900000000004</v>
      </c>
      <c r="O223" s="145">
        <v>4731.95808</v>
      </c>
      <c r="P223" s="145">
        <v>9751.275909999998</v>
      </c>
      <c r="Q223" s="145">
        <v>200.94272999999998</v>
      </c>
      <c r="R223" s="146">
        <v>9952.21864</v>
      </c>
    </row>
    <row r="224" spans="1:18" ht="13.5">
      <c r="A224" s="147"/>
      <c r="B224" s="143" t="s">
        <v>341</v>
      </c>
      <c r="C224" s="143" t="s">
        <v>341</v>
      </c>
      <c r="D224" s="144">
        <v>5402.68214</v>
      </c>
      <c r="E224" s="145">
        <v>0</v>
      </c>
      <c r="F224" s="145">
        <v>5402.68214</v>
      </c>
      <c r="G224" s="145">
        <v>0</v>
      </c>
      <c r="H224" s="145">
        <v>0</v>
      </c>
      <c r="I224" s="145">
        <v>0</v>
      </c>
      <c r="J224" s="145">
        <v>125.10296000000001</v>
      </c>
      <c r="K224" s="145">
        <v>0.00318</v>
      </c>
      <c r="L224" s="145">
        <v>125.10614</v>
      </c>
      <c r="M224" s="145">
        <v>57.244699999999995</v>
      </c>
      <c r="N224" s="145">
        <v>0</v>
      </c>
      <c r="O224" s="145">
        <v>57.244699999999995</v>
      </c>
      <c r="P224" s="145">
        <v>182.34766</v>
      </c>
      <c r="Q224" s="145">
        <v>0.00318</v>
      </c>
      <c r="R224" s="146">
        <v>182.35084</v>
      </c>
    </row>
    <row r="225" spans="1:18" ht="13.5">
      <c r="A225" s="147"/>
      <c r="B225" s="143" t="s">
        <v>342</v>
      </c>
      <c r="C225" s="143" t="s">
        <v>342</v>
      </c>
      <c r="D225" s="144">
        <v>8492.86844</v>
      </c>
      <c r="E225" s="145">
        <v>0</v>
      </c>
      <c r="F225" s="145">
        <v>8492.86844</v>
      </c>
      <c r="G225" s="145">
        <v>0</v>
      </c>
      <c r="H225" s="145">
        <v>0</v>
      </c>
      <c r="I225" s="145">
        <v>0</v>
      </c>
      <c r="J225" s="145">
        <v>418.40534</v>
      </c>
      <c r="K225" s="145">
        <v>0</v>
      </c>
      <c r="L225" s="145">
        <v>418.40534</v>
      </c>
      <c r="M225" s="145">
        <v>70.68432000000001</v>
      </c>
      <c r="N225" s="145">
        <v>0.0045</v>
      </c>
      <c r="O225" s="145">
        <v>70.68882</v>
      </c>
      <c r="P225" s="145">
        <v>489.08966000000004</v>
      </c>
      <c r="Q225" s="145">
        <v>0.0045</v>
      </c>
      <c r="R225" s="146">
        <v>489.09416</v>
      </c>
    </row>
    <row r="226" spans="1:18" ht="13.5">
      <c r="A226" s="147"/>
      <c r="B226" s="143" t="s">
        <v>343</v>
      </c>
      <c r="C226" s="143" t="s">
        <v>344</v>
      </c>
      <c r="D226" s="144">
        <v>5103.9023799999995</v>
      </c>
      <c r="E226" s="145">
        <v>0</v>
      </c>
      <c r="F226" s="145">
        <v>5103.9023799999995</v>
      </c>
      <c r="G226" s="145">
        <v>0</v>
      </c>
      <c r="H226" s="145">
        <v>0</v>
      </c>
      <c r="I226" s="145">
        <v>0</v>
      </c>
      <c r="J226" s="145">
        <v>129.32146</v>
      </c>
      <c r="K226" s="145">
        <v>0</v>
      </c>
      <c r="L226" s="145">
        <v>129.32146</v>
      </c>
      <c r="M226" s="145">
        <v>94.8227</v>
      </c>
      <c r="N226" s="145">
        <v>0</v>
      </c>
      <c r="O226" s="145">
        <v>94.8227</v>
      </c>
      <c r="P226" s="145">
        <v>224.14416</v>
      </c>
      <c r="Q226" s="145">
        <v>0</v>
      </c>
      <c r="R226" s="146">
        <v>224.14416</v>
      </c>
    </row>
    <row r="227" spans="1:18" ht="13.5">
      <c r="A227" s="147"/>
      <c r="B227" s="143" t="s">
        <v>345</v>
      </c>
      <c r="C227" s="143" t="s">
        <v>345</v>
      </c>
      <c r="D227" s="144">
        <v>10027.510880000002</v>
      </c>
      <c r="E227" s="145">
        <v>0</v>
      </c>
      <c r="F227" s="145">
        <v>10027.510880000002</v>
      </c>
      <c r="G227" s="145">
        <v>0</v>
      </c>
      <c r="H227" s="145">
        <v>0</v>
      </c>
      <c r="I227" s="145">
        <v>0</v>
      </c>
      <c r="J227" s="145">
        <v>143.02344</v>
      </c>
      <c r="K227" s="145">
        <v>0</v>
      </c>
      <c r="L227" s="145">
        <v>143.02344</v>
      </c>
      <c r="M227" s="145">
        <v>52.16209</v>
      </c>
      <c r="N227" s="145">
        <v>0</v>
      </c>
      <c r="O227" s="145">
        <v>52.16209</v>
      </c>
      <c r="P227" s="145">
        <v>195.18553</v>
      </c>
      <c r="Q227" s="145">
        <v>0</v>
      </c>
      <c r="R227" s="146">
        <v>195.18553</v>
      </c>
    </row>
    <row r="228" spans="1:18" ht="13.5">
      <c r="A228" s="143" t="s">
        <v>839</v>
      </c>
      <c r="B228" s="852"/>
      <c r="C228" s="852"/>
      <c r="D228" s="144">
        <v>285313.89502999996</v>
      </c>
      <c r="E228" s="145">
        <v>0</v>
      </c>
      <c r="F228" s="145">
        <v>285313.89502999996</v>
      </c>
      <c r="G228" s="145">
        <v>26.84907</v>
      </c>
      <c r="H228" s="145">
        <v>0</v>
      </c>
      <c r="I228" s="145">
        <v>26.84907</v>
      </c>
      <c r="J228" s="145">
        <v>11152.94715</v>
      </c>
      <c r="K228" s="145">
        <v>860.2859000000001</v>
      </c>
      <c r="L228" s="145">
        <v>12013.233050000003</v>
      </c>
      <c r="M228" s="145">
        <v>11201.661489999999</v>
      </c>
      <c r="N228" s="145">
        <v>486.26860999999997</v>
      </c>
      <c r="O228" s="145">
        <v>11687.930099999998</v>
      </c>
      <c r="P228" s="145">
        <v>22381.45771</v>
      </c>
      <c r="Q228" s="145">
        <v>1346.5545099999997</v>
      </c>
      <c r="R228" s="146">
        <v>23728.01222</v>
      </c>
    </row>
    <row r="229" spans="1:18" ht="13.5">
      <c r="A229" s="143" t="s">
        <v>198</v>
      </c>
      <c r="B229" s="143" t="s">
        <v>294</v>
      </c>
      <c r="C229" s="143" t="s">
        <v>295</v>
      </c>
      <c r="D229" s="144">
        <v>3349.06675</v>
      </c>
      <c r="E229" s="145">
        <v>0</v>
      </c>
      <c r="F229" s="145">
        <v>3349.06675</v>
      </c>
      <c r="G229" s="145">
        <v>0</v>
      </c>
      <c r="H229" s="145">
        <v>0</v>
      </c>
      <c r="I229" s="145">
        <v>0</v>
      </c>
      <c r="J229" s="145">
        <v>0</v>
      </c>
      <c r="K229" s="145">
        <v>0</v>
      </c>
      <c r="L229" s="145">
        <v>0</v>
      </c>
      <c r="M229" s="145">
        <v>0</v>
      </c>
      <c r="N229" s="145">
        <v>0</v>
      </c>
      <c r="O229" s="145">
        <v>0</v>
      </c>
      <c r="P229" s="145">
        <v>0</v>
      </c>
      <c r="Q229" s="145">
        <v>0</v>
      </c>
      <c r="R229" s="146">
        <v>0</v>
      </c>
    </row>
    <row r="230" spans="1:18" ht="13.5">
      <c r="A230" s="147"/>
      <c r="B230" s="143" t="s">
        <v>199</v>
      </c>
      <c r="C230" s="143" t="s">
        <v>199</v>
      </c>
      <c r="D230" s="144">
        <v>62255.99999</v>
      </c>
      <c r="E230" s="145">
        <v>0</v>
      </c>
      <c r="F230" s="145">
        <v>62255.99999</v>
      </c>
      <c r="G230" s="145">
        <v>1.1376</v>
      </c>
      <c r="H230" s="145">
        <v>0</v>
      </c>
      <c r="I230" s="145">
        <v>1.1376</v>
      </c>
      <c r="J230" s="145">
        <v>3354.9698</v>
      </c>
      <c r="K230" s="145">
        <v>2.42517</v>
      </c>
      <c r="L230" s="145">
        <v>3357.39497</v>
      </c>
      <c r="M230" s="145">
        <v>1117.20749</v>
      </c>
      <c r="N230" s="145">
        <v>28.20579</v>
      </c>
      <c r="O230" s="145">
        <v>1145.41328</v>
      </c>
      <c r="P230" s="145">
        <v>4473.314890000001</v>
      </c>
      <c r="Q230" s="145">
        <v>30.630959999999998</v>
      </c>
      <c r="R230" s="146">
        <v>4503.94585</v>
      </c>
    </row>
    <row r="231" spans="1:18" ht="13.5">
      <c r="A231" s="147"/>
      <c r="B231" s="143" t="s">
        <v>200</v>
      </c>
      <c r="C231" s="143" t="s">
        <v>201</v>
      </c>
      <c r="D231" s="144">
        <v>484.86617</v>
      </c>
      <c r="E231" s="145">
        <v>0</v>
      </c>
      <c r="F231" s="145">
        <v>484.86617</v>
      </c>
      <c r="G231" s="145">
        <v>0</v>
      </c>
      <c r="H231" s="145">
        <v>0</v>
      </c>
      <c r="I231" s="145">
        <v>0</v>
      </c>
      <c r="J231" s="145">
        <v>5E-05</v>
      </c>
      <c r="K231" s="145">
        <v>0</v>
      </c>
      <c r="L231" s="145">
        <v>5E-05</v>
      </c>
      <c r="M231" s="145">
        <v>0</v>
      </c>
      <c r="N231" s="145">
        <v>0</v>
      </c>
      <c r="O231" s="145">
        <v>0</v>
      </c>
      <c r="P231" s="145">
        <v>5E-05</v>
      </c>
      <c r="Q231" s="145">
        <v>0</v>
      </c>
      <c r="R231" s="146">
        <v>5E-05</v>
      </c>
    </row>
    <row r="232" spans="1:18" ht="13.5">
      <c r="A232" s="147"/>
      <c r="B232" s="143" t="s">
        <v>198</v>
      </c>
      <c r="C232" s="143" t="s">
        <v>202</v>
      </c>
      <c r="D232" s="144">
        <v>138912.03760999997</v>
      </c>
      <c r="E232" s="145">
        <v>0</v>
      </c>
      <c r="F232" s="145">
        <v>138912.03760999997</v>
      </c>
      <c r="G232" s="145">
        <v>5.198180000000001</v>
      </c>
      <c r="H232" s="145">
        <v>0</v>
      </c>
      <c r="I232" s="145">
        <v>5.198180000000001</v>
      </c>
      <c r="J232" s="145">
        <v>4952.298229999999</v>
      </c>
      <c r="K232" s="145">
        <v>40.10782999999999</v>
      </c>
      <c r="L232" s="145">
        <v>4992.406059999999</v>
      </c>
      <c r="M232" s="145">
        <v>5457.38022</v>
      </c>
      <c r="N232" s="145">
        <v>495.81183</v>
      </c>
      <c r="O232" s="145">
        <v>5953.19205</v>
      </c>
      <c r="P232" s="145">
        <v>10414.876629999999</v>
      </c>
      <c r="Q232" s="145">
        <v>535.91966</v>
      </c>
      <c r="R232" s="146">
        <v>10950.796289999998</v>
      </c>
    </row>
    <row r="233" spans="1:18" ht="13.5">
      <c r="A233" s="147"/>
      <c r="B233" s="147"/>
      <c r="C233" s="148" t="s">
        <v>355</v>
      </c>
      <c r="D233" s="149">
        <v>3544.21628</v>
      </c>
      <c r="E233" s="150">
        <v>0</v>
      </c>
      <c r="F233" s="150">
        <v>3544.21628</v>
      </c>
      <c r="G233" s="150">
        <v>0</v>
      </c>
      <c r="H233" s="150">
        <v>0</v>
      </c>
      <c r="I233" s="150">
        <v>0</v>
      </c>
      <c r="J233" s="150">
        <v>0</v>
      </c>
      <c r="K233" s="150">
        <v>0</v>
      </c>
      <c r="L233" s="150">
        <v>0</v>
      </c>
      <c r="M233" s="150">
        <v>0</v>
      </c>
      <c r="N233" s="150">
        <v>0</v>
      </c>
      <c r="O233" s="150">
        <v>0</v>
      </c>
      <c r="P233" s="150">
        <v>0</v>
      </c>
      <c r="Q233" s="150">
        <v>0</v>
      </c>
      <c r="R233" s="151">
        <v>0</v>
      </c>
    </row>
    <row r="234" spans="1:18" ht="13.5">
      <c r="A234" s="147"/>
      <c r="B234" s="143" t="s">
        <v>296</v>
      </c>
      <c r="C234" s="143" t="s">
        <v>296</v>
      </c>
      <c r="D234" s="144">
        <v>2834.49629</v>
      </c>
      <c r="E234" s="145">
        <v>0</v>
      </c>
      <c r="F234" s="145">
        <v>2834.49629</v>
      </c>
      <c r="G234" s="145">
        <v>0</v>
      </c>
      <c r="H234" s="145">
        <v>0</v>
      </c>
      <c r="I234" s="145">
        <v>0</v>
      </c>
      <c r="J234" s="145">
        <v>0</v>
      </c>
      <c r="K234" s="145">
        <v>0</v>
      </c>
      <c r="L234" s="145">
        <v>0</v>
      </c>
      <c r="M234" s="145">
        <v>0</v>
      </c>
      <c r="N234" s="145">
        <v>0</v>
      </c>
      <c r="O234" s="145">
        <v>0</v>
      </c>
      <c r="P234" s="145">
        <v>0</v>
      </c>
      <c r="Q234" s="145">
        <v>0</v>
      </c>
      <c r="R234" s="146">
        <v>0</v>
      </c>
    </row>
    <row r="235" spans="1:18" ht="13.5">
      <c r="A235" s="143" t="s">
        <v>840</v>
      </c>
      <c r="B235" s="852"/>
      <c r="C235" s="852"/>
      <c r="D235" s="144">
        <v>211380.68308999998</v>
      </c>
      <c r="E235" s="145">
        <v>0</v>
      </c>
      <c r="F235" s="145">
        <v>211380.68308999998</v>
      </c>
      <c r="G235" s="145">
        <v>6.335780000000001</v>
      </c>
      <c r="H235" s="145">
        <v>0</v>
      </c>
      <c r="I235" s="145">
        <v>6.335780000000001</v>
      </c>
      <c r="J235" s="145">
        <v>8307.26808</v>
      </c>
      <c r="K235" s="145">
        <v>42.532999999999994</v>
      </c>
      <c r="L235" s="145">
        <v>8349.80108</v>
      </c>
      <c r="M235" s="145">
        <v>6574.58771</v>
      </c>
      <c r="N235" s="145">
        <v>524.01762</v>
      </c>
      <c r="O235" s="145">
        <v>7098.60533</v>
      </c>
      <c r="P235" s="145">
        <v>14888.19157</v>
      </c>
      <c r="Q235" s="145">
        <v>566.55062</v>
      </c>
      <c r="R235" s="146">
        <v>15454.742189999997</v>
      </c>
    </row>
    <row r="236" spans="1:18" ht="13.5">
      <c r="A236" s="143" t="s">
        <v>24</v>
      </c>
      <c r="B236" s="143" t="s">
        <v>24</v>
      </c>
      <c r="C236" s="143" t="s">
        <v>226</v>
      </c>
      <c r="D236" s="144">
        <v>33015.69277</v>
      </c>
      <c r="E236" s="145">
        <v>0</v>
      </c>
      <c r="F236" s="145">
        <v>33015.69277</v>
      </c>
      <c r="G236" s="145">
        <v>0</v>
      </c>
      <c r="H236" s="145">
        <v>0</v>
      </c>
      <c r="I236" s="145">
        <v>0</v>
      </c>
      <c r="J236" s="145">
        <v>2392.7628</v>
      </c>
      <c r="K236" s="145">
        <v>41.31991</v>
      </c>
      <c r="L236" s="145">
        <v>2434.08271</v>
      </c>
      <c r="M236" s="145">
        <v>2896.48963</v>
      </c>
      <c r="N236" s="145">
        <v>158.82288999999997</v>
      </c>
      <c r="O236" s="145">
        <v>3055.3125199999995</v>
      </c>
      <c r="P236" s="145">
        <v>5289.25243</v>
      </c>
      <c r="Q236" s="145">
        <v>200.1428</v>
      </c>
      <c r="R236" s="146">
        <v>5489.39523</v>
      </c>
    </row>
    <row r="237" spans="1:18" ht="13.5">
      <c r="A237" s="147"/>
      <c r="B237" s="147"/>
      <c r="C237" s="148" t="s">
        <v>24</v>
      </c>
      <c r="D237" s="149">
        <v>122516.33898999999</v>
      </c>
      <c r="E237" s="150">
        <v>1.51606</v>
      </c>
      <c r="F237" s="150">
        <v>122517.85505</v>
      </c>
      <c r="G237" s="150">
        <v>1.20927</v>
      </c>
      <c r="H237" s="150">
        <v>0</v>
      </c>
      <c r="I237" s="150">
        <v>1.20927</v>
      </c>
      <c r="J237" s="150">
        <v>9029.65997</v>
      </c>
      <c r="K237" s="150">
        <v>1699.08919</v>
      </c>
      <c r="L237" s="150">
        <v>10728.74916</v>
      </c>
      <c r="M237" s="150">
        <v>30949.86639</v>
      </c>
      <c r="N237" s="150">
        <v>1250.691</v>
      </c>
      <c r="O237" s="150">
        <v>32200.55739</v>
      </c>
      <c r="P237" s="150">
        <v>39980.735629999996</v>
      </c>
      <c r="Q237" s="150">
        <v>2949.78019</v>
      </c>
      <c r="R237" s="151">
        <v>42930.51582</v>
      </c>
    </row>
    <row r="238" spans="1:18" ht="13.5">
      <c r="A238" s="147"/>
      <c r="B238" s="147"/>
      <c r="C238" s="148" t="s">
        <v>346</v>
      </c>
      <c r="D238" s="149">
        <v>5332.38027</v>
      </c>
      <c r="E238" s="150">
        <v>0</v>
      </c>
      <c r="F238" s="150">
        <v>5332.38027</v>
      </c>
      <c r="G238" s="150">
        <v>0</v>
      </c>
      <c r="H238" s="150">
        <v>0</v>
      </c>
      <c r="I238" s="150">
        <v>0</v>
      </c>
      <c r="J238" s="150">
        <v>79.17339</v>
      </c>
      <c r="K238" s="150">
        <v>0</v>
      </c>
      <c r="L238" s="150">
        <v>79.17339</v>
      </c>
      <c r="M238" s="150">
        <v>75.41572000000001</v>
      </c>
      <c r="N238" s="150">
        <v>0.01413</v>
      </c>
      <c r="O238" s="150">
        <v>75.42985</v>
      </c>
      <c r="P238" s="150">
        <v>154.58910999999998</v>
      </c>
      <c r="Q238" s="150">
        <v>0.01413</v>
      </c>
      <c r="R238" s="151">
        <v>154.60324</v>
      </c>
    </row>
    <row r="239" spans="1:18" ht="13.5">
      <c r="A239" s="147"/>
      <c r="B239" s="143" t="s">
        <v>285</v>
      </c>
      <c r="C239" s="143" t="s">
        <v>285</v>
      </c>
      <c r="D239" s="144">
        <v>176.43867</v>
      </c>
      <c r="E239" s="145">
        <v>0</v>
      </c>
      <c r="F239" s="145">
        <v>176.43867</v>
      </c>
      <c r="G239" s="145">
        <v>0</v>
      </c>
      <c r="H239" s="145">
        <v>0</v>
      </c>
      <c r="I239" s="145">
        <v>0</v>
      </c>
      <c r="J239" s="145">
        <v>0</v>
      </c>
      <c r="K239" s="145">
        <v>0</v>
      </c>
      <c r="L239" s="145">
        <v>0</v>
      </c>
      <c r="M239" s="145">
        <v>0</v>
      </c>
      <c r="N239" s="145">
        <v>0</v>
      </c>
      <c r="O239" s="145">
        <v>0</v>
      </c>
      <c r="P239" s="145">
        <v>0</v>
      </c>
      <c r="Q239" s="145">
        <v>0</v>
      </c>
      <c r="R239" s="146">
        <v>0</v>
      </c>
    </row>
    <row r="240" spans="1:18" ht="13.5">
      <c r="A240" s="147"/>
      <c r="B240" s="143" t="s">
        <v>286</v>
      </c>
      <c r="C240" s="143" t="s">
        <v>286</v>
      </c>
      <c r="D240" s="144">
        <v>240.16431</v>
      </c>
      <c r="E240" s="145">
        <v>0</v>
      </c>
      <c r="F240" s="145">
        <v>240.16431</v>
      </c>
      <c r="G240" s="145">
        <v>0</v>
      </c>
      <c r="H240" s="145">
        <v>0</v>
      </c>
      <c r="I240" s="145">
        <v>0</v>
      </c>
      <c r="J240" s="145">
        <v>0</v>
      </c>
      <c r="K240" s="145">
        <v>0</v>
      </c>
      <c r="L240" s="145">
        <v>0</v>
      </c>
      <c r="M240" s="145">
        <v>0</v>
      </c>
      <c r="N240" s="145">
        <v>0</v>
      </c>
      <c r="O240" s="145">
        <v>0</v>
      </c>
      <c r="P240" s="145">
        <v>0</v>
      </c>
      <c r="Q240" s="145">
        <v>0</v>
      </c>
      <c r="R240" s="146">
        <v>0</v>
      </c>
    </row>
    <row r="241" spans="1:18" ht="13.5">
      <c r="A241" s="147"/>
      <c r="B241" s="143" t="s">
        <v>287</v>
      </c>
      <c r="C241" s="143" t="s">
        <v>288</v>
      </c>
      <c r="D241" s="144">
        <v>166.40409</v>
      </c>
      <c r="E241" s="145">
        <v>0</v>
      </c>
      <c r="F241" s="145">
        <v>166.40409</v>
      </c>
      <c r="G241" s="145">
        <v>0</v>
      </c>
      <c r="H241" s="145">
        <v>0</v>
      </c>
      <c r="I241" s="145">
        <v>0</v>
      </c>
      <c r="J241" s="145">
        <v>0</v>
      </c>
      <c r="K241" s="145">
        <v>0</v>
      </c>
      <c r="L241" s="145">
        <v>0</v>
      </c>
      <c r="M241" s="145">
        <v>0</v>
      </c>
      <c r="N241" s="145">
        <v>0</v>
      </c>
      <c r="O241" s="145">
        <v>0</v>
      </c>
      <c r="P241" s="145">
        <v>0</v>
      </c>
      <c r="Q241" s="145">
        <v>0</v>
      </c>
      <c r="R241" s="146">
        <v>0</v>
      </c>
    </row>
    <row r="242" spans="1:18" ht="13.5">
      <c r="A242" s="143" t="s">
        <v>841</v>
      </c>
      <c r="B242" s="852"/>
      <c r="C242" s="852"/>
      <c r="D242" s="144">
        <v>161447.4191</v>
      </c>
      <c r="E242" s="145">
        <v>1.51606</v>
      </c>
      <c r="F242" s="145">
        <v>161448.93516</v>
      </c>
      <c r="G242" s="145">
        <v>1.20927</v>
      </c>
      <c r="H242" s="145">
        <v>0</v>
      </c>
      <c r="I242" s="145">
        <v>1.20927</v>
      </c>
      <c r="J242" s="145">
        <v>11501.596160000001</v>
      </c>
      <c r="K242" s="145">
        <v>1740.4090999999999</v>
      </c>
      <c r="L242" s="145">
        <v>13242.005260000002</v>
      </c>
      <c r="M242" s="145">
        <v>33921.771740000004</v>
      </c>
      <c r="N242" s="145">
        <v>1409.5280199999997</v>
      </c>
      <c r="O242" s="145">
        <v>35331.299759999994</v>
      </c>
      <c r="P242" s="145">
        <v>45424.57717</v>
      </c>
      <c r="Q242" s="145">
        <v>3149.9371199999996</v>
      </c>
      <c r="R242" s="146">
        <v>48574.51429</v>
      </c>
    </row>
    <row r="243" spans="1:18" ht="13.5">
      <c r="A243" s="143" t="s">
        <v>25</v>
      </c>
      <c r="B243" s="143" t="s">
        <v>25</v>
      </c>
      <c r="C243" s="143" t="s">
        <v>25</v>
      </c>
      <c r="D243" s="144">
        <v>73239.24511000002</v>
      </c>
      <c r="E243" s="145">
        <v>0</v>
      </c>
      <c r="F243" s="145">
        <v>73239.24511000002</v>
      </c>
      <c r="G243" s="145">
        <v>0.02498</v>
      </c>
      <c r="H243" s="145">
        <v>0</v>
      </c>
      <c r="I243" s="145">
        <v>0.02498</v>
      </c>
      <c r="J243" s="145">
        <v>4586.0893</v>
      </c>
      <c r="K243" s="145">
        <v>44.71939</v>
      </c>
      <c r="L243" s="145">
        <v>4630.808690000001</v>
      </c>
      <c r="M243" s="145">
        <v>4865.59123</v>
      </c>
      <c r="N243" s="145">
        <v>79.83303</v>
      </c>
      <c r="O243" s="145">
        <v>4945.42426</v>
      </c>
      <c r="P243" s="145">
        <v>9451.70551</v>
      </c>
      <c r="Q243" s="145">
        <v>124.55242</v>
      </c>
      <c r="R243" s="146">
        <v>9576.25793</v>
      </c>
    </row>
    <row r="244" spans="1:18" ht="13.5">
      <c r="A244" s="147"/>
      <c r="B244" s="143" t="s">
        <v>297</v>
      </c>
      <c r="C244" s="143" t="s">
        <v>298</v>
      </c>
      <c r="D244" s="144">
        <v>2073.7513799999997</v>
      </c>
      <c r="E244" s="145">
        <v>0</v>
      </c>
      <c r="F244" s="145">
        <v>2073.7513799999997</v>
      </c>
      <c r="G244" s="145">
        <v>0</v>
      </c>
      <c r="H244" s="145">
        <v>0</v>
      </c>
      <c r="I244" s="145">
        <v>0</v>
      </c>
      <c r="J244" s="145">
        <v>0</v>
      </c>
      <c r="K244" s="145">
        <v>0</v>
      </c>
      <c r="L244" s="145">
        <v>0</v>
      </c>
      <c r="M244" s="145">
        <v>0</v>
      </c>
      <c r="N244" s="145">
        <v>0</v>
      </c>
      <c r="O244" s="145">
        <v>0</v>
      </c>
      <c r="P244" s="145">
        <v>0</v>
      </c>
      <c r="Q244" s="145">
        <v>0</v>
      </c>
      <c r="R244" s="146">
        <v>0</v>
      </c>
    </row>
    <row r="245" spans="1:18" ht="13.5">
      <c r="A245" s="143" t="s">
        <v>842</v>
      </c>
      <c r="B245" s="852"/>
      <c r="C245" s="852"/>
      <c r="D245" s="144">
        <v>75312.99649</v>
      </c>
      <c r="E245" s="145">
        <v>0</v>
      </c>
      <c r="F245" s="145">
        <v>75312.99649</v>
      </c>
      <c r="G245" s="145">
        <v>0.02498</v>
      </c>
      <c r="H245" s="145">
        <v>0</v>
      </c>
      <c r="I245" s="145">
        <v>0.02498</v>
      </c>
      <c r="J245" s="145">
        <v>4586.0893</v>
      </c>
      <c r="K245" s="145">
        <v>44.71939</v>
      </c>
      <c r="L245" s="145">
        <v>4630.808690000001</v>
      </c>
      <c r="M245" s="145">
        <v>4865.59123</v>
      </c>
      <c r="N245" s="145">
        <v>79.83303</v>
      </c>
      <c r="O245" s="145">
        <v>4945.42426</v>
      </c>
      <c r="P245" s="145">
        <v>9451.70551</v>
      </c>
      <c r="Q245" s="145">
        <v>124.55242</v>
      </c>
      <c r="R245" s="146">
        <v>9576.25793</v>
      </c>
    </row>
    <row r="246" spans="1:18" ht="13.5">
      <c r="A246" s="143" t="s">
        <v>26</v>
      </c>
      <c r="B246" s="143" t="s">
        <v>203</v>
      </c>
      <c r="C246" s="143" t="s">
        <v>204</v>
      </c>
      <c r="D246" s="144">
        <v>112974.50461999999</v>
      </c>
      <c r="E246" s="145">
        <v>0</v>
      </c>
      <c r="F246" s="145">
        <v>112974.50461999999</v>
      </c>
      <c r="G246" s="145">
        <v>1.5981400000000001</v>
      </c>
      <c r="H246" s="145">
        <v>0</v>
      </c>
      <c r="I246" s="145">
        <v>1.5981400000000001</v>
      </c>
      <c r="J246" s="145">
        <v>11278.21505</v>
      </c>
      <c r="K246" s="145">
        <v>26.417600000000004</v>
      </c>
      <c r="L246" s="145">
        <v>11304.63265</v>
      </c>
      <c r="M246" s="145">
        <v>4668.867480000001</v>
      </c>
      <c r="N246" s="145">
        <v>43.76811</v>
      </c>
      <c r="O246" s="145">
        <v>4712.63559</v>
      </c>
      <c r="P246" s="145">
        <v>15948.680669999998</v>
      </c>
      <c r="Q246" s="145">
        <v>70.18570999999999</v>
      </c>
      <c r="R246" s="146">
        <v>16018.86638</v>
      </c>
    </row>
    <row r="247" spans="1:18" ht="13.5">
      <c r="A247" s="147"/>
      <c r="B247" s="147"/>
      <c r="C247" s="148" t="s">
        <v>289</v>
      </c>
      <c r="D247" s="149">
        <v>14930.57572</v>
      </c>
      <c r="E247" s="150">
        <v>0</v>
      </c>
      <c r="F247" s="150">
        <v>14930.57572</v>
      </c>
      <c r="G247" s="150">
        <v>0</v>
      </c>
      <c r="H247" s="150">
        <v>0</v>
      </c>
      <c r="I247" s="150">
        <v>0</v>
      </c>
      <c r="J247" s="150">
        <v>671.7034699999999</v>
      </c>
      <c r="K247" s="150">
        <v>0.30881000000000003</v>
      </c>
      <c r="L247" s="150">
        <v>672.01228</v>
      </c>
      <c r="M247" s="150">
        <v>19.585669999999997</v>
      </c>
      <c r="N247" s="150">
        <v>0</v>
      </c>
      <c r="O247" s="150">
        <v>19.585669999999997</v>
      </c>
      <c r="P247" s="150">
        <v>691.28914</v>
      </c>
      <c r="Q247" s="150">
        <v>0.30881000000000003</v>
      </c>
      <c r="R247" s="151">
        <v>691.59795</v>
      </c>
    </row>
    <row r="248" spans="1:18" ht="13.5">
      <c r="A248" s="147"/>
      <c r="B248" s="147"/>
      <c r="C248" s="148" t="s">
        <v>356</v>
      </c>
      <c r="D248" s="149">
        <v>16984.86603</v>
      </c>
      <c r="E248" s="150">
        <v>0</v>
      </c>
      <c r="F248" s="150">
        <v>16984.86603</v>
      </c>
      <c r="G248" s="150">
        <v>0</v>
      </c>
      <c r="H248" s="150">
        <v>0</v>
      </c>
      <c r="I248" s="150">
        <v>0</v>
      </c>
      <c r="J248" s="150">
        <v>0</v>
      </c>
      <c r="K248" s="150">
        <v>0</v>
      </c>
      <c r="L248" s="150">
        <v>0</v>
      </c>
      <c r="M248" s="150">
        <v>0</v>
      </c>
      <c r="N248" s="150">
        <v>0</v>
      </c>
      <c r="O248" s="150">
        <v>0</v>
      </c>
      <c r="P248" s="150">
        <v>0</v>
      </c>
      <c r="Q248" s="150">
        <v>0</v>
      </c>
      <c r="R248" s="151">
        <v>0</v>
      </c>
    </row>
    <row r="249" spans="1:18" ht="13.5">
      <c r="A249" s="147"/>
      <c r="B249" s="143" t="s">
        <v>205</v>
      </c>
      <c r="C249" s="143" t="s">
        <v>205</v>
      </c>
      <c r="D249" s="144">
        <v>24766.09209</v>
      </c>
      <c r="E249" s="145">
        <v>0</v>
      </c>
      <c r="F249" s="145">
        <v>24766.09209</v>
      </c>
      <c r="G249" s="145">
        <v>0.02511</v>
      </c>
      <c r="H249" s="145">
        <v>0</v>
      </c>
      <c r="I249" s="145">
        <v>0.02511</v>
      </c>
      <c r="J249" s="145">
        <v>2787.0273899999997</v>
      </c>
      <c r="K249" s="145">
        <v>39.513349999999996</v>
      </c>
      <c r="L249" s="145">
        <v>2826.5407400000004</v>
      </c>
      <c r="M249" s="145">
        <v>489.85083000000003</v>
      </c>
      <c r="N249" s="145">
        <v>0</v>
      </c>
      <c r="O249" s="145">
        <v>489.85083000000003</v>
      </c>
      <c r="P249" s="145">
        <v>3276.90333</v>
      </c>
      <c r="Q249" s="145">
        <v>39.513349999999996</v>
      </c>
      <c r="R249" s="146">
        <v>3316.41668</v>
      </c>
    </row>
    <row r="250" spans="1:18" ht="13.5">
      <c r="A250" s="143" t="s">
        <v>843</v>
      </c>
      <c r="B250" s="852"/>
      <c r="C250" s="852"/>
      <c r="D250" s="144">
        <v>169656.03846</v>
      </c>
      <c r="E250" s="145">
        <v>0</v>
      </c>
      <c r="F250" s="145">
        <v>169656.03846</v>
      </c>
      <c r="G250" s="145">
        <v>1.62325</v>
      </c>
      <c r="H250" s="145">
        <v>0</v>
      </c>
      <c r="I250" s="145">
        <v>1.62325</v>
      </c>
      <c r="J250" s="145">
        <v>14736.94591</v>
      </c>
      <c r="K250" s="145">
        <v>66.23976</v>
      </c>
      <c r="L250" s="145">
        <v>14803.18567</v>
      </c>
      <c r="M250" s="145">
        <v>5178.303980000001</v>
      </c>
      <c r="N250" s="145">
        <v>43.76811</v>
      </c>
      <c r="O250" s="145">
        <v>5222.07209</v>
      </c>
      <c r="P250" s="145">
        <v>19916.87314</v>
      </c>
      <c r="Q250" s="145">
        <v>110.00787</v>
      </c>
      <c r="R250" s="146">
        <v>20026.881009999997</v>
      </c>
    </row>
    <row r="251" spans="1:18" ht="13.5">
      <c r="A251" s="152" t="s">
        <v>357</v>
      </c>
      <c r="B251" s="153"/>
      <c r="C251" s="153"/>
      <c r="D251" s="154">
        <v>11561201.80789</v>
      </c>
      <c r="E251" s="155">
        <v>477029.8616800001</v>
      </c>
      <c r="F251" s="155">
        <v>12038231.669569997</v>
      </c>
      <c r="G251" s="155">
        <v>6199.622349999998</v>
      </c>
      <c r="H251" s="155">
        <v>2507.0760699999996</v>
      </c>
      <c r="I251" s="155">
        <v>8706.698420000002</v>
      </c>
      <c r="J251" s="155">
        <v>1082742.3542200006</v>
      </c>
      <c r="K251" s="155">
        <v>65010.174969999985</v>
      </c>
      <c r="L251" s="155">
        <v>1147752.5291900004</v>
      </c>
      <c r="M251" s="155">
        <v>6044613.5983799985</v>
      </c>
      <c r="N251" s="155">
        <v>123547.71233</v>
      </c>
      <c r="O251" s="155">
        <v>6168161.310710002</v>
      </c>
      <c r="P251" s="155">
        <v>7133555.574949998</v>
      </c>
      <c r="Q251" s="155">
        <v>191064.96337</v>
      </c>
      <c r="R251" s="156">
        <v>7324620.538319999</v>
      </c>
    </row>
    <row r="252" spans="1:18" ht="13.5">
      <c r="A252" s="5"/>
      <c r="B252" s="5"/>
      <c r="C252" s="5"/>
      <c r="D252" s="5"/>
      <c r="E252" s="5"/>
      <c r="F252" s="5"/>
      <c r="G252" s="5"/>
      <c r="H252" s="5"/>
      <c r="I252" s="5"/>
      <c r="J252" s="5"/>
      <c r="K252" s="5"/>
      <c r="L252" s="5"/>
      <c r="M252" s="5"/>
      <c r="N252" s="5"/>
      <c r="O252" s="5"/>
      <c r="P252" s="5"/>
      <c r="Q252" s="5"/>
      <c r="R252" s="5"/>
    </row>
    <row r="253" spans="1:18" ht="13.5">
      <c r="A253" s="5"/>
      <c r="B253" s="5"/>
      <c r="C253" s="5"/>
      <c r="D253" s="5"/>
      <c r="E253" s="5"/>
      <c r="F253" s="5"/>
      <c r="G253" s="5"/>
      <c r="H253" s="5"/>
      <c r="I253" s="5"/>
      <c r="J253" s="5"/>
      <c r="K253" s="5"/>
      <c r="L253" s="5"/>
      <c r="M253" s="5"/>
      <c r="N253" s="5"/>
      <c r="O253" s="5"/>
      <c r="P253" s="5"/>
      <c r="Q253" s="5"/>
      <c r="R253" s="5"/>
    </row>
    <row r="254" spans="1:18" ht="13.5">
      <c r="A254" s="5"/>
      <c r="B254" s="5"/>
      <c r="C254" s="5"/>
      <c r="D254" s="5"/>
      <c r="E254" s="5"/>
      <c r="F254" s="5"/>
      <c r="G254" s="5"/>
      <c r="H254" s="5"/>
      <c r="I254" s="5"/>
      <c r="J254" s="5"/>
      <c r="K254" s="5"/>
      <c r="L254" s="5"/>
      <c r="M254" s="5"/>
      <c r="N254" s="5"/>
      <c r="O254" s="5"/>
      <c r="P254" s="5"/>
      <c r="Q254" s="5"/>
      <c r="R254" s="5"/>
    </row>
    <row r="255" spans="1:18" ht="13.5">
      <c r="A255" s="5"/>
      <c r="B255" s="5"/>
      <c r="C255" s="5"/>
      <c r="D255" s="5"/>
      <c r="E255" s="5"/>
      <c r="F255" s="5"/>
      <c r="G255" s="5"/>
      <c r="H255" s="5"/>
      <c r="I255" s="5"/>
      <c r="J255" s="5"/>
      <c r="K255" s="5"/>
      <c r="L255" s="5"/>
      <c r="M255" s="5"/>
      <c r="N255" s="5"/>
      <c r="O255" s="5"/>
      <c r="P255" s="5"/>
      <c r="Q255" s="5"/>
      <c r="R255" s="5"/>
    </row>
    <row r="256" spans="1:18" ht="13.5">
      <c r="A256" s="5"/>
      <c r="B256" s="5"/>
      <c r="C256" s="5"/>
      <c r="D256" s="5"/>
      <c r="E256" s="5"/>
      <c r="F256" s="5"/>
      <c r="G256" s="5"/>
      <c r="H256" s="5"/>
      <c r="I256" s="5"/>
      <c r="J256" s="5"/>
      <c r="K256" s="5"/>
      <c r="L256" s="5"/>
      <c r="M256" s="5"/>
      <c r="N256" s="5"/>
      <c r="O256" s="5"/>
      <c r="P256" s="5"/>
      <c r="Q256" s="5"/>
      <c r="R256" s="5"/>
    </row>
    <row r="257" spans="1:18" ht="13.5">
      <c r="A257" s="5"/>
      <c r="B257" s="5"/>
      <c r="C257" s="5"/>
      <c r="D257" s="5"/>
      <c r="E257" s="5"/>
      <c r="F257" s="5"/>
      <c r="G257" s="5"/>
      <c r="H257" s="5"/>
      <c r="I257" s="5"/>
      <c r="J257" s="5"/>
      <c r="K257" s="5"/>
      <c r="L257" s="5"/>
      <c r="M257" s="5"/>
      <c r="N257" s="5"/>
      <c r="O257" s="5"/>
      <c r="P257" s="5"/>
      <c r="Q257" s="5"/>
      <c r="R257" s="5"/>
    </row>
    <row r="258" spans="1:18" ht="13.5">
      <c r="A258" s="5"/>
      <c r="B258" s="5"/>
      <c r="C258" s="5"/>
      <c r="D258" s="5"/>
      <c r="E258" s="5"/>
      <c r="F258" s="5"/>
      <c r="G258" s="5"/>
      <c r="H258" s="5"/>
      <c r="I258" s="5"/>
      <c r="J258" s="5"/>
      <c r="K258" s="5"/>
      <c r="L258" s="5"/>
      <c r="M258" s="5"/>
      <c r="N258" s="5"/>
      <c r="O258" s="5"/>
      <c r="P258" s="5"/>
      <c r="Q258" s="5"/>
      <c r="R258" s="5"/>
    </row>
    <row r="259" spans="1:18" ht="13.5">
      <c r="A259" s="5"/>
      <c r="B259" s="5"/>
      <c r="C259" s="5"/>
      <c r="D259" s="5"/>
      <c r="E259" s="5"/>
      <c r="F259" s="5"/>
      <c r="G259" s="5"/>
      <c r="H259" s="5"/>
      <c r="I259" s="5"/>
      <c r="J259" s="5"/>
      <c r="K259" s="5"/>
      <c r="L259" s="5"/>
      <c r="M259" s="5"/>
      <c r="N259" s="5"/>
      <c r="O259" s="5"/>
      <c r="P259" s="5"/>
      <c r="Q259" s="5"/>
      <c r="R259" s="5"/>
    </row>
    <row r="260" spans="1:18" ht="13.5">
      <c r="A260" s="5"/>
      <c r="B260" s="5"/>
      <c r="C260" s="5"/>
      <c r="D260" s="5"/>
      <c r="E260" s="5"/>
      <c r="F260" s="5"/>
      <c r="G260" s="5"/>
      <c r="H260" s="5"/>
      <c r="I260" s="5"/>
      <c r="J260" s="5"/>
      <c r="K260" s="5"/>
      <c r="L260" s="5"/>
      <c r="M260" s="5"/>
      <c r="N260" s="5"/>
      <c r="O260" s="5"/>
      <c r="P260" s="5"/>
      <c r="Q260" s="5"/>
      <c r="R260" s="5"/>
    </row>
    <row r="261" spans="1:18" ht="13.5">
      <c r="A261" s="5"/>
      <c r="B261" s="5"/>
      <c r="C261" s="5"/>
      <c r="D261" s="5"/>
      <c r="E261" s="5"/>
      <c r="F261" s="5"/>
      <c r="G261" s="5"/>
      <c r="H261" s="5"/>
      <c r="I261" s="5"/>
      <c r="J261" s="5"/>
      <c r="K261" s="5"/>
      <c r="L261" s="5"/>
      <c r="M261" s="5"/>
      <c r="N261" s="5"/>
      <c r="O261" s="5"/>
      <c r="P261" s="5"/>
      <c r="Q261" s="5"/>
      <c r="R261" s="5"/>
    </row>
    <row r="262" spans="1:18" ht="13.5">
      <c r="A262" s="5"/>
      <c r="B262" s="5"/>
      <c r="C262" s="5"/>
      <c r="D262" s="5"/>
      <c r="E262" s="5"/>
      <c r="F262" s="5"/>
      <c r="G262" s="5"/>
      <c r="H262" s="5"/>
      <c r="I262" s="5"/>
      <c r="J262" s="5"/>
      <c r="K262" s="5"/>
      <c r="L262" s="5"/>
      <c r="M262" s="5"/>
      <c r="N262" s="5"/>
      <c r="O262" s="5"/>
      <c r="P262" s="5"/>
      <c r="Q262" s="5"/>
      <c r="R262" s="5"/>
    </row>
    <row r="263" spans="1:18" ht="13.5">
      <c r="A263" s="5"/>
      <c r="B263" s="5"/>
      <c r="C263" s="5"/>
      <c r="D263" s="5"/>
      <c r="E263" s="5"/>
      <c r="F263" s="5"/>
      <c r="G263" s="5"/>
      <c r="H263" s="5"/>
      <c r="I263" s="5"/>
      <c r="J263" s="5"/>
      <c r="K263" s="5"/>
      <c r="L263" s="5"/>
      <c r="M263" s="5"/>
      <c r="N263" s="5"/>
      <c r="O263" s="5"/>
      <c r="P263" s="5"/>
      <c r="Q263" s="5"/>
      <c r="R263" s="5"/>
    </row>
    <row r="264" spans="1:18" ht="13.5">
      <c r="A264" s="5"/>
      <c r="B264" s="5"/>
      <c r="C264" s="5"/>
      <c r="D264" s="5"/>
      <c r="E264" s="5"/>
      <c r="F264" s="5"/>
      <c r="G264" s="5"/>
      <c r="H264" s="5"/>
      <c r="I264" s="5"/>
      <c r="J264" s="5"/>
      <c r="K264" s="5"/>
      <c r="L264" s="5"/>
      <c r="M264" s="5"/>
      <c r="N264" s="5"/>
      <c r="O264" s="5"/>
      <c r="P264" s="5"/>
      <c r="Q264" s="5"/>
      <c r="R264" s="5"/>
    </row>
    <row r="265" spans="1:18" ht="13.5">
      <c r="A265" s="5"/>
      <c r="B265" s="5"/>
      <c r="C265" s="5"/>
      <c r="D265" s="5"/>
      <c r="E265" s="5"/>
      <c r="F265" s="5"/>
      <c r="G265" s="5"/>
      <c r="H265" s="5"/>
      <c r="I265" s="5"/>
      <c r="J265" s="5"/>
      <c r="K265" s="5"/>
      <c r="L265" s="5"/>
      <c r="M265" s="5"/>
      <c r="N265" s="5"/>
      <c r="O265" s="5"/>
      <c r="P265" s="5"/>
      <c r="Q265" s="5"/>
      <c r="R265" s="5"/>
    </row>
    <row r="266" spans="1:18" ht="13.5">
      <c r="A266" s="5"/>
      <c r="B266" s="5"/>
      <c r="C266" s="5"/>
      <c r="D266" s="5"/>
      <c r="E266" s="5"/>
      <c r="F266" s="5"/>
      <c r="G266" s="5"/>
      <c r="H266" s="5"/>
      <c r="I266" s="5"/>
      <c r="J266" s="5"/>
      <c r="K266" s="5"/>
      <c r="L266" s="5"/>
      <c r="M266" s="5"/>
      <c r="N266" s="5"/>
      <c r="O266" s="5"/>
      <c r="P266" s="5"/>
      <c r="Q266" s="5"/>
      <c r="R266" s="5"/>
    </row>
    <row r="267" spans="1:18" ht="13.5">
      <c r="A267" s="5"/>
      <c r="B267" s="5"/>
      <c r="C267" s="5"/>
      <c r="D267" s="5"/>
      <c r="E267" s="5"/>
      <c r="F267" s="5"/>
      <c r="G267" s="5"/>
      <c r="H267" s="5"/>
      <c r="I267" s="5"/>
      <c r="J267" s="5"/>
      <c r="K267" s="5"/>
      <c r="L267" s="5"/>
      <c r="M267" s="5"/>
      <c r="N267" s="5"/>
      <c r="O267" s="5"/>
      <c r="P267" s="5"/>
      <c r="Q267" s="5"/>
      <c r="R267" s="5"/>
    </row>
    <row r="268" spans="1:18" ht="13.5">
      <c r="A268" s="5"/>
      <c r="B268" s="5"/>
      <c r="C268" s="5"/>
      <c r="D268" s="5"/>
      <c r="E268" s="5"/>
      <c r="F268" s="5"/>
      <c r="G268" s="5"/>
      <c r="H268" s="5"/>
      <c r="I268" s="5"/>
      <c r="J268" s="5"/>
      <c r="K268" s="5"/>
      <c r="L268" s="5"/>
      <c r="M268" s="5"/>
      <c r="N268" s="5"/>
      <c r="O268" s="5"/>
      <c r="P268" s="5"/>
      <c r="Q268" s="5"/>
      <c r="R268" s="5"/>
    </row>
    <row r="269" spans="1:18" ht="13.5">
      <c r="A269" s="5"/>
      <c r="B269" s="5"/>
      <c r="C269" s="5"/>
      <c r="D269" s="5"/>
      <c r="E269" s="5"/>
      <c r="F269" s="5"/>
      <c r="G269" s="5"/>
      <c r="H269" s="5"/>
      <c r="I269" s="5"/>
      <c r="J269" s="5"/>
      <c r="K269" s="5"/>
      <c r="L269" s="5"/>
      <c r="M269" s="5"/>
      <c r="N269" s="5"/>
      <c r="O269" s="5"/>
      <c r="P269" s="5"/>
      <c r="Q269" s="5"/>
      <c r="R269" s="5"/>
    </row>
    <row r="270" spans="1:18" ht="13.5">
      <c r="A270" s="5"/>
      <c r="B270" s="5"/>
      <c r="C270" s="5"/>
      <c r="D270" s="5"/>
      <c r="E270" s="5"/>
      <c r="F270" s="5"/>
      <c r="G270" s="5"/>
      <c r="H270" s="5"/>
      <c r="I270" s="5"/>
      <c r="J270" s="5"/>
      <c r="K270" s="5"/>
      <c r="L270" s="5"/>
      <c r="M270" s="5"/>
      <c r="N270" s="5"/>
      <c r="O270" s="5"/>
      <c r="P270" s="5"/>
      <c r="Q270" s="5"/>
      <c r="R270" s="5"/>
    </row>
    <row r="271" spans="1:18" ht="13.5">
      <c r="A271" s="5"/>
      <c r="B271" s="5"/>
      <c r="C271" s="5"/>
      <c r="D271" s="5"/>
      <c r="E271" s="5"/>
      <c r="F271" s="5"/>
      <c r="G271" s="5"/>
      <c r="H271" s="5"/>
      <c r="I271" s="5"/>
      <c r="J271" s="5"/>
      <c r="K271" s="5"/>
      <c r="L271" s="5"/>
      <c r="M271" s="5"/>
      <c r="N271" s="5"/>
      <c r="O271" s="5"/>
      <c r="P271" s="5"/>
      <c r="Q271" s="5"/>
      <c r="R271" s="5"/>
    </row>
    <row r="272" spans="1:18" ht="13.5">
      <c r="A272" s="5"/>
      <c r="B272" s="5"/>
      <c r="C272" s="5"/>
      <c r="D272" s="5"/>
      <c r="E272" s="5"/>
      <c r="F272" s="5"/>
      <c r="G272" s="5"/>
      <c r="H272" s="5"/>
      <c r="I272" s="5"/>
      <c r="J272" s="5"/>
      <c r="K272" s="5"/>
      <c r="L272" s="5"/>
      <c r="M272" s="5"/>
      <c r="N272" s="5"/>
      <c r="O272" s="5"/>
      <c r="P272" s="5"/>
      <c r="Q272" s="5"/>
      <c r="R272" s="5"/>
    </row>
    <row r="273" spans="1:18" ht="13.5">
      <c r="A273" s="5"/>
      <c r="B273" s="5"/>
      <c r="C273" s="5"/>
      <c r="D273" s="5"/>
      <c r="E273" s="5"/>
      <c r="F273" s="5"/>
      <c r="G273" s="5"/>
      <c r="H273" s="5"/>
      <c r="I273" s="5"/>
      <c r="J273" s="5"/>
      <c r="K273" s="5"/>
      <c r="L273" s="5"/>
      <c r="M273" s="5"/>
      <c r="N273" s="5"/>
      <c r="O273" s="5"/>
      <c r="P273" s="5"/>
      <c r="Q273" s="5"/>
      <c r="R273" s="5"/>
    </row>
    <row r="274" spans="1:18" ht="13.5">
      <c r="A274" s="5"/>
      <c r="B274" s="5"/>
      <c r="C274" s="5"/>
      <c r="D274" s="5"/>
      <c r="E274" s="5"/>
      <c r="F274" s="5"/>
      <c r="G274" s="5"/>
      <c r="H274" s="5"/>
      <c r="I274" s="5"/>
      <c r="J274" s="5"/>
      <c r="K274" s="5"/>
      <c r="L274" s="5"/>
      <c r="M274" s="5"/>
      <c r="N274" s="5"/>
      <c r="O274" s="5"/>
      <c r="P274" s="5"/>
      <c r="Q274" s="5"/>
      <c r="R274" s="5"/>
    </row>
    <row r="275" spans="1:18" ht="13.5">
      <c r="A275" s="5"/>
      <c r="B275" s="5"/>
      <c r="C275" s="5"/>
      <c r="D275" s="5"/>
      <c r="E275" s="5"/>
      <c r="F275" s="5"/>
      <c r="G275" s="5"/>
      <c r="H275" s="5"/>
      <c r="I275" s="5"/>
      <c r="J275" s="5"/>
      <c r="K275" s="5"/>
      <c r="L275" s="5"/>
      <c r="M275" s="5"/>
      <c r="N275" s="5"/>
      <c r="O275" s="5"/>
      <c r="P275" s="5"/>
      <c r="Q275" s="5"/>
      <c r="R275" s="5"/>
    </row>
    <row r="276" spans="1:18" ht="13.5">
      <c r="A276" s="5"/>
      <c r="B276" s="5"/>
      <c r="C276" s="5"/>
      <c r="D276" s="5"/>
      <c r="E276" s="5"/>
      <c r="F276" s="5"/>
      <c r="G276" s="5"/>
      <c r="H276" s="5"/>
      <c r="I276" s="5"/>
      <c r="J276" s="5"/>
      <c r="K276" s="5"/>
      <c r="L276" s="5"/>
      <c r="M276" s="5"/>
      <c r="N276" s="5"/>
      <c r="O276" s="5"/>
      <c r="P276" s="5"/>
      <c r="Q276" s="5"/>
      <c r="R276" s="5"/>
    </row>
    <row r="277" spans="1:18" ht="13.5">
      <c r="A277" s="5"/>
      <c r="B277" s="5"/>
      <c r="C277" s="5"/>
      <c r="D277" s="5"/>
      <c r="E277" s="5"/>
      <c r="F277" s="5"/>
      <c r="G277" s="5"/>
      <c r="H277" s="5"/>
      <c r="I277" s="5"/>
      <c r="J277" s="5"/>
      <c r="K277" s="5"/>
      <c r="L277" s="5"/>
      <c r="M277" s="5"/>
      <c r="N277" s="5"/>
      <c r="O277" s="5"/>
      <c r="P277" s="5"/>
      <c r="Q277" s="5"/>
      <c r="R277" s="5"/>
    </row>
    <row r="278" spans="1:18" ht="13.5">
      <c r="A278" s="5"/>
      <c r="B278" s="5"/>
      <c r="C278" s="5"/>
      <c r="D278" s="5"/>
      <c r="E278" s="5"/>
      <c r="F278" s="5"/>
      <c r="G278" s="5"/>
      <c r="H278" s="5"/>
      <c r="I278" s="5"/>
      <c r="J278" s="5"/>
      <c r="K278" s="5"/>
      <c r="L278" s="5"/>
      <c r="M278" s="5"/>
      <c r="N278" s="5"/>
      <c r="O278" s="5"/>
      <c r="P278" s="5"/>
      <c r="Q278" s="5"/>
      <c r="R278" s="5"/>
    </row>
    <row r="279" spans="1:18" ht="13.5">
      <c r="A279" s="5"/>
      <c r="B279" s="5"/>
      <c r="C279" s="5"/>
      <c r="D279" s="5"/>
      <c r="E279" s="5"/>
      <c r="F279" s="5"/>
      <c r="G279" s="5"/>
      <c r="H279" s="5"/>
      <c r="I279" s="5"/>
      <c r="J279" s="5"/>
      <c r="K279" s="5"/>
      <c r="L279" s="5"/>
      <c r="M279" s="5"/>
      <c r="N279" s="5"/>
      <c r="O279" s="5"/>
      <c r="P279" s="5"/>
      <c r="Q279" s="5"/>
      <c r="R279" s="5"/>
    </row>
    <row r="280" spans="1:18" ht="13.5">
      <c r="A280" s="5"/>
      <c r="B280" s="5"/>
      <c r="C280" s="5"/>
      <c r="D280" s="5"/>
      <c r="E280" s="5"/>
      <c r="F280" s="5"/>
      <c r="G280" s="5"/>
      <c r="H280" s="5"/>
      <c r="I280" s="5"/>
      <c r="J280" s="5"/>
      <c r="K280" s="5"/>
      <c r="L280" s="5"/>
      <c r="M280" s="5"/>
      <c r="N280" s="5"/>
      <c r="O280" s="5"/>
      <c r="P280" s="5"/>
      <c r="Q280" s="5"/>
      <c r="R280" s="5"/>
    </row>
    <row r="281" spans="1:18" ht="13.5">
      <c r="A281" s="5"/>
      <c r="B281" s="5"/>
      <c r="C281" s="5"/>
      <c r="D281" s="5"/>
      <c r="E281" s="5"/>
      <c r="F281" s="5"/>
      <c r="G281" s="5"/>
      <c r="H281" s="5"/>
      <c r="I281" s="5"/>
      <c r="J281" s="5"/>
      <c r="K281" s="5"/>
      <c r="L281" s="5"/>
      <c r="M281" s="5"/>
      <c r="N281" s="5"/>
      <c r="O281" s="5"/>
      <c r="P281" s="5"/>
      <c r="Q281" s="5"/>
      <c r="R281" s="5"/>
    </row>
    <row r="282" spans="1:18" ht="13.5">
      <c r="A282" s="5"/>
      <c r="B282" s="5"/>
      <c r="C282" s="5"/>
      <c r="D282" s="5"/>
      <c r="E282" s="5"/>
      <c r="F282" s="5"/>
      <c r="G282" s="5"/>
      <c r="H282" s="5"/>
      <c r="I282" s="5"/>
      <c r="J282" s="5"/>
      <c r="K282" s="5"/>
      <c r="L282" s="5"/>
      <c r="M282" s="5"/>
      <c r="N282" s="5"/>
      <c r="O282" s="5"/>
      <c r="P282" s="5"/>
      <c r="Q282" s="5"/>
      <c r="R282" s="5"/>
    </row>
    <row r="283" spans="1:18" ht="13.5">
      <c r="A283" s="5"/>
      <c r="B283" s="5"/>
      <c r="C283" s="5"/>
      <c r="D283" s="5"/>
      <c r="E283" s="5"/>
      <c r="F283" s="5"/>
      <c r="G283" s="5"/>
      <c r="H283" s="5"/>
      <c r="I283" s="5"/>
      <c r="J283" s="5"/>
      <c r="K283" s="5"/>
      <c r="L283" s="5"/>
      <c r="M283" s="5"/>
      <c r="N283" s="5"/>
      <c r="O283" s="5"/>
      <c r="P283" s="5"/>
      <c r="Q283" s="5"/>
      <c r="R283" s="5"/>
    </row>
    <row r="284" spans="1:18" ht="13.5">
      <c r="A284" s="5"/>
      <c r="B284" s="5"/>
      <c r="C284" s="5"/>
      <c r="D284" s="5"/>
      <c r="E284" s="5"/>
      <c r="F284" s="5"/>
      <c r="G284" s="5"/>
      <c r="H284" s="5"/>
      <c r="I284" s="5"/>
      <c r="J284" s="5"/>
      <c r="K284" s="5"/>
      <c r="L284" s="5"/>
      <c r="M284" s="5"/>
      <c r="N284" s="5"/>
      <c r="O284" s="5"/>
      <c r="P284" s="5"/>
      <c r="Q284" s="5"/>
      <c r="R284" s="5"/>
    </row>
    <row r="285" spans="1:18" ht="13.5">
      <c r="A285" s="5"/>
      <c r="B285" s="5"/>
      <c r="C285" s="5"/>
      <c r="D285" s="5"/>
      <c r="E285" s="5"/>
      <c r="F285" s="5"/>
      <c r="G285" s="5"/>
      <c r="H285" s="5"/>
      <c r="I285" s="5"/>
      <c r="J285" s="5"/>
      <c r="K285" s="5"/>
      <c r="L285" s="5"/>
      <c r="M285" s="5"/>
      <c r="N285" s="5"/>
      <c r="O285" s="5"/>
      <c r="P285" s="5"/>
      <c r="Q285" s="5"/>
      <c r="R285" s="5"/>
    </row>
    <row r="286" spans="1:18" ht="13.5">
      <c r="A286" s="5"/>
      <c r="B286" s="5"/>
      <c r="C286" s="5"/>
      <c r="D286" s="5"/>
      <c r="E286" s="5"/>
      <c r="F286" s="5"/>
      <c r="G286" s="5"/>
      <c r="H286" s="5"/>
      <c r="I286" s="5"/>
      <c r="J286" s="5"/>
      <c r="K286" s="5"/>
      <c r="L286" s="5"/>
      <c r="M286" s="5"/>
      <c r="N286" s="5"/>
      <c r="O286" s="5"/>
      <c r="P286" s="5"/>
      <c r="Q286" s="5"/>
      <c r="R286" s="5"/>
    </row>
    <row r="287" spans="1:18" ht="13.5">
      <c r="A287" s="5"/>
      <c r="B287" s="5"/>
      <c r="C287" s="5"/>
      <c r="D287" s="5"/>
      <c r="E287" s="5"/>
      <c r="F287" s="5"/>
      <c r="G287" s="5"/>
      <c r="H287" s="5"/>
      <c r="I287" s="5"/>
      <c r="J287" s="5"/>
      <c r="K287" s="5"/>
      <c r="L287" s="5"/>
      <c r="M287" s="5"/>
      <c r="N287" s="5"/>
      <c r="O287" s="5"/>
      <c r="P287" s="5"/>
      <c r="Q287" s="5"/>
      <c r="R287" s="5"/>
    </row>
    <row r="288" spans="1:18" ht="13.5">
      <c r="A288" s="5"/>
      <c r="B288" s="5"/>
      <c r="C288" s="5"/>
      <c r="D288" s="5"/>
      <c r="E288" s="5"/>
      <c r="F288" s="5"/>
      <c r="G288" s="5"/>
      <c r="H288" s="5"/>
      <c r="I288" s="5"/>
      <c r="J288" s="5"/>
      <c r="K288" s="5"/>
      <c r="L288" s="5"/>
      <c r="M288" s="5"/>
      <c r="N288" s="5"/>
      <c r="O288" s="5"/>
      <c r="P288" s="5"/>
      <c r="Q288" s="5"/>
      <c r="R288" s="5"/>
    </row>
    <row r="289" spans="1:18" ht="13.5">
      <c r="A289" s="5"/>
      <c r="B289" s="5"/>
      <c r="C289" s="5"/>
      <c r="D289" s="5"/>
      <c r="E289" s="5"/>
      <c r="F289" s="5"/>
      <c r="G289" s="5"/>
      <c r="H289" s="5"/>
      <c r="I289" s="5"/>
      <c r="J289" s="5"/>
      <c r="K289" s="5"/>
      <c r="L289" s="5"/>
      <c r="M289" s="5"/>
      <c r="N289" s="5"/>
      <c r="O289" s="5"/>
      <c r="P289" s="5"/>
      <c r="Q289" s="5"/>
      <c r="R289" s="5"/>
    </row>
    <row r="290" spans="1:18" ht="13.5">
      <c r="A290" s="5"/>
      <c r="B290" s="5"/>
      <c r="C290" s="5"/>
      <c r="D290" s="5"/>
      <c r="E290" s="5"/>
      <c r="F290" s="5"/>
      <c r="G290" s="5"/>
      <c r="H290" s="5"/>
      <c r="I290" s="5"/>
      <c r="J290" s="5"/>
      <c r="K290" s="5"/>
      <c r="L290" s="5"/>
      <c r="M290" s="5"/>
      <c r="N290" s="5"/>
      <c r="O290" s="5"/>
      <c r="P290" s="5"/>
      <c r="Q290" s="5"/>
      <c r="R290" s="5"/>
    </row>
    <row r="291" spans="1:18" ht="13.5">
      <c r="A291" s="5"/>
      <c r="B291" s="5"/>
      <c r="C291" s="5"/>
      <c r="D291" s="5"/>
      <c r="E291" s="5"/>
      <c r="F291" s="5"/>
      <c r="G291" s="5"/>
      <c r="H291" s="5"/>
      <c r="I291" s="5"/>
      <c r="J291" s="5"/>
      <c r="K291" s="5"/>
      <c r="L291" s="5"/>
      <c r="M291" s="5"/>
      <c r="N291" s="5"/>
      <c r="O291" s="5"/>
      <c r="P291" s="5"/>
      <c r="Q291" s="5"/>
      <c r="R291" s="5"/>
    </row>
    <row r="292" spans="1:18" ht="13.5">
      <c r="A292" s="5"/>
      <c r="B292" s="5"/>
      <c r="C292" s="5"/>
      <c r="D292" s="5"/>
      <c r="E292" s="5"/>
      <c r="F292" s="5"/>
      <c r="G292" s="5"/>
      <c r="H292" s="5"/>
      <c r="I292" s="5"/>
      <c r="J292" s="5"/>
      <c r="K292" s="5"/>
      <c r="L292" s="5"/>
      <c r="M292" s="5"/>
      <c r="N292" s="5"/>
      <c r="O292" s="5"/>
      <c r="P292" s="5"/>
      <c r="Q292" s="5"/>
      <c r="R292" s="5"/>
    </row>
    <row r="293" spans="1:18" ht="13.5">
      <c r="A293" s="5"/>
      <c r="B293" s="5"/>
      <c r="C293" s="5"/>
      <c r="D293" s="5"/>
      <c r="E293" s="5"/>
      <c r="F293" s="5"/>
      <c r="G293" s="5"/>
      <c r="H293" s="5"/>
      <c r="I293" s="5"/>
      <c r="J293" s="5"/>
      <c r="K293" s="5"/>
      <c r="L293" s="5"/>
      <c r="M293" s="5"/>
      <c r="N293" s="5"/>
      <c r="O293" s="5"/>
      <c r="P293" s="5"/>
      <c r="Q293" s="5"/>
      <c r="R293" s="5"/>
    </row>
    <row r="294" spans="1:18" ht="13.5">
      <c r="A294" s="5"/>
      <c r="B294" s="5"/>
      <c r="C294" s="5"/>
      <c r="D294" s="5"/>
      <c r="E294" s="5"/>
      <c r="F294" s="5"/>
      <c r="G294" s="5"/>
      <c r="H294" s="5"/>
      <c r="I294" s="5"/>
      <c r="J294" s="5"/>
      <c r="K294" s="5"/>
      <c r="L294" s="5"/>
      <c r="M294" s="5"/>
      <c r="N294" s="5"/>
      <c r="O294" s="5"/>
      <c r="P294" s="5"/>
      <c r="Q294" s="5"/>
      <c r="R294" s="5"/>
    </row>
    <row r="295" spans="1:18" ht="13.5">
      <c r="A295" s="5"/>
      <c r="B295" s="5"/>
      <c r="C295" s="5"/>
      <c r="D295" s="5"/>
      <c r="E295" s="5"/>
      <c r="F295" s="5"/>
      <c r="G295" s="5"/>
      <c r="H295" s="5"/>
      <c r="I295" s="5"/>
      <c r="J295" s="5"/>
      <c r="K295" s="5"/>
      <c r="L295" s="5"/>
      <c r="M295" s="5"/>
      <c r="N295" s="5"/>
      <c r="O295" s="5"/>
      <c r="P295" s="5"/>
      <c r="Q295" s="5"/>
      <c r="R295" s="5"/>
    </row>
    <row r="296" spans="1:18" ht="13.5">
      <c r="A296" s="5"/>
      <c r="B296" s="5"/>
      <c r="C296" s="5"/>
      <c r="D296" s="5"/>
      <c r="E296" s="5"/>
      <c r="F296" s="5"/>
      <c r="G296" s="5"/>
      <c r="H296" s="5"/>
      <c r="I296" s="5"/>
      <c r="J296" s="5"/>
      <c r="K296" s="5"/>
      <c r="L296" s="5"/>
      <c r="M296" s="5"/>
      <c r="N296" s="5"/>
      <c r="O296" s="5"/>
      <c r="P296" s="5"/>
      <c r="Q296" s="5"/>
      <c r="R296" s="5"/>
    </row>
    <row r="297" spans="1:18" ht="13.5">
      <c r="A297" s="5"/>
      <c r="B297" s="5"/>
      <c r="C297" s="5"/>
      <c r="D297" s="5"/>
      <c r="E297" s="5"/>
      <c r="F297" s="5"/>
      <c r="G297" s="5"/>
      <c r="H297" s="5"/>
      <c r="I297" s="5"/>
      <c r="J297" s="5"/>
      <c r="K297" s="5"/>
      <c r="L297" s="5"/>
      <c r="M297" s="5"/>
      <c r="N297" s="5"/>
      <c r="O297" s="5"/>
      <c r="P297" s="5"/>
      <c r="Q297" s="5"/>
      <c r="R297" s="5"/>
    </row>
    <row r="298" spans="1:18" ht="13.5">
      <c r="A298" s="5"/>
      <c r="B298" s="5"/>
      <c r="C298" s="5"/>
      <c r="D298" s="5"/>
      <c r="E298" s="5"/>
      <c r="F298" s="5"/>
      <c r="G298" s="5"/>
      <c r="H298" s="5"/>
      <c r="I298" s="5"/>
      <c r="J298" s="5"/>
      <c r="K298" s="5"/>
      <c r="L298" s="5"/>
      <c r="M298" s="5"/>
      <c r="N298" s="5"/>
      <c r="O298" s="5"/>
      <c r="P298" s="5"/>
      <c r="Q298" s="5"/>
      <c r="R298" s="5"/>
    </row>
    <row r="299" spans="1:18" ht="13.5">
      <c r="A299" s="5"/>
      <c r="B299" s="5"/>
      <c r="C299" s="5"/>
      <c r="D299" s="5"/>
      <c r="E299" s="5"/>
      <c r="F299" s="5"/>
      <c r="G299" s="5"/>
      <c r="H299" s="5"/>
      <c r="I299" s="5"/>
      <c r="J299" s="5"/>
      <c r="K299" s="5"/>
      <c r="L299" s="5"/>
      <c r="M299" s="5"/>
      <c r="N299" s="5"/>
      <c r="O299" s="5"/>
      <c r="P299" s="5"/>
      <c r="Q299" s="5"/>
      <c r="R299" s="5"/>
    </row>
    <row r="300" spans="1:18" ht="13.5">
      <c r="A300" s="5"/>
      <c r="B300" s="5"/>
      <c r="C300" s="5"/>
      <c r="D300" s="5"/>
      <c r="E300" s="5"/>
      <c r="F300" s="5"/>
      <c r="G300" s="5"/>
      <c r="H300" s="5"/>
      <c r="I300" s="5"/>
      <c r="J300" s="5"/>
      <c r="K300" s="5"/>
      <c r="L300" s="5"/>
      <c r="M300" s="5"/>
      <c r="N300" s="5"/>
      <c r="O300" s="5"/>
      <c r="P300" s="5"/>
      <c r="Q300" s="5"/>
      <c r="R300" s="5"/>
    </row>
    <row r="301" spans="1:18" ht="13.5">
      <c r="A301" s="5"/>
      <c r="B301" s="5"/>
      <c r="C301" s="5"/>
      <c r="D301" s="5"/>
      <c r="E301" s="5"/>
      <c r="F301" s="5"/>
      <c r="G301" s="5"/>
      <c r="H301" s="5"/>
      <c r="I301" s="5"/>
      <c r="J301" s="5"/>
      <c r="K301" s="5"/>
      <c r="L301" s="5"/>
      <c r="M301" s="5"/>
      <c r="N301" s="5"/>
      <c r="O301" s="5"/>
      <c r="P301" s="5"/>
      <c r="Q301" s="5"/>
      <c r="R301" s="5"/>
    </row>
    <row r="302" spans="1:18" ht="13.5">
      <c r="A302" s="5"/>
      <c r="B302" s="5"/>
      <c r="C302" s="5"/>
      <c r="D302" s="5"/>
      <c r="E302" s="5"/>
      <c r="F302" s="5"/>
      <c r="G302" s="5"/>
      <c r="H302" s="5"/>
      <c r="I302" s="5"/>
      <c r="J302" s="5"/>
      <c r="K302" s="5"/>
      <c r="L302" s="5"/>
      <c r="M302" s="5"/>
      <c r="N302" s="5"/>
      <c r="O302" s="5"/>
      <c r="P302" s="5"/>
      <c r="Q302" s="5"/>
      <c r="R302" s="5"/>
    </row>
    <row r="303" spans="1:18" ht="13.5">
      <c r="A303" s="5"/>
      <c r="B303" s="5"/>
      <c r="C303" s="5"/>
      <c r="D303" s="5"/>
      <c r="E303" s="5"/>
      <c r="F303" s="5"/>
      <c r="G303" s="5"/>
      <c r="H303" s="5"/>
      <c r="I303" s="5"/>
      <c r="J303" s="5"/>
      <c r="K303" s="5"/>
      <c r="L303" s="5"/>
      <c r="M303" s="5"/>
      <c r="N303" s="5"/>
      <c r="O303" s="5"/>
      <c r="P303" s="5"/>
      <c r="Q303" s="5"/>
      <c r="R303" s="5"/>
    </row>
    <row r="304" spans="1:18" ht="13.5">
      <c r="A304" s="5"/>
      <c r="B304" s="5"/>
      <c r="C304" s="5"/>
      <c r="D304" s="5"/>
      <c r="E304" s="5"/>
      <c r="F304" s="5"/>
      <c r="G304" s="5"/>
      <c r="H304" s="5"/>
      <c r="I304" s="5"/>
      <c r="J304" s="5"/>
      <c r="K304" s="5"/>
      <c r="L304" s="5"/>
      <c r="M304" s="5"/>
      <c r="N304" s="5"/>
      <c r="O304" s="5"/>
      <c r="P304" s="5"/>
      <c r="Q304" s="5"/>
      <c r="R304" s="5"/>
    </row>
    <row r="305" spans="1:18" ht="13.5">
      <c r="A305" s="5"/>
      <c r="B305" s="5"/>
      <c r="C305" s="5"/>
      <c r="D305" s="5"/>
      <c r="E305" s="5"/>
      <c r="F305" s="5"/>
      <c r="G305" s="5"/>
      <c r="H305" s="5"/>
      <c r="I305" s="5"/>
      <c r="J305" s="5"/>
      <c r="K305" s="5"/>
      <c r="L305" s="5"/>
      <c r="M305" s="5"/>
      <c r="N305" s="5"/>
      <c r="O305" s="5"/>
      <c r="P305" s="5"/>
      <c r="Q305" s="5"/>
      <c r="R305" s="5"/>
    </row>
    <row r="306" spans="1:18" ht="13.5">
      <c r="A306" s="5"/>
      <c r="B306" s="5"/>
      <c r="C306" s="5"/>
      <c r="D306" s="5"/>
      <c r="E306" s="5"/>
      <c r="F306" s="5"/>
      <c r="G306" s="5"/>
      <c r="H306" s="5"/>
      <c r="I306" s="5"/>
      <c r="J306" s="5"/>
      <c r="K306" s="5"/>
      <c r="L306" s="5"/>
      <c r="M306" s="5"/>
      <c r="N306" s="5"/>
      <c r="O306" s="5"/>
      <c r="P306" s="5"/>
      <c r="Q306" s="5"/>
      <c r="R306" s="5"/>
    </row>
    <row r="307" spans="1:18" ht="13.5">
      <c r="A307" s="5"/>
      <c r="B307" s="5"/>
      <c r="C307" s="5"/>
      <c r="D307" s="5"/>
      <c r="E307" s="5"/>
      <c r="F307" s="5"/>
      <c r="G307" s="5"/>
      <c r="H307" s="5"/>
      <c r="I307" s="5"/>
      <c r="J307" s="5"/>
      <c r="K307" s="5"/>
      <c r="L307" s="5"/>
      <c r="M307" s="5"/>
      <c r="N307" s="5"/>
      <c r="O307" s="5"/>
      <c r="P307" s="5"/>
      <c r="Q307" s="5"/>
      <c r="R307" s="5"/>
    </row>
    <row r="308" spans="1:18" ht="13.5">
      <c r="A308" s="5"/>
      <c r="B308" s="5"/>
      <c r="C308" s="5"/>
      <c r="D308" s="5"/>
      <c r="E308" s="5"/>
      <c r="F308" s="5"/>
      <c r="G308" s="5"/>
      <c r="H308" s="5"/>
      <c r="I308" s="5"/>
      <c r="J308" s="5"/>
      <c r="K308" s="5"/>
      <c r="L308" s="5"/>
      <c r="M308" s="5"/>
      <c r="N308" s="5"/>
      <c r="O308" s="5"/>
      <c r="P308" s="5"/>
      <c r="Q308" s="5"/>
      <c r="R308" s="5"/>
    </row>
    <row r="309" spans="1:18" ht="13.5">
      <c r="A309" s="5"/>
      <c r="B309" s="5"/>
      <c r="C309" s="5"/>
      <c r="D309" s="5"/>
      <c r="E309" s="5"/>
      <c r="F309" s="5"/>
      <c r="G309" s="5"/>
      <c r="H309" s="5"/>
      <c r="I309" s="5"/>
      <c r="J309" s="5"/>
      <c r="K309" s="5"/>
      <c r="L309" s="5"/>
      <c r="M309" s="5"/>
      <c r="N309" s="5"/>
      <c r="O309" s="5"/>
      <c r="P309" s="5"/>
      <c r="Q309" s="5"/>
      <c r="R309" s="5"/>
    </row>
    <row r="310" spans="1:18" ht="13.5">
      <c r="A310" s="5"/>
      <c r="B310" s="5"/>
      <c r="C310" s="5"/>
      <c r="D310" s="5"/>
      <c r="E310" s="5"/>
      <c r="F310" s="5"/>
      <c r="G310" s="5"/>
      <c r="H310" s="5"/>
      <c r="I310" s="5"/>
      <c r="J310" s="5"/>
      <c r="K310" s="5"/>
      <c r="L310" s="5"/>
      <c r="M310" s="5"/>
      <c r="N310" s="5"/>
      <c r="O310" s="5"/>
      <c r="P310" s="5"/>
      <c r="Q310" s="5"/>
      <c r="R310" s="5"/>
    </row>
    <row r="311" spans="1:18" ht="13.5">
      <c r="A311" s="5"/>
      <c r="B311" s="5"/>
      <c r="C311" s="5"/>
      <c r="D311" s="5"/>
      <c r="E311" s="5"/>
      <c r="F311" s="5"/>
      <c r="G311" s="5"/>
      <c r="H311" s="5"/>
      <c r="I311" s="5"/>
      <c r="J311" s="5"/>
      <c r="K311" s="5"/>
      <c r="L311" s="5"/>
      <c r="M311" s="5"/>
      <c r="N311" s="5"/>
      <c r="O311" s="5"/>
      <c r="P311" s="5"/>
      <c r="Q311" s="5"/>
      <c r="R311" s="5"/>
    </row>
    <row r="312" spans="1:18" ht="13.5">
      <c r="A312" s="5"/>
      <c r="B312" s="5"/>
      <c r="C312" s="5"/>
      <c r="D312" s="5"/>
      <c r="E312" s="5"/>
      <c r="F312" s="5"/>
      <c r="G312" s="5"/>
      <c r="H312" s="5"/>
      <c r="I312" s="5"/>
      <c r="J312" s="5"/>
      <c r="K312" s="5"/>
      <c r="L312" s="5"/>
      <c r="M312" s="5"/>
      <c r="N312" s="5"/>
      <c r="O312" s="5"/>
      <c r="P312" s="5"/>
      <c r="Q312" s="5"/>
      <c r="R312" s="5"/>
    </row>
    <row r="313" spans="1:18" ht="13.5">
      <c r="A313" s="5"/>
      <c r="B313" s="5"/>
      <c r="C313" s="5"/>
      <c r="D313" s="5"/>
      <c r="E313" s="5"/>
      <c r="F313" s="5"/>
      <c r="G313" s="5"/>
      <c r="H313" s="5"/>
      <c r="I313" s="5"/>
      <c r="J313" s="5"/>
      <c r="K313" s="5"/>
      <c r="L313" s="5"/>
      <c r="M313" s="5"/>
      <c r="N313" s="5"/>
      <c r="O313" s="5"/>
      <c r="P313" s="5"/>
      <c r="Q313" s="5"/>
      <c r="R313" s="5"/>
    </row>
    <row r="314" spans="1:18" ht="13.5">
      <c r="A314" s="5"/>
      <c r="B314" s="5"/>
      <c r="C314" s="5"/>
      <c r="D314" s="5"/>
      <c r="E314" s="5"/>
      <c r="F314" s="5"/>
      <c r="G314" s="5"/>
      <c r="H314" s="5"/>
      <c r="I314" s="5"/>
      <c r="J314" s="5"/>
      <c r="K314" s="5"/>
      <c r="L314" s="5"/>
      <c r="M314" s="5"/>
      <c r="N314" s="5"/>
      <c r="O314" s="5"/>
      <c r="P314" s="5"/>
      <c r="Q314" s="5"/>
      <c r="R314" s="5"/>
    </row>
    <row r="315" spans="1:18" ht="13.5">
      <c r="A315" s="5"/>
      <c r="B315" s="5"/>
      <c r="C315" s="5"/>
      <c r="D315" s="5"/>
      <c r="E315" s="5"/>
      <c r="F315" s="5"/>
      <c r="G315" s="5"/>
      <c r="H315" s="5"/>
      <c r="I315" s="5"/>
      <c r="J315" s="5"/>
      <c r="K315" s="5"/>
      <c r="L315" s="5"/>
      <c r="M315" s="5"/>
      <c r="N315" s="5"/>
      <c r="O315" s="5"/>
      <c r="P315" s="5"/>
      <c r="Q315" s="5"/>
      <c r="R315" s="5"/>
    </row>
    <row r="316" spans="1:18" ht="13.5">
      <c r="A316" s="5"/>
      <c r="B316" s="5"/>
      <c r="C316" s="5"/>
      <c r="D316" s="5"/>
      <c r="E316" s="5"/>
      <c r="F316" s="5"/>
      <c r="G316" s="5"/>
      <c r="H316" s="5"/>
      <c r="I316" s="5"/>
      <c r="J316" s="5"/>
      <c r="K316" s="5"/>
      <c r="L316" s="5"/>
      <c r="M316" s="5"/>
      <c r="N316" s="5"/>
      <c r="O316" s="5"/>
      <c r="P316" s="5"/>
      <c r="Q316" s="5"/>
      <c r="R316" s="5"/>
    </row>
    <row r="317" spans="1:18" ht="13.5">
      <c r="A317" s="5"/>
      <c r="B317" s="5"/>
      <c r="C317" s="5"/>
      <c r="D317" s="5"/>
      <c r="E317" s="5"/>
      <c r="F317" s="5"/>
      <c r="G317" s="5"/>
      <c r="H317" s="5"/>
      <c r="I317" s="5"/>
      <c r="J317" s="5"/>
      <c r="K317" s="5"/>
      <c r="L317" s="5"/>
      <c r="M317" s="5"/>
      <c r="N317" s="5"/>
      <c r="O317" s="5"/>
      <c r="P317" s="5"/>
      <c r="Q317" s="5"/>
      <c r="R317" s="5"/>
    </row>
    <row r="318" spans="1:18" ht="13.5">
      <c r="A318" s="5"/>
      <c r="B318" s="5"/>
      <c r="C318" s="5"/>
      <c r="D318" s="5"/>
      <c r="E318" s="5"/>
      <c r="F318" s="5"/>
      <c r="G318" s="5"/>
      <c r="H318" s="5"/>
      <c r="I318" s="5"/>
      <c r="J318" s="5"/>
      <c r="K318" s="5"/>
      <c r="L318" s="5"/>
      <c r="M318" s="5"/>
      <c r="N318" s="5"/>
      <c r="O318" s="5"/>
      <c r="P318" s="5"/>
      <c r="Q318" s="5"/>
      <c r="R318" s="5"/>
    </row>
    <row r="319" spans="1:18" ht="13.5">
      <c r="A319" s="5"/>
      <c r="B319" s="5"/>
      <c r="C319" s="5"/>
      <c r="D319" s="5"/>
      <c r="E319" s="5"/>
      <c r="F319" s="5"/>
      <c r="G319" s="5"/>
      <c r="H319" s="5"/>
      <c r="I319" s="5"/>
      <c r="J319" s="5"/>
      <c r="K319" s="5"/>
      <c r="L319" s="5"/>
      <c r="M319" s="5"/>
      <c r="N319" s="5"/>
      <c r="O319" s="5"/>
      <c r="P319" s="5"/>
      <c r="Q319" s="5"/>
      <c r="R319" s="5"/>
    </row>
    <row r="320" spans="1:18" ht="13.5">
      <c r="A320" s="5"/>
      <c r="B320" s="5"/>
      <c r="C320" s="5"/>
      <c r="D320" s="5"/>
      <c r="E320" s="5"/>
      <c r="F320" s="5"/>
      <c r="G320" s="5"/>
      <c r="H320" s="5"/>
      <c r="I320" s="5"/>
      <c r="J320" s="5"/>
      <c r="K320" s="5"/>
      <c r="L320" s="5"/>
      <c r="M320" s="5"/>
      <c r="N320" s="5"/>
      <c r="O320" s="5"/>
      <c r="P320" s="5"/>
      <c r="Q320" s="5"/>
      <c r="R320" s="5"/>
    </row>
    <row r="321" spans="1:18" ht="13.5">
      <c r="A321" s="5"/>
      <c r="B321" s="5"/>
      <c r="C321" s="5"/>
      <c r="D321" s="5"/>
      <c r="E321" s="5"/>
      <c r="F321" s="5"/>
      <c r="G321" s="5"/>
      <c r="H321" s="5"/>
      <c r="I321" s="5"/>
      <c r="J321" s="5"/>
      <c r="K321" s="5"/>
      <c r="L321" s="5"/>
      <c r="M321" s="5"/>
      <c r="N321" s="5"/>
      <c r="O321" s="5"/>
      <c r="P321" s="5"/>
      <c r="Q321" s="5"/>
      <c r="R321" s="5"/>
    </row>
    <row r="322" spans="1:18" ht="13.5">
      <c r="A322" s="5"/>
      <c r="B322" s="5"/>
      <c r="C322" s="5"/>
      <c r="D322" s="5"/>
      <c r="E322" s="5"/>
      <c r="F322" s="5"/>
      <c r="G322" s="5"/>
      <c r="H322" s="5"/>
      <c r="I322" s="5"/>
      <c r="J322" s="5"/>
      <c r="K322" s="5"/>
      <c r="L322" s="5"/>
      <c r="M322" s="5"/>
      <c r="N322" s="5"/>
      <c r="O322" s="5"/>
      <c r="P322" s="5"/>
      <c r="Q322" s="5"/>
      <c r="R322" s="5"/>
    </row>
    <row r="323" spans="1:18" ht="13.5">
      <c r="A323" s="5"/>
      <c r="B323" s="5"/>
      <c r="C323" s="5"/>
      <c r="D323" s="5"/>
      <c r="E323" s="5"/>
      <c r="F323" s="5"/>
      <c r="G323" s="5"/>
      <c r="H323" s="5"/>
      <c r="I323" s="5"/>
      <c r="J323" s="5"/>
      <c r="K323" s="5"/>
      <c r="L323" s="5"/>
      <c r="M323" s="5"/>
      <c r="N323" s="5"/>
      <c r="O323" s="5"/>
      <c r="P323" s="5"/>
      <c r="Q323" s="5"/>
      <c r="R323" s="5"/>
    </row>
    <row r="324" spans="1:18" ht="13.5">
      <c r="A324" s="5"/>
      <c r="B324" s="5"/>
      <c r="C324" s="5"/>
      <c r="D324" s="5"/>
      <c r="E324" s="5"/>
      <c r="F324" s="5"/>
      <c r="G324" s="5"/>
      <c r="H324" s="5"/>
      <c r="I324" s="5"/>
      <c r="J324" s="5"/>
      <c r="K324" s="5"/>
      <c r="L324" s="5"/>
      <c r="M324" s="5"/>
      <c r="N324" s="5"/>
      <c r="O324" s="5"/>
      <c r="P324" s="5"/>
      <c r="Q324" s="5"/>
      <c r="R324" s="5"/>
    </row>
    <row r="325" spans="1:18" ht="13.5">
      <c r="A325" s="5"/>
      <c r="B325" s="5"/>
      <c r="C325" s="5"/>
      <c r="D325" s="5"/>
      <c r="E325" s="5"/>
      <c r="F325" s="5"/>
      <c r="G325" s="5"/>
      <c r="H325" s="5"/>
      <c r="I325" s="5"/>
      <c r="J325" s="5"/>
      <c r="K325" s="5"/>
      <c r="L325" s="5"/>
      <c r="M325" s="5"/>
      <c r="N325" s="5"/>
      <c r="O325" s="5"/>
      <c r="P325" s="5"/>
      <c r="Q325" s="5"/>
      <c r="R325" s="5"/>
    </row>
    <row r="326" spans="1:18" ht="13.5">
      <c r="A326" s="5"/>
      <c r="B326" s="5"/>
      <c r="C326" s="5"/>
      <c r="D326" s="5"/>
      <c r="E326" s="5"/>
      <c r="F326" s="5"/>
      <c r="G326" s="5"/>
      <c r="H326" s="5"/>
      <c r="I326" s="5"/>
      <c r="J326" s="5"/>
      <c r="K326" s="5"/>
      <c r="L326" s="5"/>
      <c r="M326" s="5"/>
      <c r="N326" s="5"/>
      <c r="O326" s="5"/>
      <c r="P326" s="5"/>
      <c r="Q326" s="5"/>
      <c r="R326" s="5"/>
    </row>
    <row r="327" spans="1:18" ht="13.5">
      <c r="A327" s="5"/>
      <c r="B327" s="5"/>
      <c r="C327" s="5"/>
      <c r="D327" s="5"/>
      <c r="E327" s="5"/>
      <c r="F327" s="5"/>
      <c r="G327" s="5"/>
      <c r="H327" s="5"/>
      <c r="I327" s="5"/>
      <c r="J327" s="5"/>
      <c r="K327" s="5"/>
      <c r="L327" s="5"/>
      <c r="M327" s="5"/>
      <c r="N327" s="5"/>
      <c r="O327" s="5"/>
      <c r="P327" s="5"/>
      <c r="Q327" s="5"/>
      <c r="R327" s="5"/>
    </row>
    <row r="328" spans="1:18" ht="13.5">
      <c r="A328" s="5"/>
      <c r="B328" s="5"/>
      <c r="C328" s="5"/>
      <c r="D328" s="5"/>
      <c r="E328" s="5"/>
      <c r="F328" s="5"/>
      <c r="G328" s="5"/>
      <c r="H328" s="5"/>
      <c r="I328" s="5"/>
      <c r="J328" s="5"/>
      <c r="K328" s="5"/>
      <c r="L328" s="5"/>
      <c r="M328" s="5"/>
      <c r="N328" s="5"/>
      <c r="O328" s="5"/>
      <c r="P328" s="5"/>
      <c r="Q328" s="5"/>
      <c r="R328" s="5"/>
    </row>
    <row r="329" spans="1:18" ht="13.5">
      <c r="A329" s="5"/>
      <c r="B329" s="5"/>
      <c r="C329" s="5"/>
      <c r="D329" s="5"/>
      <c r="E329" s="5"/>
      <c r="F329" s="5"/>
      <c r="G329" s="5"/>
      <c r="H329" s="5"/>
      <c r="I329" s="5"/>
      <c r="J329" s="5"/>
      <c r="K329" s="5"/>
      <c r="L329" s="5"/>
      <c r="M329" s="5"/>
      <c r="N329" s="5"/>
      <c r="O329" s="5"/>
      <c r="P329" s="5"/>
      <c r="Q329" s="5"/>
      <c r="R329" s="5"/>
    </row>
    <row r="330" spans="1:18" ht="13.5">
      <c r="A330" s="5"/>
      <c r="B330" s="5"/>
      <c r="C330" s="5"/>
      <c r="D330" s="5"/>
      <c r="E330" s="5"/>
      <c r="F330" s="5"/>
      <c r="G330" s="5"/>
      <c r="H330" s="5"/>
      <c r="I330" s="5"/>
      <c r="J330" s="5"/>
      <c r="K330" s="5"/>
      <c r="L330" s="5"/>
      <c r="M330" s="5"/>
      <c r="N330" s="5"/>
      <c r="O330" s="5"/>
      <c r="P330" s="5"/>
      <c r="Q330" s="5"/>
      <c r="R330" s="5"/>
    </row>
    <row r="331" spans="1:18" ht="13.5">
      <c r="A331" s="5"/>
      <c r="B331" s="5"/>
      <c r="C331" s="5"/>
      <c r="D331" s="5"/>
      <c r="E331" s="5"/>
      <c r="F331" s="5"/>
      <c r="G331" s="5"/>
      <c r="H331" s="5"/>
      <c r="I331" s="5"/>
      <c r="J331" s="5"/>
      <c r="K331" s="5"/>
      <c r="L331" s="5"/>
      <c r="M331" s="5"/>
      <c r="N331" s="5"/>
      <c r="O331" s="5"/>
      <c r="P331" s="5"/>
      <c r="Q331" s="5"/>
      <c r="R331" s="5"/>
    </row>
    <row r="332" spans="1:18" ht="13.5">
      <c r="A332" s="5"/>
      <c r="B332" s="5"/>
      <c r="C332" s="5"/>
      <c r="D332" s="5"/>
      <c r="E332" s="5"/>
      <c r="F332" s="5"/>
      <c r="G332" s="5"/>
      <c r="H332" s="5"/>
      <c r="I332" s="5"/>
      <c r="J332" s="5"/>
      <c r="K332" s="5"/>
      <c r="L332" s="5"/>
      <c r="M332" s="5"/>
      <c r="N332" s="5"/>
      <c r="O332" s="5"/>
      <c r="P332" s="5"/>
      <c r="Q332" s="5"/>
      <c r="R332" s="5"/>
    </row>
    <row r="333" spans="1:18" ht="13.5">
      <c r="A333" s="5"/>
      <c r="B333" s="5"/>
      <c r="C333" s="5"/>
      <c r="D333" s="5"/>
      <c r="E333" s="5"/>
      <c r="F333" s="5"/>
      <c r="G333" s="5"/>
      <c r="H333" s="5"/>
      <c r="I333" s="5"/>
      <c r="J333" s="5"/>
      <c r="K333" s="5"/>
      <c r="L333" s="5"/>
      <c r="M333" s="5"/>
      <c r="N333" s="5"/>
      <c r="O333" s="5"/>
      <c r="P333" s="5"/>
      <c r="Q333" s="5"/>
      <c r="R333" s="5"/>
    </row>
    <row r="334" spans="1:18" ht="13.5">
      <c r="A334" s="5"/>
      <c r="B334" s="5"/>
      <c r="C334" s="5"/>
      <c r="D334" s="5"/>
      <c r="E334" s="5"/>
      <c r="F334" s="5"/>
      <c r="G334" s="5"/>
      <c r="H334" s="5"/>
      <c r="I334" s="5"/>
      <c r="J334" s="5"/>
      <c r="K334" s="5"/>
      <c r="L334" s="5"/>
      <c r="M334" s="5"/>
      <c r="N334" s="5"/>
      <c r="O334" s="5"/>
      <c r="P334" s="5"/>
      <c r="Q334" s="5"/>
      <c r="R334" s="5"/>
    </row>
    <row r="335" spans="1:18" ht="13.5">
      <c r="A335" s="5"/>
      <c r="B335" s="5"/>
      <c r="C335" s="5"/>
      <c r="D335" s="5"/>
      <c r="E335" s="5"/>
      <c r="F335" s="5"/>
      <c r="G335" s="5"/>
      <c r="H335" s="5"/>
      <c r="I335" s="5"/>
      <c r="J335" s="5"/>
      <c r="K335" s="5"/>
      <c r="L335" s="5"/>
      <c r="M335" s="5"/>
      <c r="N335" s="5"/>
      <c r="O335" s="5"/>
      <c r="P335" s="5"/>
      <c r="Q335" s="5"/>
      <c r="R335" s="5"/>
    </row>
    <row r="336" spans="1:18" ht="13.5">
      <c r="A336" s="5"/>
      <c r="B336" s="5"/>
      <c r="C336" s="5"/>
      <c r="D336" s="5"/>
      <c r="E336" s="5"/>
      <c r="F336" s="5"/>
      <c r="G336" s="5"/>
      <c r="H336" s="5"/>
      <c r="I336" s="5"/>
      <c r="J336" s="5"/>
      <c r="K336" s="5"/>
      <c r="L336" s="5"/>
      <c r="M336" s="5"/>
      <c r="N336" s="5"/>
      <c r="O336" s="5"/>
      <c r="P336" s="5"/>
      <c r="Q336" s="5"/>
      <c r="R336" s="5"/>
    </row>
    <row r="337" spans="1:18" ht="13.5">
      <c r="A337" s="5"/>
      <c r="B337" s="5"/>
      <c r="C337" s="5"/>
      <c r="D337" s="5"/>
      <c r="E337" s="5"/>
      <c r="F337" s="5"/>
      <c r="G337" s="5"/>
      <c r="H337" s="5"/>
      <c r="I337" s="5"/>
      <c r="J337" s="5"/>
      <c r="K337" s="5"/>
      <c r="L337" s="5"/>
      <c r="M337" s="5"/>
      <c r="N337" s="5"/>
      <c r="O337" s="5"/>
      <c r="P337" s="5"/>
      <c r="Q337" s="5"/>
      <c r="R337" s="5"/>
    </row>
    <row r="338" spans="1:18" ht="13.5">
      <c r="A338" s="5"/>
      <c r="B338" s="5"/>
      <c r="C338" s="5"/>
      <c r="D338" s="5"/>
      <c r="E338" s="5"/>
      <c r="F338" s="5"/>
      <c r="G338" s="5"/>
      <c r="H338" s="5"/>
      <c r="I338" s="5"/>
      <c r="J338" s="5"/>
      <c r="K338" s="5"/>
      <c r="L338" s="5"/>
      <c r="M338" s="5"/>
      <c r="N338" s="5"/>
      <c r="O338" s="5"/>
      <c r="P338" s="5"/>
      <c r="Q338" s="5"/>
      <c r="R338" s="5"/>
    </row>
    <row r="339" spans="1:18" ht="13.5">
      <c r="A339" s="5"/>
      <c r="B339" s="5"/>
      <c r="C339" s="5"/>
      <c r="D339" s="5"/>
      <c r="E339" s="5"/>
      <c r="F339" s="5"/>
      <c r="G339" s="5"/>
      <c r="H339" s="5"/>
      <c r="I339" s="5"/>
      <c r="J339" s="5"/>
      <c r="K339" s="5"/>
      <c r="L339" s="5"/>
      <c r="M339" s="5"/>
      <c r="N339" s="5"/>
      <c r="O339" s="5"/>
      <c r="P339" s="5"/>
      <c r="Q339" s="5"/>
      <c r="R339" s="5"/>
    </row>
    <row r="340" spans="1:18" ht="13.5">
      <c r="A340" s="5"/>
      <c r="B340" s="5"/>
      <c r="C340" s="5"/>
      <c r="D340" s="5"/>
      <c r="E340" s="5"/>
      <c r="F340" s="5"/>
      <c r="G340" s="5"/>
      <c r="H340" s="5"/>
      <c r="I340" s="5"/>
      <c r="J340" s="5"/>
      <c r="K340" s="5"/>
      <c r="L340" s="5"/>
      <c r="M340" s="5"/>
      <c r="N340" s="5"/>
      <c r="O340" s="5"/>
      <c r="P340" s="5"/>
      <c r="Q340" s="5"/>
      <c r="R340" s="5"/>
    </row>
    <row r="341" spans="1:18" ht="13.5">
      <c r="A341" s="5"/>
      <c r="B341" s="5"/>
      <c r="C341" s="5"/>
      <c r="D341" s="5"/>
      <c r="E341" s="5"/>
      <c r="F341" s="5"/>
      <c r="G341" s="5"/>
      <c r="H341" s="5"/>
      <c r="I341" s="5"/>
      <c r="J341" s="5"/>
      <c r="K341" s="5"/>
      <c r="L341" s="5"/>
      <c r="M341" s="5"/>
      <c r="N341" s="5"/>
      <c r="O341" s="5"/>
      <c r="P341" s="5"/>
      <c r="Q341" s="5"/>
      <c r="R341" s="5"/>
    </row>
    <row r="342" spans="1:18" ht="13.5">
      <c r="A342" s="5"/>
      <c r="B342" s="5"/>
      <c r="C342" s="5"/>
      <c r="D342" s="5"/>
      <c r="E342" s="5"/>
      <c r="F342" s="5"/>
      <c r="G342" s="5"/>
      <c r="H342" s="5"/>
      <c r="I342" s="5"/>
      <c r="J342" s="5"/>
      <c r="K342" s="5"/>
      <c r="L342" s="5"/>
      <c r="M342" s="5"/>
      <c r="N342" s="5"/>
      <c r="O342" s="5"/>
      <c r="P342" s="5"/>
      <c r="Q342" s="5"/>
      <c r="R342" s="5"/>
    </row>
    <row r="343" spans="1:18" ht="13.5">
      <c r="A343" s="5"/>
      <c r="B343" s="5"/>
      <c r="C343" s="5"/>
      <c r="D343" s="5"/>
      <c r="E343" s="5"/>
      <c r="F343" s="5"/>
      <c r="G343" s="5"/>
      <c r="H343" s="5"/>
      <c r="I343" s="5"/>
      <c r="J343" s="5"/>
      <c r="K343" s="5"/>
      <c r="L343" s="5"/>
      <c r="M343" s="5"/>
      <c r="N343" s="5"/>
      <c r="O343" s="5"/>
      <c r="P343" s="5"/>
      <c r="Q343" s="5"/>
      <c r="R343" s="5"/>
    </row>
    <row r="344" spans="1:18" ht="13.5">
      <c r="A344" s="5"/>
      <c r="B344" s="5"/>
      <c r="C344" s="5"/>
      <c r="D344" s="5"/>
      <c r="E344" s="5"/>
      <c r="F344" s="5"/>
      <c r="G344" s="5"/>
      <c r="H344" s="5"/>
      <c r="I344" s="5"/>
      <c r="J344" s="5"/>
      <c r="K344" s="5"/>
      <c r="L344" s="5"/>
      <c r="M344" s="5"/>
      <c r="N344" s="5"/>
      <c r="O344" s="5"/>
      <c r="P344" s="5"/>
      <c r="Q344" s="5"/>
      <c r="R344" s="5"/>
    </row>
    <row r="345" spans="1:18" ht="13.5">
      <c r="A345" s="5"/>
      <c r="B345" s="5"/>
      <c r="C345" s="5"/>
      <c r="D345" s="5"/>
      <c r="E345" s="5"/>
      <c r="F345" s="5"/>
      <c r="G345" s="5"/>
      <c r="H345" s="5"/>
      <c r="I345" s="5"/>
      <c r="J345" s="5"/>
      <c r="K345" s="5"/>
      <c r="L345" s="5"/>
      <c r="M345" s="5"/>
      <c r="N345" s="5"/>
      <c r="O345" s="5"/>
      <c r="P345" s="5"/>
      <c r="Q345" s="5"/>
      <c r="R345" s="5"/>
    </row>
    <row r="346" spans="1:18" ht="13.5">
      <c r="A346" s="5"/>
      <c r="B346" s="5"/>
      <c r="C346" s="5"/>
      <c r="D346" s="5"/>
      <c r="E346" s="5"/>
      <c r="F346" s="5"/>
      <c r="G346" s="5"/>
      <c r="H346" s="5"/>
      <c r="I346" s="5"/>
      <c r="J346" s="5"/>
      <c r="K346" s="5"/>
      <c r="L346" s="5"/>
      <c r="M346" s="5"/>
      <c r="N346" s="5"/>
      <c r="O346" s="5"/>
      <c r="P346" s="5"/>
      <c r="Q346" s="5"/>
      <c r="R346" s="5"/>
    </row>
    <row r="347" spans="1:18" ht="13.5">
      <c r="A347" s="5"/>
      <c r="B347" s="5"/>
      <c r="C347" s="5"/>
      <c r="D347" s="5"/>
      <c r="E347" s="5"/>
      <c r="F347" s="5"/>
      <c r="G347" s="5"/>
      <c r="H347" s="5"/>
      <c r="I347" s="5"/>
      <c r="J347" s="5"/>
      <c r="K347" s="5"/>
      <c r="L347" s="5"/>
      <c r="M347" s="5"/>
      <c r="N347" s="5"/>
      <c r="O347" s="5"/>
      <c r="P347" s="5"/>
      <c r="Q347" s="5"/>
      <c r="R347" s="5"/>
    </row>
    <row r="348" spans="1:18" ht="13.5">
      <c r="A348" s="5"/>
      <c r="B348" s="5"/>
      <c r="C348" s="5"/>
      <c r="D348" s="5"/>
      <c r="E348" s="5"/>
      <c r="F348" s="5"/>
      <c r="G348" s="5"/>
      <c r="H348" s="5"/>
      <c r="I348" s="5"/>
      <c r="J348" s="5"/>
      <c r="K348" s="5"/>
      <c r="L348" s="5"/>
      <c r="M348" s="5"/>
      <c r="N348" s="5"/>
      <c r="O348" s="5"/>
      <c r="P348" s="5"/>
      <c r="Q348" s="5"/>
      <c r="R348" s="5"/>
    </row>
    <row r="349" spans="1:18" ht="13.5">
      <c r="A349" s="5"/>
      <c r="B349" s="5"/>
      <c r="C349" s="5"/>
      <c r="D349" s="5"/>
      <c r="E349" s="5"/>
      <c r="F349" s="5"/>
      <c r="G349" s="5"/>
      <c r="H349" s="5"/>
      <c r="I349" s="5"/>
      <c r="J349" s="5"/>
      <c r="K349" s="5"/>
      <c r="L349" s="5"/>
      <c r="M349" s="5"/>
      <c r="N349" s="5"/>
      <c r="O349" s="5"/>
      <c r="P349" s="5"/>
      <c r="Q349" s="5"/>
      <c r="R349" s="5"/>
    </row>
    <row r="350" spans="1:18" ht="13.5">
      <c r="A350" s="5"/>
      <c r="B350" s="5"/>
      <c r="C350" s="5"/>
      <c r="D350" s="5"/>
      <c r="E350" s="5"/>
      <c r="F350" s="5"/>
      <c r="G350" s="5"/>
      <c r="H350" s="5"/>
      <c r="I350" s="5"/>
      <c r="J350" s="5"/>
      <c r="K350" s="5"/>
      <c r="L350" s="5"/>
      <c r="M350" s="5"/>
      <c r="N350" s="5"/>
      <c r="O350" s="5"/>
      <c r="P350" s="5"/>
      <c r="Q350" s="5"/>
      <c r="R350" s="5"/>
    </row>
    <row r="351" spans="1:18" ht="13.5">
      <c r="A351" s="5"/>
      <c r="B351" s="5"/>
      <c r="C351" s="5"/>
      <c r="D351" s="5"/>
      <c r="E351" s="5"/>
      <c r="F351" s="5"/>
      <c r="G351" s="5"/>
      <c r="H351" s="5"/>
      <c r="I351" s="5"/>
      <c r="J351" s="5"/>
      <c r="K351" s="5"/>
      <c r="L351" s="5"/>
      <c r="M351" s="5"/>
      <c r="N351" s="5"/>
      <c r="O351" s="5"/>
      <c r="P351" s="5"/>
      <c r="Q351" s="5"/>
      <c r="R351" s="5"/>
    </row>
    <row r="352" spans="1:18" ht="13.5">
      <c r="A352" s="5"/>
      <c r="B352" s="5"/>
      <c r="C352" s="5"/>
      <c r="D352" s="5"/>
      <c r="E352" s="5"/>
      <c r="F352" s="5"/>
      <c r="G352" s="5"/>
      <c r="H352" s="5"/>
      <c r="I352" s="5"/>
      <c r="J352" s="5"/>
      <c r="K352" s="5"/>
      <c r="L352" s="5"/>
      <c r="M352" s="5"/>
      <c r="N352" s="5"/>
      <c r="O352" s="5"/>
      <c r="P352" s="5"/>
      <c r="Q352" s="5"/>
      <c r="R352" s="5"/>
    </row>
    <row r="353" spans="1:18" ht="13.5">
      <c r="A353" s="5"/>
      <c r="B353" s="5"/>
      <c r="C353" s="5"/>
      <c r="D353" s="5"/>
      <c r="E353" s="5"/>
      <c r="F353" s="5"/>
      <c r="G353" s="5"/>
      <c r="H353" s="5"/>
      <c r="I353" s="5"/>
      <c r="J353" s="5"/>
      <c r="K353" s="5"/>
      <c r="L353" s="5"/>
      <c r="M353" s="5"/>
      <c r="N353" s="5"/>
      <c r="O353" s="5"/>
      <c r="P353" s="5"/>
      <c r="Q353" s="5"/>
      <c r="R353" s="5"/>
    </row>
    <row r="354" spans="1:18" ht="13.5">
      <c r="A354" s="5"/>
      <c r="B354" s="5"/>
      <c r="C354" s="5"/>
      <c r="D354" s="5"/>
      <c r="E354" s="5"/>
      <c r="F354" s="5"/>
      <c r="G354" s="5"/>
      <c r="H354" s="5"/>
      <c r="I354" s="5"/>
      <c r="J354" s="5"/>
      <c r="K354" s="5"/>
      <c r="L354" s="5"/>
      <c r="M354" s="5"/>
      <c r="N354" s="5"/>
      <c r="O354" s="5"/>
      <c r="P354" s="5"/>
      <c r="Q354" s="5"/>
      <c r="R354" s="5"/>
    </row>
    <row r="355" spans="1:18" ht="13.5">
      <c r="A355" s="5"/>
      <c r="B355" s="5"/>
      <c r="C355" s="5"/>
      <c r="D355" s="5"/>
      <c r="E355" s="5"/>
      <c r="F355" s="5"/>
      <c r="G355" s="5"/>
      <c r="H355" s="5"/>
      <c r="I355" s="5"/>
      <c r="J355" s="5"/>
      <c r="K355" s="5"/>
      <c r="L355" s="5"/>
      <c r="M355" s="5"/>
      <c r="N355" s="5"/>
      <c r="O355" s="5"/>
      <c r="P355" s="5"/>
      <c r="Q355" s="5"/>
      <c r="R355" s="5"/>
    </row>
    <row r="356" spans="1:18" ht="13.5">
      <c r="A356" s="5"/>
      <c r="B356" s="5"/>
      <c r="C356" s="5"/>
      <c r="D356" s="5"/>
      <c r="E356" s="5"/>
      <c r="F356" s="5"/>
      <c r="G356" s="5"/>
      <c r="H356" s="5"/>
      <c r="I356" s="5"/>
      <c r="J356" s="5"/>
      <c r="K356" s="5"/>
      <c r="L356" s="5"/>
      <c r="M356" s="5"/>
      <c r="N356" s="5"/>
      <c r="O356" s="5"/>
      <c r="P356" s="5"/>
      <c r="Q356" s="5"/>
      <c r="R356" s="5"/>
    </row>
    <row r="357" spans="1:18" ht="13.5">
      <c r="A357" s="5"/>
      <c r="B357" s="5"/>
      <c r="C357" s="5"/>
      <c r="D357" s="5"/>
      <c r="E357" s="5"/>
      <c r="F357" s="5"/>
      <c r="G357" s="5"/>
      <c r="H357" s="5"/>
      <c r="I357" s="5"/>
      <c r="J357" s="5"/>
      <c r="K357" s="5"/>
      <c r="L357" s="5"/>
      <c r="M357" s="5"/>
      <c r="N357" s="5"/>
      <c r="O357" s="5"/>
      <c r="P357" s="5"/>
      <c r="Q357" s="5"/>
      <c r="R357" s="5"/>
    </row>
    <row r="358" spans="1:18" ht="13.5">
      <c r="A358" s="5"/>
      <c r="B358" s="5"/>
      <c r="C358" s="5"/>
      <c r="D358" s="5"/>
      <c r="E358" s="5"/>
      <c r="F358" s="5"/>
      <c r="G358" s="5"/>
      <c r="H358" s="5"/>
      <c r="I358" s="5"/>
      <c r="J358" s="5"/>
      <c r="K358" s="5"/>
      <c r="L358" s="5"/>
      <c r="M358" s="5"/>
      <c r="N358" s="5"/>
      <c r="O358" s="5"/>
      <c r="P358" s="5"/>
      <c r="Q358" s="5"/>
      <c r="R358" s="5"/>
    </row>
    <row r="359" spans="1:18" ht="13.5">
      <c r="A359" s="5"/>
      <c r="B359" s="5"/>
      <c r="C359" s="5"/>
      <c r="D359" s="5"/>
      <c r="E359" s="5"/>
      <c r="F359" s="5"/>
      <c r="G359" s="5"/>
      <c r="H359" s="5"/>
      <c r="I359" s="5"/>
      <c r="J359" s="5"/>
      <c r="K359" s="5"/>
      <c r="L359" s="5"/>
      <c r="M359" s="5"/>
      <c r="N359" s="5"/>
      <c r="O359" s="5"/>
      <c r="P359" s="5"/>
      <c r="Q359" s="5"/>
      <c r="R359" s="5"/>
    </row>
    <row r="360" spans="1:18" ht="13.5">
      <c r="A360" s="5"/>
      <c r="B360" s="5"/>
      <c r="C360" s="5"/>
      <c r="D360" s="5"/>
      <c r="E360" s="5"/>
      <c r="F360" s="5"/>
      <c r="G360" s="5"/>
      <c r="H360" s="5"/>
      <c r="I360" s="5"/>
      <c r="J360" s="5"/>
      <c r="K360" s="5"/>
      <c r="L360" s="5"/>
      <c r="M360" s="5"/>
      <c r="N360" s="5"/>
      <c r="O360" s="5"/>
      <c r="P360" s="5"/>
      <c r="Q360" s="5"/>
      <c r="R360" s="5"/>
    </row>
    <row r="361" spans="1:18" ht="13.5">
      <c r="A361" s="5"/>
      <c r="B361" s="5"/>
      <c r="C361" s="5"/>
      <c r="D361" s="5"/>
      <c r="E361" s="5"/>
      <c r="F361" s="5"/>
      <c r="G361" s="5"/>
      <c r="H361" s="5"/>
      <c r="I361" s="5"/>
      <c r="J361" s="5"/>
      <c r="K361" s="5"/>
      <c r="L361" s="5"/>
      <c r="M361" s="5"/>
      <c r="N361" s="5"/>
      <c r="O361" s="5"/>
      <c r="P361" s="5"/>
      <c r="Q361" s="5"/>
      <c r="R361" s="5"/>
    </row>
    <row r="362" spans="1:18" ht="13.5">
      <c r="A362" s="5"/>
      <c r="B362" s="5"/>
      <c r="C362" s="5"/>
      <c r="D362" s="5"/>
      <c r="E362" s="5"/>
      <c r="F362" s="5"/>
      <c r="G362" s="5"/>
      <c r="H362" s="5"/>
      <c r="I362" s="5"/>
      <c r="J362" s="5"/>
      <c r="K362" s="5"/>
      <c r="L362" s="5"/>
      <c r="M362" s="5"/>
      <c r="N362" s="5"/>
      <c r="O362" s="5"/>
      <c r="P362" s="5"/>
      <c r="Q362" s="5"/>
      <c r="R362" s="5"/>
    </row>
    <row r="363" spans="1:18" ht="13.5">
      <c r="A363" s="5"/>
      <c r="B363" s="5"/>
      <c r="C363" s="5"/>
      <c r="D363" s="5"/>
      <c r="E363" s="5"/>
      <c r="F363" s="5"/>
      <c r="G363" s="5"/>
      <c r="H363" s="5"/>
      <c r="I363" s="5"/>
      <c r="J363" s="5"/>
      <c r="K363" s="5"/>
      <c r="L363" s="5"/>
      <c r="M363" s="5"/>
      <c r="N363" s="5"/>
      <c r="O363" s="5"/>
      <c r="P363" s="5"/>
      <c r="Q363" s="5"/>
      <c r="R363" s="5"/>
    </row>
    <row r="364" spans="1:18" ht="13.5">
      <c r="A364" s="5"/>
      <c r="B364" s="5"/>
      <c r="C364" s="5"/>
      <c r="D364" s="5"/>
      <c r="E364" s="5"/>
      <c r="F364" s="5"/>
      <c r="G364" s="5"/>
      <c r="H364" s="5"/>
      <c r="I364" s="5"/>
      <c r="J364" s="5"/>
      <c r="K364" s="5"/>
      <c r="L364" s="5"/>
      <c r="M364" s="5"/>
      <c r="N364" s="5"/>
      <c r="O364" s="5"/>
      <c r="P364" s="5"/>
      <c r="Q364" s="5"/>
      <c r="R364" s="5"/>
    </row>
    <row r="365" spans="1:18" ht="13.5">
      <c r="A365" s="5"/>
      <c r="B365" s="5"/>
      <c r="C365" s="5"/>
      <c r="D365" s="5"/>
      <c r="E365" s="5"/>
      <c r="F365" s="5"/>
      <c r="G365" s="5"/>
      <c r="H365" s="5"/>
      <c r="I365" s="5"/>
      <c r="J365" s="5"/>
      <c r="K365" s="5"/>
      <c r="L365" s="5"/>
      <c r="M365" s="5"/>
      <c r="N365" s="5"/>
      <c r="O365" s="5"/>
      <c r="P365" s="5"/>
      <c r="Q365" s="5"/>
      <c r="R365" s="5"/>
    </row>
    <row r="366" spans="1:18" ht="13.5">
      <c r="A366" s="5"/>
      <c r="B366" s="5"/>
      <c r="C366" s="5"/>
      <c r="D366" s="5"/>
      <c r="E366" s="5"/>
      <c r="F366" s="5"/>
      <c r="G366" s="5"/>
      <c r="H366" s="5"/>
      <c r="I366" s="5"/>
      <c r="J366" s="5"/>
      <c r="K366" s="5"/>
      <c r="L366" s="5"/>
      <c r="M366" s="5"/>
      <c r="N366" s="5"/>
      <c r="O366" s="5"/>
      <c r="P366" s="5"/>
      <c r="Q366" s="5"/>
      <c r="R366" s="5"/>
    </row>
    <row r="367" spans="1:18" ht="13.5">
      <c r="A367" s="5"/>
      <c r="B367" s="5"/>
      <c r="C367" s="5"/>
      <c r="D367" s="5"/>
      <c r="E367" s="5"/>
      <c r="F367" s="5"/>
      <c r="G367" s="5"/>
      <c r="H367" s="5"/>
      <c r="I367" s="5"/>
      <c r="J367" s="5"/>
      <c r="K367" s="5"/>
      <c r="L367" s="5"/>
      <c r="M367" s="5"/>
      <c r="N367" s="5"/>
      <c r="O367" s="5"/>
      <c r="P367" s="5"/>
      <c r="Q367" s="5"/>
      <c r="R367" s="5"/>
    </row>
    <row r="368" spans="1:18" ht="13.5">
      <c r="A368" s="5"/>
      <c r="B368" s="5"/>
      <c r="C368" s="5"/>
      <c r="D368" s="5"/>
      <c r="E368" s="5"/>
      <c r="F368" s="5"/>
      <c r="G368" s="5"/>
      <c r="H368" s="5"/>
      <c r="I368" s="5"/>
      <c r="J368" s="5"/>
      <c r="K368" s="5"/>
      <c r="L368" s="5"/>
      <c r="M368" s="5"/>
      <c r="N368" s="5"/>
      <c r="O368" s="5"/>
      <c r="P368" s="5"/>
      <c r="Q368" s="5"/>
      <c r="R368" s="5"/>
    </row>
    <row r="369" spans="1:18" ht="13.5">
      <c r="A369" s="5"/>
      <c r="B369" s="5"/>
      <c r="C369" s="5"/>
      <c r="D369" s="5"/>
      <c r="E369" s="5"/>
      <c r="F369" s="5"/>
      <c r="G369" s="5"/>
      <c r="H369" s="5"/>
      <c r="I369" s="5"/>
      <c r="J369" s="5"/>
      <c r="K369" s="5"/>
      <c r="L369" s="5"/>
      <c r="M369" s="5"/>
      <c r="N369" s="5"/>
      <c r="O369" s="5"/>
      <c r="P369" s="5"/>
      <c r="Q369" s="5"/>
      <c r="R369" s="5"/>
    </row>
    <row r="370" spans="1:18" ht="13.5">
      <c r="A370" s="5"/>
      <c r="B370" s="5"/>
      <c r="C370" s="5"/>
      <c r="D370" s="5"/>
      <c r="E370" s="5"/>
      <c r="F370" s="5"/>
      <c r="G370" s="5"/>
      <c r="H370" s="5"/>
      <c r="I370" s="5"/>
      <c r="J370" s="5"/>
      <c r="K370" s="5"/>
      <c r="L370" s="5"/>
      <c r="M370" s="5"/>
      <c r="N370" s="5"/>
      <c r="O370" s="5"/>
      <c r="P370" s="5"/>
      <c r="Q370" s="5"/>
      <c r="R370" s="5"/>
    </row>
    <row r="371" spans="1:18" ht="13.5">
      <c r="A371" s="5"/>
      <c r="B371" s="5"/>
      <c r="C371" s="5"/>
      <c r="D371" s="5"/>
      <c r="E371" s="5"/>
      <c r="F371" s="5"/>
      <c r="G371" s="5"/>
      <c r="H371" s="5"/>
      <c r="I371" s="5"/>
      <c r="J371" s="5"/>
      <c r="K371" s="5"/>
      <c r="L371" s="5"/>
      <c r="M371" s="5"/>
      <c r="N371" s="5"/>
      <c r="O371" s="5"/>
      <c r="P371" s="5"/>
      <c r="Q371" s="5"/>
      <c r="R371" s="5"/>
    </row>
    <row r="372" spans="1:18" ht="13.5">
      <c r="A372" s="5"/>
      <c r="B372" s="5"/>
      <c r="C372" s="5"/>
      <c r="D372" s="5"/>
      <c r="E372" s="5"/>
      <c r="F372" s="5"/>
      <c r="G372" s="5"/>
      <c r="H372" s="5"/>
      <c r="I372" s="5"/>
      <c r="J372" s="5"/>
      <c r="K372" s="5"/>
      <c r="L372" s="5"/>
      <c r="M372" s="5"/>
      <c r="N372" s="5"/>
      <c r="O372" s="5"/>
      <c r="P372" s="5"/>
      <c r="Q372" s="5"/>
      <c r="R372" s="5"/>
    </row>
    <row r="373" spans="1:18" ht="13.5">
      <c r="A373" s="5"/>
      <c r="B373" s="5"/>
      <c r="C373" s="5"/>
      <c r="D373" s="5"/>
      <c r="E373" s="5"/>
      <c r="F373" s="5"/>
      <c r="G373" s="5"/>
      <c r="H373" s="5"/>
      <c r="I373" s="5"/>
      <c r="J373" s="5"/>
      <c r="K373" s="5"/>
      <c r="L373" s="5"/>
      <c r="M373" s="5"/>
      <c r="N373" s="5"/>
      <c r="O373" s="5"/>
      <c r="P373" s="5"/>
      <c r="Q373" s="5"/>
      <c r="R373" s="5"/>
    </row>
    <row r="374" spans="1:18" ht="13.5">
      <c r="A374" s="5"/>
      <c r="B374" s="5"/>
      <c r="C374" s="5"/>
      <c r="D374" s="5"/>
      <c r="E374" s="5"/>
      <c r="F374" s="5"/>
      <c r="G374" s="5"/>
      <c r="H374" s="5"/>
      <c r="I374" s="5"/>
      <c r="J374" s="5"/>
      <c r="K374" s="5"/>
      <c r="L374" s="5"/>
      <c r="M374" s="5"/>
      <c r="N374" s="5"/>
      <c r="O374" s="5"/>
      <c r="P374" s="5"/>
      <c r="Q374" s="5"/>
      <c r="R374" s="5"/>
    </row>
    <row r="375" spans="1:18" ht="13.5">
      <c r="A375" s="5"/>
      <c r="B375" s="5"/>
      <c r="C375" s="5"/>
      <c r="D375" s="5"/>
      <c r="E375" s="5"/>
      <c r="F375" s="5"/>
      <c r="G375" s="5"/>
      <c r="H375" s="5"/>
      <c r="I375" s="5"/>
      <c r="J375" s="5"/>
      <c r="K375" s="5"/>
      <c r="L375" s="5"/>
      <c r="M375" s="5"/>
      <c r="N375" s="5"/>
      <c r="O375" s="5"/>
      <c r="P375" s="5"/>
      <c r="Q375" s="5"/>
      <c r="R375" s="5"/>
    </row>
    <row r="376" spans="1:18" ht="13.5">
      <c r="A376" s="5"/>
      <c r="B376" s="5"/>
      <c r="C376" s="5"/>
      <c r="D376" s="5"/>
      <c r="E376" s="5"/>
      <c r="F376" s="5"/>
      <c r="G376" s="5"/>
      <c r="H376" s="5"/>
      <c r="I376" s="5"/>
      <c r="J376" s="5"/>
      <c r="K376" s="5"/>
      <c r="L376" s="5"/>
      <c r="M376" s="5"/>
      <c r="N376" s="5"/>
      <c r="O376" s="5"/>
      <c r="P376" s="5"/>
      <c r="Q376" s="5"/>
      <c r="R376" s="5"/>
    </row>
    <row r="377" spans="1:18" ht="13.5">
      <c r="A377" s="5"/>
      <c r="B377" s="5"/>
      <c r="C377" s="5"/>
      <c r="D377" s="5"/>
      <c r="E377" s="5"/>
      <c r="F377" s="5"/>
      <c r="G377" s="5"/>
      <c r="H377" s="5"/>
      <c r="I377" s="5"/>
      <c r="J377" s="5"/>
      <c r="K377" s="5"/>
      <c r="L377" s="5"/>
      <c r="M377" s="5"/>
      <c r="N377" s="5"/>
      <c r="O377" s="5"/>
      <c r="P377" s="5"/>
      <c r="Q377" s="5"/>
      <c r="R377" s="5"/>
    </row>
    <row r="378" spans="1:18" ht="13.5">
      <c r="A378" s="5"/>
      <c r="B378" s="5"/>
      <c r="C378" s="5"/>
      <c r="D378" s="5"/>
      <c r="E378" s="5"/>
      <c r="F378" s="5"/>
      <c r="G378" s="5"/>
      <c r="H378" s="5"/>
      <c r="I378" s="5"/>
      <c r="J378" s="5"/>
      <c r="K378" s="5"/>
      <c r="L378" s="5"/>
      <c r="M378" s="5"/>
      <c r="N378" s="5"/>
      <c r="O378" s="5"/>
      <c r="P378" s="5"/>
      <c r="Q378" s="5"/>
      <c r="R378" s="5"/>
    </row>
    <row r="379" spans="1:18" ht="13.5">
      <c r="A379" s="5"/>
      <c r="B379" s="5"/>
      <c r="C379" s="5"/>
      <c r="D379" s="5"/>
      <c r="E379" s="5"/>
      <c r="F379" s="5"/>
      <c r="G379" s="5"/>
      <c r="H379" s="5"/>
      <c r="I379" s="5"/>
      <c r="J379" s="5"/>
      <c r="K379" s="5"/>
      <c r="L379" s="5"/>
      <c r="M379" s="5"/>
      <c r="N379" s="5"/>
      <c r="O379" s="5"/>
      <c r="P379" s="5"/>
      <c r="Q379" s="5"/>
      <c r="R379" s="5"/>
    </row>
    <row r="380" spans="1:18" ht="13.5">
      <c r="A380" s="5"/>
      <c r="B380" s="5"/>
      <c r="C380" s="5"/>
      <c r="D380" s="5"/>
      <c r="E380" s="5"/>
      <c r="F380" s="5"/>
      <c r="G380" s="5"/>
      <c r="H380" s="5"/>
      <c r="I380" s="5"/>
      <c r="J380" s="5"/>
      <c r="K380" s="5"/>
      <c r="L380" s="5"/>
      <c r="M380" s="5"/>
      <c r="N380" s="5"/>
      <c r="O380" s="5"/>
      <c r="P380" s="5"/>
      <c r="Q380" s="5"/>
      <c r="R380" s="5"/>
    </row>
    <row r="381" spans="1:18" ht="13.5">
      <c r="A381" s="5"/>
      <c r="B381" s="5"/>
      <c r="C381" s="5"/>
      <c r="D381" s="5"/>
      <c r="E381" s="5"/>
      <c r="F381" s="5"/>
      <c r="G381" s="5"/>
      <c r="H381" s="5"/>
      <c r="I381" s="5"/>
      <c r="J381" s="5"/>
      <c r="K381" s="5"/>
      <c r="L381" s="5"/>
      <c r="M381" s="5"/>
      <c r="N381" s="5"/>
      <c r="O381" s="5"/>
      <c r="P381" s="5"/>
      <c r="Q381" s="5"/>
      <c r="R381" s="5"/>
    </row>
    <row r="382" spans="1:18" ht="13.5">
      <c r="A382" s="5"/>
      <c r="B382" s="5"/>
      <c r="C382" s="5"/>
      <c r="D382" s="5"/>
      <c r="E382" s="5"/>
      <c r="F382" s="5"/>
      <c r="G382" s="5"/>
      <c r="H382" s="5"/>
      <c r="I382" s="5"/>
      <c r="J382" s="5"/>
      <c r="K382" s="5"/>
      <c r="L382" s="5"/>
      <c r="M382" s="5"/>
      <c r="N382" s="5"/>
      <c r="O382" s="5"/>
      <c r="P382" s="5"/>
      <c r="Q382" s="5"/>
      <c r="R382" s="5"/>
    </row>
    <row r="383" spans="1:18" ht="13.5">
      <c r="A383" s="5"/>
      <c r="B383" s="5"/>
      <c r="C383" s="5"/>
      <c r="D383" s="5"/>
      <c r="E383" s="5"/>
      <c r="F383" s="5"/>
      <c r="G383" s="5"/>
      <c r="H383" s="5"/>
      <c r="I383" s="5"/>
      <c r="J383" s="5"/>
      <c r="K383" s="5"/>
      <c r="L383" s="5"/>
      <c r="M383" s="5"/>
      <c r="N383" s="5"/>
      <c r="O383" s="5"/>
      <c r="P383" s="5"/>
      <c r="Q383" s="5"/>
      <c r="R383" s="5"/>
    </row>
    <row r="384" spans="1:18" ht="13.5">
      <c r="A384" s="5"/>
      <c r="B384" s="5"/>
      <c r="C384" s="5"/>
      <c r="D384" s="5"/>
      <c r="E384" s="5"/>
      <c r="F384" s="5"/>
      <c r="G384" s="5"/>
      <c r="H384" s="5"/>
      <c r="I384" s="5"/>
      <c r="J384" s="5"/>
      <c r="K384" s="5"/>
      <c r="L384" s="5"/>
      <c r="M384" s="5"/>
      <c r="N384" s="5"/>
      <c r="O384" s="5"/>
      <c r="P384" s="5"/>
      <c r="Q384" s="5"/>
      <c r="R384" s="5"/>
    </row>
    <row r="385" spans="1:18" ht="13.5">
      <c r="A385" s="5"/>
      <c r="B385" s="5"/>
      <c r="C385" s="5"/>
      <c r="D385" s="5"/>
      <c r="E385" s="5"/>
      <c r="F385" s="5"/>
      <c r="G385" s="5"/>
      <c r="H385" s="5"/>
      <c r="I385" s="5"/>
      <c r="J385" s="5"/>
      <c r="K385" s="5"/>
      <c r="L385" s="5"/>
      <c r="M385" s="5"/>
      <c r="N385" s="5"/>
      <c r="O385" s="5"/>
      <c r="P385" s="5"/>
      <c r="Q385" s="5"/>
      <c r="R385" s="5"/>
    </row>
    <row r="386" spans="1:18" ht="13.5">
      <c r="A386" s="5"/>
      <c r="B386" s="5"/>
      <c r="C386" s="5"/>
      <c r="D386" s="5"/>
      <c r="E386" s="5"/>
      <c r="F386" s="5"/>
      <c r="G386" s="5"/>
      <c r="H386" s="5"/>
      <c r="I386" s="5"/>
      <c r="J386" s="5"/>
      <c r="K386" s="5"/>
      <c r="L386" s="5"/>
      <c r="M386" s="5"/>
      <c r="N386" s="5"/>
      <c r="O386" s="5"/>
      <c r="P386" s="5"/>
      <c r="Q386" s="5"/>
      <c r="R386" s="5"/>
    </row>
    <row r="387" spans="1:18" ht="13.5">
      <c r="A387" s="5"/>
      <c r="B387" s="5"/>
      <c r="C387" s="5"/>
      <c r="D387" s="5"/>
      <c r="E387" s="5"/>
      <c r="F387" s="5"/>
      <c r="G387" s="5"/>
      <c r="H387" s="5"/>
      <c r="I387" s="5"/>
      <c r="J387" s="5"/>
      <c r="K387" s="5"/>
      <c r="L387" s="5"/>
      <c r="M387" s="5"/>
      <c r="N387" s="5"/>
      <c r="O387" s="5"/>
      <c r="P387" s="5"/>
      <c r="Q387" s="5"/>
      <c r="R387" s="5"/>
    </row>
    <row r="388" spans="1:18" ht="13.5">
      <c r="A388" s="5"/>
      <c r="B388" s="5"/>
      <c r="C388" s="5"/>
      <c r="D388" s="5"/>
      <c r="E388" s="5"/>
      <c r="F388" s="5"/>
      <c r="G388" s="5"/>
      <c r="H388" s="5"/>
      <c r="I388" s="5"/>
      <c r="J388" s="5"/>
      <c r="K388" s="5"/>
      <c r="L388" s="5"/>
      <c r="M388" s="5"/>
      <c r="N388" s="5"/>
      <c r="O388" s="5"/>
      <c r="P388" s="5"/>
      <c r="Q388" s="5"/>
      <c r="R388" s="5"/>
    </row>
    <row r="389" spans="1:18" ht="13.5">
      <c r="A389" s="5"/>
      <c r="B389" s="5"/>
      <c r="C389" s="5"/>
      <c r="D389" s="5"/>
      <c r="E389" s="5"/>
      <c r="F389" s="5"/>
      <c r="G389" s="5"/>
      <c r="H389" s="5"/>
      <c r="I389" s="5"/>
      <c r="J389" s="5"/>
      <c r="K389" s="5"/>
      <c r="L389" s="5"/>
      <c r="M389" s="5"/>
      <c r="N389" s="5"/>
      <c r="O389" s="5"/>
      <c r="P389" s="5"/>
      <c r="Q389" s="5"/>
      <c r="R389" s="5"/>
    </row>
    <row r="390" spans="1:18" ht="13.5">
      <c r="A390" s="5"/>
      <c r="B390" s="5"/>
      <c r="C390" s="5"/>
      <c r="D390" s="5"/>
      <c r="E390" s="5"/>
      <c r="F390" s="5"/>
      <c r="G390" s="5"/>
      <c r="H390" s="5"/>
      <c r="I390" s="5"/>
      <c r="J390" s="5"/>
      <c r="K390" s="5"/>
      <c r="L390" s="5"/>
      <c r="M390" s="5"/>
      <c r="N390" s="5"/>
      <c r="O390" s="5"/>
      <c r="P390" s="5"/>
      <c r="Q390" s="5"/>
      <c r="R390" s="5"/>
    </row>
    <row r="391" spans="1:18" ht="13.5">
      <c r="A391" s="5"/>
      <c r="B391" s="5"/>
      <c r="C391" s="5"/>
      <c r="D391" s="5"/>
      <c r="E391" s="5"/>
      <c r="F391" s="5"/>
      <c r="G391" s="5"/>
      <c r="H391" s="5"/>
      <c r="I391" s="5"/>
      <c r="J391" s="5"/>
      <c r="K391" s="5"/>
      <c r="L391" s="5"/>
      <c r="M391" s="5"/>
      <c r="N391" s="5"/>
      <c r="O391" s="5"/>
      <c r="P391" s="5"/>
      <c r="Q391" s="5"/>
      <c r="R391" s="5"/>
    </row>
    <row r="392" spans="1:18" ht="13.5">
      <c r="A392" s="5"/>
      <c r="B392" s="5"/>
      <c r="C392" s="5"/>
      <c r="D392" s="5"/>
      <c r="E392" s="5"/>
      <c r="F392" s="5"/>
      <c r="G392" s="5"/>
      <c r="H392" s="5"/>
      <c r="I392" s="5"/>
      <c r="J392" s="5"/>
      <c r="K392" s="5"/>
      <c r="L392" s="5"/>
      <c r="M392" s="5"/>
      <c r="N392" s="5"/>
      <c r="O392" s="5"/>
      <c r="P392" s="5"/>
      <c r="Q392" s="5"/>
      <c r="R392" s="5"/>
    </row>
    <row r="393" spans="1:18" ht="13.5">
      <c r="A393" s="5"/>
      <c r="B393" s="5"/>
      <c r="C393" s="5"/>
      <c r="D393" s="5"/>
      <c r="E393" s="5"/>
      <c r="F393" s="5"/>
      <c r="G393" s="5"/>
      <c r="H393" s="5"/>
      <c r="I393" s="5"/>
      <c r="J393" s="5"/>
      <c r="K393" s="5"/>
      <c r="L393" s="5"/>
      <c r="M393" s="5"/>
      <c r="N393" s="5"/>
      <c r="O393" s="5"/>
      <c r="P393" s="5"/>
      <c r="Q393" s="5"/>
      <c r="R393" s="5"/>
    </row>
    <row r="394" spans="1:18" ht="13.5">
      <c r="A394" s="5"/>
      <c r="B394" s="5"/>
      <c r="C394" s="5"/>
      <c r="D394" s="5"/>
      <c r="E394" s="5"/>
      <c r="F394" s="5"/>
      <c r="G394" s="5"/>
      <c r="H394" s="5"/>
      <c r="I394" s="5"/>
      <c r="J394" s="5"/>
      <c r="K394" s="5"/>
      <c r="L394" s="5"/>
      <c r="M394" s="5"/>
      <c r="N394" s="5"/>
      <c r="O394" s="5"/>
      <c r="P394" s="5"/>
      <c r="Q394" s="5"/>
      <c r="R394" s="5"/>
    </row>
    <row r="395" spans="1:18" ht="13.5">
      <c r="A395" s="5"/>
      <c r="B395" s="5"/>
      <c r="C395" s="5"/>
      <c r="D395" s="5"/>
      <c r="E395" s="5"/>
      <c r="F395" s="5"/>
      <c r="G395" s="5"/>
      <c r="H395" s="5"/>
      <c r="I395" s="5"/>
      <c r="J395" s="5"/>
      <c r="K395" s="5"/>
      <c r="L395" s="5"/>
      <c r="M395" s="5"/>
      <c r="N395" s="5"/>
      <c r="O395" s="5"/>
      <c r="P395" s="5"/>
      <c r="Q395" s="5"/>
      <c r="R395" s="5"/>
    </row>
    <row r="396" spans="1:18" ht="13.5">
      <c r="A396" s="5"/>
      <c r="B396" s="5"/>
      <c r="C396" s="5"/>
      <c r="D396" s="5"/>
      <c r="E396" s="5"/>
      <c r="F396" s="5"/>
      <c r="G396" s="5"/>
      <c r="H396" s="5"/>
      <c r="I396" s="5"/>
      <c r="J396" s="5"/>
      <c r="K396" s="5"/>
      <c r="L396" s="5"/>
      <c r="M396" s="5"/>
      <c r="N396" s="5"/>
      <c r="O396" s="5"/>
      <c r="P396" s="5"/>
      <c r="Q396" s="5"/>
      <c r="R396" s="5"/>
    </row>
    <row r="397" spans="1:18" ht="13.5">
      <c r="A397" s="5"/>
      <c r="B397" s="5"/>
      <c r="C397" s="5"/>
      <c r="D397" s="5"/>
      <c r="E397" s="5"/>
      <c r="F397" s="5"/>
      <c r="G397" s="5"/>
      <c r="H397" s="5"/>
      <c r="I397" s="5"/>
      <c r="J397" s="5"/>
      <c r="K397" s="5"/>
      <c r="L397" s="5"/>
      <c r="M397" s="5"/>
      <c r="N397" s="5"/>
      <c r="O397" s="5"/>
      <c r="P397" s="5"/>
      <c r="Q397" s="5"/>
      <c r="R397" s="5"/>
    </row>
    <row r="398" spans="1:18" ht="13.5">
      <c r="A398" s="5"/>
      <c r="B398" s="5"/>
      <c r="C398" s="5"/>
      <c r="D398" s="5"/>
      <c r="E398" s="5"/>
      <c r="F398" s="5"/>
      <c r="G398" s="5"/>
      <c r="H398" s="5"/>
      <c r="I398" s="5"/>
      <c r="J398" s="5"/>
      <c r="K398" s="5"/>
      <c r="L398" s="5"/>
      <c r="M398" s="5"/>
      <c r="N398" s="5"/>
      <c r="O398" s="5"/>
      <c r="P398" s="5"/>
      <c r="Q398" s="5"/>
      <c r="R398" s="5"/>
    </row>
    <row r="399" spans="1:18" ht="13.5">
      <c r="A399" s="5"/>
      <c r="B399" s="5"/>
      <c r="C399" s="5"/>
      <c r="D399" s="5"/>
      <c r="E399" s="5"/>
      <c r="F399" s="5"/>
      <c r="G399" s="5"/>
      <c r="H399" s="5"/>
      <c r="I399" s="5"/>
      <c r="J399" s="5"/>
      <c r="K399" s="5"/>
      <c r="L399" s="5"/>
      <c r="M399" s="5"/>
      <c r="N399" s="5"/>
      <c r="O399" s="5"/>
      <c r="P399" s="5"/>
      <c r="Q399" s="5"/>
      <c r="R399" s="5"/>
    </row>
    <row r="400" spans="1:18" ht="13.5">
      <c r="A400" s="5"/>
      <c r="B400" s="5"/>
      <c r="C400" s="5"/>
      <c r="D400" s="5"/>
      <c r="E400" s="5"/>
      <c r="F400" s="5"/>
      <c r="G400" s="5"/>
      <c r="H400" s="5"/>
      <c r="I400" s="5"/>
      <c r="J400" s="5"/>
      <c r="K400" s="5"/>
      <c r="L400" s="5"/>
      <c r="M400" s="5"/>
      <c r="N400" s="5"/>
      <c r="O400" s="5"/>
      <c r="P400" s="5"/>
      <c r="Q400" s="5"/>
      <c r="R400" s="5"/>
    </row>
    <row r="401" spans="1:18" ht="13.5">
      <c r="A401" s="5"/>
      <c r="B401" s="5"/>
      <c r="C401" s="5"/>
      <c r="D401" s="5"/>
      <c r="E401" s="5"/>
      <c r="F401" s="5"/>
      <c r="G401" s="5"/>
      <c r="H401" s="5"/>
      <c r="I401" s="5"/>
      <c r="J401" s="5"/>
      <c r="K401" s="5"/>
      <c r="L401" s="5"/>
      <c r="M401" s="5"/>
      <c r="N401" s="5"/>
      <c r="O401" s="5"/>
      <c r="P401" s="5"/>
      <c r="Q401" s="5"/>
      <c r="R401" s="5"/>
    </row>
    <row r="402" spans="1:18" ht="13.5">
      <c r="A402" s="5"/>
      <c r="B402" s="5"/>
      <c r="C402" s="5"/>
      <c r="D402" s="5"/>
      <c r="E402" s="5"/>
      <c r="F402" s="5"/>
      <c r="G402" s="5"/>
      <c r="H402" s="5"/>
      <c r="I402" s="5"/>
      <c r="J402" s="5"/>
      <c r="K402" s="5"/>
      <c r="L402" s="5"/>
      <c r="M402" s="5"/>
      <c r="N402" s="5"/>
      <c r="O402" s="5"/>
      <c r="P402" s="5"/>
      <c r="Q402" s="5"/>
      <c r="R402" s="5"/>
    </row>
    <row r="403" spans="1:18" ht="13.5">
      <c r="A403" s="5"/>
      <c r="B403" s="5"/>
      <c r="C403" s="5"/>
      <c r="D403" s="5"/>
      <c r="E403" s="5"/>
      <c r="F403" s="5"/>
      <c r="G403" s="5"/>
      <c r="H403" s="5"/>
      <c r="I403" s="5"/>
      <c r="J403" s="5"/>
      <c r="K403" s="5"/>
      <c r="L403" s="5"/>
      <c r="M403" s="5"/>
      <c r="N403" s="5"/>
      <c r="O403" s="5"/>
      <c r="P403" s="5"/>
      <c r="Q403" s="5"/>
      <c r="R403" s="5"/>
    </row>
    <row r="404" spans="1:18" ht="13.5">
      <c r="A404" s="5"/>
      <c r="B404" s="5"/>
      <c r="C404" s="5"/>
      <c r="D404" s="5"/>
      <c r="E404" s="5"/>
      <c r="F404" s="5"/>
      <c r="G404" s="5"/>
      <c r="H404" s="5"/>
      <c r="I404" s="5"/>
      <c r="J404" s="5"/>
      <c r="K404" s="5"/>
      <c r="L404" s="5"/>
      <c r="M404" s="5"/>
      <c r="N404" s="5"/>
      <c r="O404" s="5"/>
      <c r="P404" s="5"/>
      <c r="Q404" s="5"/>
      <c r="R404" s="5"/>
    </row>
    <row r="405" spans="1:18" ht="13.5">
      <c r="A405" s="5"/>
      <c r="B405" s="5"/>
      <c r="C405" s="5"/>
      <c r="D405" s="5"/>
      <c r="E405" s="5"/>
      <c r="F405" s="5"/>
      <c r="G405" s="5"/>
      <c r="H405" s="5"/>
      <c r="I405" s="5"/>
      <c r="J405" s="5"/>
      <c r="K405" s="5"/>
      <c r="L405" s="5"/>
      <c r="M405" s="5"/>
      <c r="N405" s="5"/>
      <c r="O405" s="5"/>
      <c r="P405" s="5"/>
      <c r="Q405" s="5"/>
      <c r="R405" s="5"/>
    </row>
    <row r="406" spans="1:18" ht="13.5">
      <c r="A406" s="5"/>
      <c r="B406" s="5"/>
      <c r="C406" s="5"/>
      <c r="D406" s="5"/>
      <c r="E406" s="5"/>
      <c r="F406" s="5"/>
      <c r="G406" s="5"/>
      <c r="H406" s="5"/>
      <c r="I406" s="5"/>
      <c r="J406" s="5"/>
      <c r="K406" s="5"/>
      <c r="L406" s="5"/>
      <c r="M406" s="5"/>
      <c r="N406" s="5"/>
      <c r="O406" s="5"/>
      <c r="P406" s="5"/>
      <c r="Q406" s="5"/>
      <c r="R406" s="5"/>
    </row>
    <row r="407" spans="1:18" ht="13.5">
      <c r="A407" s="5"/>
      <c r="B407" s="5"/>
      <c r="C407" s="5"/>
      <c r="D407" s="5"/>
      <c r="E407" s="5"/>
      <c r="F407" s="5"/>
      <c r="G407" s="5"/>
      <c r="H407" s="5"/>
      <c r="I407" s="5"/>
      <c r="J407" s="5"/>
      <c r="K407" s="5"/>
      <c r="L407" s="5"/>
      <c r="M407" s="5"/>
      <c r="N407" s="5"/>
      <c r="O407" s="5"/>
      <c r="P407" s="5"/>
      <c r="Q407" s="5"/>
      <c r="R407" s="5"/>
    </row>
    <row r="408" spans="1:18" ht="13.5">
      <c r="A408" s="5"/>
      <c r="B408" s="5"/>
      <c r="C408" s="5"/>
      <c r="D408" s="5"/>
      <c r="E408" s="5"/>
      <c r="F408" s="5"/>
      <c r="G408" s="5"/>
      <c r="H408" s="5"/>
      <c r="I408" s="5"/>
      <c r="J408" s="5"/>
      <c r="K408" s="5"/>
      <c r="L408" s="5"/>
      <c r="M408" s="5"/>
      <c r="N408" s="5"/>
      <c r="O408" s="5"/>
      <c r="P408" s="5"/>
      <c r="Q408" s="5"/>
      <c r="R408" s="5"/>
    </row>
    <row r="409" spans="1:18" ht="13.5">
      <c r="A409" s="5"/>
      <c r="B409" s="5"/>
      <c r="C409" s="5"/>
      <c r="D409" s="5"/>
      <c r="E409" s="5"/>
      <c r="F409" s="5"/>
      <c r="G409" s="5"/>
      <c r="H409" s="5"/>
      <c r="I409" s="5"/>
      <c r="J409" s="5"/>
      <c r="K409" s="5"/>
      <c r="L409" s="5"/>
      <c r="M409" s="5"/>
      <c r="N409" s="5"/>
      <c r="O409" s="5"/>
      <c r="P409" s="5"/>
      <c r="Q409" s="5"/>
      <c r="R409" s="5"/>
    </row>
    <row r="410" spans="1:18" ht="13.5">
      <c r="A410" s="5"/>
      <c r="B410" s="5"/>
      <c r="C410" s="5"/>
      <c r="D410" s="5"/>
      <c r="E410" s="5"/>
      <c r="F410" s="5"/>
      <c r="G410" s="5"/>
      <c r="H410" s="5"/>
      <c r="I410" s="5"/>
      <c r="J410" s="5"/>
      <c r="K410" s="5"/>
      <c r="L410" s="5"/>
      <c r="M410" s="5"/>
      <c r="N410" s="5"/>
      <c r="O410" s="5"/>
      <c r="P410" s="5"/>
      <c r="Q410" s="5"/>
      <c r="R410" s="5"/>
    </row>
    <row r="411" spans="1:18" ht="13.5">
      <c r="A411" s="5"/>
      <c r="B411" s="5"/>
      <c r="C411" s="5"/>
      <c r="D411" s="5"/>
      <c r="E411" s="5"/>
      <c r="F411" s="5"/>
      <c r="G411" s="5"/>
      <c r="H411" s="5"/>
      <c r="I411" s="5"/>
      <c r="J411" s="5"/>
      <c r="K411" s="5"/>
      <c r="L411" s="5"/>
      <c r="M411" s="5"/>
      <c r="N411" s="5"/>
      <c r="O411" s="5"/>
      <c r="P411" s="5"/>
      <c r="Q411" s="5"/>
      <c r="R411" s="5"/>
    </row>
    <row r="412" spans="1:18" ht="13.5">
      <c r="A412" s="5"/>
      <c r="B412" s="5"/>
      <c r="C412" s="5"/>
      <c r="D412" s="5"/>
      <c r="E412" s="5"/>
      <c r="F412" s="5"/>
      <c r="G412" s="5"/>
      <c r="H412" s="5"/>
      <c r="I412" s="5"/>
      <c r="J412" s="5"/>
      <c r="K412" s="5"/>
      <c r="L412" s="5"/>
      <c r="M412" s="5"/>
      <c r="N412" s="5"/>
      <c r="O412" s="5"/>
      <c r="P412" s="5"/>
      <c r="Q412" s="5"/>
      <c r="R412" s="5"/>
    </row>
    <row r="413" spans="1:18" ht="13.5">
      <c r="A413" s="5"/>
      <c r="B413" s="5"/>
      <c r="C413" s="5"/>
      <c r="D413" s="5"/>
      <c r="E413" s="5"/>
      <c r="F413" s="5"/>
      <c r="G413" s="5"/>
      <c r="H413" s="5"/>
      <c r="I413" s="5"/>
      <c r="J413" s="5"/>
      <c r="K413" s="5"/>
      <c r="L413" s="5"/>
      <c r="M413" s="5"/>
      <c r="N413" s="5"/>
      <c r="O413" s="5"/>
      <c r="P413" s="5"/>
      <c r="Q413" s="5"/>
      <c r="R413" s="5"/>
    </row>
    <row r="414" spans="1:18" ht="13.5">
      <c r="A414" s="5"/>
      <c r="B414" s="5"/>
      <c r="C414" s="5"/>
      <c r="D414" s="5"/>
      <c r="E414" s="5"/>
      <c r="F414" s="5"/>
      <c r="G414" s="5"/>
      <c r="H414" s="5"/>
      <c r="I414" s="5"/>
      <c r="J414" s="5"/>
      <c r="K414" s="5"/>
      <c r="L414" s="5"/>
      <c r="M414" s="5"/>
      <c r="N414" s="5"/>
      <c r="O414" s="5"/>
      <c r="P414" s="5"/>
      <c r="Q414" s="5"/>
      <c r="R414" s="5"/>
    </row>
    <row r="415" spans="1:18" ht="13.5">
      <c r="A415" s="5"/>
      <c r="B415" s="5"/>
      <c r="C415" s="5"/>
      <c r="D415" s="5"/>
      <c r="E415" s="5"/>
      <c r="F415" s="5"/>
      <c r="G415" s="5"/>
      <c r="H415" s="5"/>
      <c r="I415" s="5"/>
      <c r="J415" s="5"/>
      <c r="K415" s="5"/>
      <c r="L415" s="5"/>
      <c r="M415" s="5"/>
      <c r="N415" s="5"/>
      <c r="O415" s="5"/>
      <c r="P415" s="5"/>
      <c r="Q415" s="5"/>
      <c r="R415" s="5"/>
    </row>
    <row r="416" spans="1:18" ht="13.5">
      <c r="A416" s="5"/>
      <c r="B416" s="5"/>
      <c r="C416" s="5"/>
      <c r="D416" s="5"/>
      <c r="E416" s="5"/>
      <c r="F416" s="5"/>
      <c r="G416" s="5"/>
      <c r="H416" s="5"/>
      <c r="I416" s="5"/>
      <c r="J416" s="5"/>
      <c r="K416" s="5"/>
      <c r="L416" s="5"/>
      <c r="M416" s="5"/>
      <c r="N416" s="5"/>
      <c r="O416" s="5"/>
      <c r="P416" s="5"/>
      <c r="Q416" s="5"/>
      <c r="R416" s="5"/>
    </row>
    <row r="417" spans="1:18" ht="13.5">
      <c r="A417" s="5"/>
      <c r="B417" s="5"/>
      <c r="C417" s="5"/>
      <c r="D417" s="5"/>
      <c r="E417" s="5"/>
      <c r="F417" s="5"/>
      <c r="G417" s="5"/>
      <c r="H417" s="5"/>
      <c r="I417" s="5"/>
      <c r="J417" s="5"/>
      <c r="K417" s="5"/>
      <c r="L417" s="5"/>
      <c r="M417" s="5"/>
      <c r="N417" s="5"/>
      <c r="O417" s="5"/>
      <c r="P417" s="5"/>
      <c r="Q417" s="5"/>
      <c r="R417" s="5"/>
    </row>
    <row r="418" spans="1:18" ht="13.5">
      <c r="A418" s="5"/>
      <c r="B418" s="5"/>
      <c r="C418" s="5"/>
      <c r="D418" s="5"/>
      <c r="E418" s="5"/>
      <c r="F418" s="5"/>
      <c r="G418" s="5"/>
      <c r="H418" s="5"/>
      <c r="I418" s="5"/>
      <c r="J418" s="5"/>
      <c r="K418" s="5"/>
      <c r="L418" s="5"/>
      <c r="M418" s="5"/>
      <c r="N418" s="5"/>
      <c r="O418" s="5"/>
      <c r="P418" s="5"/>
      <c r="Q418" s="5"/>
      <c r="R418" s="5"/>
    </row>
    <row r="419" spans="1:18" ht="13.5">
      <c r="A419" s="5"/>
      <c r="B419" s="5"/>
      <c r="C419" s="5"/>
      <c r="D419" s="5"/>
      <c r="E419" s="5"/>
      <c r="F419" s="5"/>
      <c r="G419" s="5"/>
      <c r="H419" s="5"/>
      <c r="I419" s="5"/>
      <c r="J419" s="5"/>
      <c r="K419" s="5"/>
      <c r="L419" s="5"/>
      <c r="M419" s="5"/>
      <c r="N419" s="5"/>
      <c r="O419" s="5"/>
      <c r="P419" s="5"/>
      <c r="Q419" s="5"/>
      <c r="R419" s="5"/>
    </row>
    <row r="420" spans="1:18" ht="13.5">
      <c r="A420" s="5"/>
      <c r="B420" s="5"/>
      <c r="C420" s="5"/>
      <c r="D420" s="5"/>
      <c r="E420" s="5"/>
      <c r="F420" s="5"/>
      <c r="G420" s="5"/>
      <c r="H420" s="5"/>
      <c r="I420" s="5"/>
      <c r="J420" s="5"/>
      <c r="K420" s="5"/>
      <c r="L420" s="5"/>
      <c r="M420" s="5"/>
      <c r="N420" s="5"/>
      <c r="O420" s="5"/>
      <c r="P420" s="5"/>
      <c r="Q420" s="5"/>
      <c r="R420" s="5"/>
    </row>
    <row r="421" spans="1:18" ht="13.5">
      <c r="A421" s="5"/>
      <c r="B421" s="5"/>
      <c r="C421" s="5"/>
      <c r="D421" s="5"/>
      <c r="E421" s="5"/>
      <c r="F421" s="5"/>
      <c r="G421" s="5"/>
      <c r="H421" s="5"/>
      <c r="I421" s="5"/>
      <c r="J421" s="5"/>
      <c r="K421" s="5"/>
      <c r="L421" s="5"/>
      <c r="M421" s="5"/>
      <c r="N421" s="5"/>
      <c r="O421" s="5"/>
      <c r="P421" s="5"/>
      <c r="Q421" s="5"/>
      <c r="R421" s="5"/>
    </row>
    <row r="422" spans="1:18" ht="13.5">
      <c r="A422" s="5"/>
      <c r="B422" s="5"/>
      <c r="C422" s="5"/>
      <c r="D422" s="5"/>
      <c r="E422" s="5"/>
      <c r="F422" s="5"/>
      <c r="G422" s="5"/>
      <c r="H422" s="5"/>
      <c r="I422" s="5"/>
      <c r="J422" s="5"/>
      <c r="K422" s="5"/>
      <c r="L422" s="5"/>
      <c r="M422" s="5"/>
      <c r="N422" s="5"/>
      <c r="O422" s="5"/>
      <c r="P422" s="5"/>
      <c r="Q422" s="5"/>
      <c r="R422" s="5"/>
    </row>
    <row r="423" spans="1:18" ht="13.5">
      <c r="A423" s="5"/>
      <c r="B423" s="5"/>
      <c r="C423" s="5"/>
      <c r="D423" s="5"/>
      <c r="E423" s="5"/>
      <c r="F423" s="5"/>
      <c r="G423" s="5"/>
      <c r="H423" s="5"/>
      <c r="I423" s="5"/>
      <c r="J423" s="5"/>
      <c r="K423" s="5"/>
      <c r="L423" s="5"/>
      <c r="M423" s="5"/>
      <c r="N423" s="5"/>
      <c r="O423" s="5"/>
      <c r="P423" s="5"/>
      <c r="Q423" s="5"/>
      <c r="R423" s="5"/>
    </row>
    <row r="424" spans="1:18" ht="13.5">
      <c r="A424" s="5"/>
      <c r="B424" s="5"/>
      <c r="C424" s="5"/>
      <c r="D424" s="5"/>
      <c r="E424" s="5"/>
      <c r="F424" s="5"/>
      <c r="G424" s="5"/>
      <c r="H424" s="5"/>
      <c r="I424" s="5"/>
      <c r="J424" s="5"/>
      <c r="K424" s="5"/>
      <c r="L424" s="5"/>
      <c r="M424" s="5"/>
      <c r="N424" s="5"/>
      <c r="O424" s="5"/>
      <c r="P424" s="5"/>
      <c r="Q424" s="5"/>
      <c r="R424" s="5"/>
    </row>
    <row r="425" spans="1:18" ht="13.5">
      <c r="A425" s="5"/>
      <c r="B425" s="5"/>
      <c r="C425" s="5"/>
      <c r="D425" s="5"/>
      <c r="E425" s="5"/>
      <c r="F425" s="5"/>
      <c r="G425" s="5"/>
      <c r="H425" s="5"/>
      <c r="I425" s="5"/>
      <c r="J425" s="5"/>
      <c r="K425" s="5"/>
      <c r="L425" s="5"/>
      <c r="M425" s="5"/>
      <c r="N425" s="5"/>
      <c r="O425" s="5"/>
      <c r="P425" s="5"/>
      <c r="Q425" s="5"/>
      <c r="R425" s="5"/>
    </row>
    <row r="426" spans="1:18" ht="13.5">
      <c r="A426" s="5"/>
      <c r="B426" s="5"/>
      <c r="C426" s="5"/>
      <c r="D426" s="5"/>
      <c r="E426" s="5"/>
      <c r="F426" s="5"/>
      <c r="G426" s="5"/>
      <c r="H426" s="5"/>
      <c r="I426" s="5"/>
      <c r="J426" s="5"/>
      <c r="K426" s="5"/>
      <c r="L426" s="5"/>
      <c r="M426" s="5"/>
      <c r="N426" s="5"/>
      <c r="O426" s="5"/>
      <c r="P426" s="5"/>
      <c r="Q426" s="5"/>
      <c r="R426" s="5"/>
    </row>
    <row r="427" spans="1:18" ht="13.5">
      <c r="A427" s="5"/>
      <c r="B427" s="5"/>
      <c r="C427" s="5"/>
      <c r="D427" s="5"/>
      <c r="E427" s="5"/>
      <c r="F427" s="5"/>
      <c r="G427" s="5"/>
      <c r="H427" s="5"/>
      <c r="I427" s="5"/>
      <c r="J427" s="5"/>
      <c r="K427" s="5"/>
      <c r="L427" s="5"/>
      <c r="M427" s="5"/>
      <c r="N427" s="5"/>
      <c r="O427" s="5"/>
      <c r="P427" s="5"/>
      <c r="Q427" s="5"/>
      <c r="R427" s="5"/>
    </row>
    <row r="428" spans="1:18" ht="13.5">
      <c r="A428" s="5"/>
      <c r="B428" s="5"/>
      <c r="C428" s="5"/>
      <c r="D428" s="5"/>
      <c r="E428" s="5"/>
      <c r="F428" s="5"/>
      <c r="G428" s="5"/>
      <c r="H428" s="5"/>
      <c r="I428" s="5"/>
      <c r="J428" s="5"/>
      <c r="K428" s="5"/>
      <c r="L428" s="5"/>
      <c r="M428" s="5"/>
      <c r="N428" s="5"/>
      <c r="O428" s="5"/>
      <c r="P428" s="5"/>
      <c r="Q428" s="5"/>
      <c r="R428" s="5"/>
    </row>
    <row r="429" spans="1:18" ht="13.5">
      <c r="A429" s="5"/>
      <c r="B429" s="5"/>
      <c r="C429" s="5"/>
      <c r="D429" s="5"/>
      <c r="E429" s="5"/>
      <c r="F429" s="5"/>
      <c r="G429" s="5"/>
      <c r="H429" s="5"/>
      <c r="I429" s="5"/>
      <c r="J429" s="5"/>
      <c r="K429" s="5"/>
      <c r="L429" s="5"/>
      <c r="M429" s="5"/>
      <c r="N429" s="5"/>
      <c r="O429" s="5"/>
      <c r="P429" s="5"/>
      <c r="Q429" s="5"/>
      <c r="R429" s="5"/>
    </row>
    <row r="430" spans="1:18" ht="13.5">
      <c r="A430" s="5"/>
      <c r="B430" s="5"/>
      <c r="C430" s="5"/>
      <c r="D430" s="5"/>
      <c r="E430" s="5"/>
      <c r="F430" s="5"/>
      <c r="G430" s="5"/>
      <c r="H430" s="5"/>
      <c r="I430" s="5"/>
      <c r="J430" s="5"/>
      <c r="K430" s="5"/>
      <c r="L430" s="5"/>
      <c r="M430" s="5"/>
      <c r="N430" s="5"/>
      <c r="O430" s="5"/>
      <c r="P430" s="5"/>
      <c r="Q430" s="5"/>
      <c r="R430" s="5"/>
    </row>
    <row r="431" spans="1:18" ht="13.5">
      <c r="A431" s="5"/>
      <c r="B431" s="5"/>
      <c r="C431" s="5"/>
      <c r="D431" s="5"/>
      <c r="E431" s="5"/>
      <c r="F431" s="5"/>
      <c r="G431" s="5"/>
      <c r="H431" s="5"/>
      <c r="I431" s="5"/>
      <c r="J431" s="5"/>
      <c r="K431" s="5"/>
      <c r="L431" s="5"/>
      <c r="M431" s="5"/>
      <c r="N431" s="5"/>
      <c r="O431" s="5"/>
      <c r="P431" s="5"/>
      <c r="Q431" s="5"/>
      <c r="R431" s="5"/>
    </row>
    <row r="432" spans="1:18" ht="13.5">
      <c r="A432" s="5"/>
      <c r="B432" s="5"/>
      <c r="C432" s="5"/>
      <c r="D432" s="5"/>
      <c r="E432" s="5"/>
      <c r="F432" s="5"/>
      <c r="G432" s="5"/>
      <c r="H432" s="5"/>
      <c r="I432" s="5"/>
      <c r="J432" s="5"/>
      <c r="K432" s="5"/>
      <c r="L432" s="5"/>
      <c r="M432" s="5"/>
      <c r="N432" s="5"/>
      <c r="O432" s="5"/>
      <c r="P432" s="5"/>
      <c r="Q432" s="5"/>
      <c r="R432" s="5"/>
    </row>
    <row r="433" spans="1:18" ht="13.5">
      <c r="A433" s="5"/>
      <c r="B433" s="5"/>
      <c r="C433" s="5"/>
      <c r="D433" s="5"/>
      <c r="E433" s="5"/>
      <c r="F433" s="5"/>
      <c r="G433" s="5"/>
      <c r="H433" s="5"/>
      <c r="I433" s="5"/>
      <c r="J433" s="5"/>
      <c r="K433" s="5"/>
      <c r="L433" s="5"/>
      <c r="M433" s="5"/>
      <c r="N433" s="5"/>
      <c r="O433" s="5"/>
      <c r="P433" s="5"/>
      <c r="Q433" s="5"/>
      <c r="R433" s="5"/>
    </row>
    <row r="434" spans="1:18" ht="13.5">
      <c r="A434" s="5"/>
      <c r="B434" s="5"/>
      <c r="C434" s="5"/>
      <c r="D434" s="5"/>
      <c r="E434" s="5"/>
      <c r="F434" s="5"/>
      <c r="G434" s="5"/>
      <c r="H434" s="5"/>
      <c r="I434" s="5"/>
      <c r="J434" s="5"/>
      <c r="K434" s="5"/>
      <c r="L434" s="5"/>
      <c r="M434" s="5"/>
      <c r="N434" s="5"/>
      <c r="O434" s="5"/>
      <c r="P434" s="5"/>
      <c r="Q434" s="5"/>
      <c r="R434" s="5"/>
    </row>
    <row r="435" spans="1:18" ht="13.5">
      <c r="A435" s="5"/>
      <c r="B435" s="5"/>
      <c r="C435" s="5"/>
      <c r="D435" s="5"/>
      <c r="E435" s="5"/>
      <c r="F435" s="5"/>
      <c r="G435" s="5"/>
      <c r="H435" s="5"/>
      <c r="I435" s="5"/>
      <c r="J435" s="5"/>
      <c r="K435" s="5"/>
      <c r="L435" s="5"/>
      <c r="M435" s="5"/>
      <c r="N435" s="5"/>
      <c r="O435" s="5"/>
      <c r="P435" s="5"/>
      <c r="Q435" s="5"/>
      <c r="R435" s="5"/>
    </row>
    <row r="436" spans="1:18" ht="13.5">
      <c r="A436" s="5"/>
      <c r="B436" s="5"/>
      <c r="C436" s="5"/>
      <c r="D436" s="5"/>
      <c r="E436" s="5"/>
      <c r="F436" s="5"/>
      <c r="G436" s="5"/>
      <c r="H436" s="5"/>
      <c r="I436" s="5"/>
      <c r="J436" s="5"/>
      <c r="K436" s="5"/>
      <c r="L436" s="5"/>
      <c r="M436" s="5"/>
      <c r="N436" s="5"/>
      <c r="O436" s="5"/>
      <c r="P436" s="5"/>
      <c r="Q436" s="5"/>
      <c r="R436" s="5"/>
    </row>
    <row r="437" spans="1:18" ht="13.5">
      <c r="A437" s="5"/>
      <c r="B437" s="5"/>
      <c r="C437" s="5"/>
      <c r="D437" s="5"/>
      <c r="E437" s="5"/>
      <c r="F437" s="5"/>
      <c r="G437" s="5"/>
      <c r="H437" s="5"/>
      <c r="I437" s="5"/>
      <c r="J437" s="5"/>
      <c r="K437" s="5"/>
      <c r="L437" s="5"/>
      <c r="M437" s="5"/>
      <c r="N437" s="5"/>
      <c r="O437" s="5"/>
      <c r="P437" s="5"/>
      <c r="Q437" s="5"/>
      <c r="R437" s="5"/>
    </row>
    <row r="438" spans="1:18" ht="13.5">
      <c r="A438" s="5"/>
      <c r="B438" s="5"/>
      <c r="C438" s="5"/>
      <c r="D438" s="5"/>
      <c r="E438" s="5"/>
      <c r="F438" s="5"/>
      <c r="G438" s="5"/>
      <c r="H438" s="5"/>
      <c r="I438" s="5"/>
      <c r="J438" s="5"/>
      <c r="K438" s="5"/>
      <c r="L438" s="5"/>
      <c r="M438" s="5"/>
      <c r="N438" s="5"/>
      <c r="O438" s="5"/>
      <c r="P438" s="5"/>
      <c r="Q438" s="5"/>
      <c r="R438" s="5"/>
    </row>
    <row r="439" spans="1:18" ht="13.5">
      <c r="A439" s="5"/>
      <c r="B439" s="5"/>
      <c r="C439" s="5"/>
      <c r="D439" s="5"/>
      <c r="E439" s="5"/>
      <c r="F439" s="5"/>
      <c r="G439" s="5"/>
      <c r="H439" s="5"/>
      <c r="I439" s="5"/>
      <c r="J439" s="5"/>
      <c r="K439" s="5"/>
      <c r="L439" s="5"/>
      <c r="M439" s="5"/>
      <c r="N439" s="5"/>
      <c r="O439" s="5"/>
      <c r="P439" s="5"/>
      <c r="Q439" s="5"/>
      <c r="R439" s="5"/>
    </row>
    <row r="440" spans="1:18" ht="13.5">
      <c r="A440" s="5"/>
      <c r="B440" s="5"/>
      <c r="C440" s="5"/>
      <c r="D440" s="5"/>
      <c r="E440" s="5"/>
      <c r="F440" s="5"/>
      <c r="G440" s="5"/>
      <c r="H440" s="5"/>
      <c r="I440" s="5"/>
      <c r="J440" s="5"/>
      <c r="K440" s="5"/>
      <c r="L440" s="5"/>
      <c r="M440" s="5"/>
      <c r="N440" s="5"/>
      <c r="O440" s="5"/>
      <c r="P440" s="5"/>
      <c r="Q440" s="5"/>
      <c r="R440" s="5"/>
    </row>
    <row r="441" spans="1:18" ht="13.5">
      <c r="A441" s="5"/>
      <c r="B441" s="5"/>
      <c r="C441" s="5"/>
      <c r="D441" s="5"/>
      <c r="E441" s="5"/>
      <c r="F441" s="5"/>
      <c r="G441" s="5"/>
      <c r="H441" s="5"/>
      <c r="I441" s="5"/>
      <c r="J441" s="5"/>
      <c r="K441" s="5"/>
      <c r="L441" s="5"/>
      <c r="M441" s="5"/>
      <c r="N441" s="5"/>
      <c r="O441" s="5"/>
      <c r="P441" s="5"/>
      <c r="Q441" s="5"/>
      <c r="R441" s="5"/>
    </row>
    <row r="442" spans="1:18" ht="13.5">
      <c r="A442" s="5"/>
      <c r="B442" s="5"/>
      <c r="C442" s="5"/>
      <c r="D442" s="5"/>
      <c r="E442" s="5"/>
      <c r="F442" s="5"/>
      <c r="G442" s="5"/>
      <c r="H442" s="5"/>
      <c r="I442" s="5"/>
      <c r="J442" s="5"/>
      <c r="K442" s="5"/>
      <c r="L442" s="5"/>
      <c r="M442" s="5"/>
      <c r="N442" s="5"/>
      <c r="O442" s="5"/>
      <c r="P442" s="5"/>
      <c r="Q442" s="5"/>
      <c r="R442" s="5"/>
    </row>
    <row r="443" spans="1:18" ht="13.5">
      <c r="A443" s="5"/>
      <c r="B443" s="5"/>
      <c r="C443" s="5"/>
      <c r="D443" s="5"/>
      <c r="E443" s="5"/>
      <c r="F443" s="5"/>
      <c r="G443" s="5"/>
      <c r="H443" s="5"/>
      <c r="I443" s="5"/>
      <c r="J443" s="5"/>
      <c r="K443" s="5"/>
      <c r="L443" s="5"/>
      <c r="M443" s="5"/>
      <c r="N443" s="5"/>
      <c r="O443" s="5"/>
      <c r="P443" s="5"/>
      <c r="Q443" s="5"/>
      <c r="R443" s="5"/>
    </row>
    <row r="444" spans="1:18" ht="13.5">
      <c r="A444" s="5"/>
      <c r="B444" s="5"/>
      <c r="C444" s="5"/>
      <c r="D444" s="5"/>
      <c r="E444" s="5"/>
      <c r="F444" s="5"/>
      <c r="G444" s="5"/>
      <c r="H444" s="5"/>
      <c r="I444" s="5"/>
      <c r="J444" s="5"/>
      <c r="K444" s="5"/>
      <c r="L444" s="5"/>
      <c r="M444" s="5"/>
      <c r="N444" s="5"/>
      <c r="O444" s="5"/>
      <c r="P444" s="5"/>
      <c r="Q444" s="5"/>
      <c r="R444" s="5"/>
    </row>
    <row r="445" spans="1:18" ht="13.5">
      <c r="A445" s="5"/>
      <c r="B445" s="5"/>
      <c r="C445" s="5"/>
      <c r="D445" s="5"/>
      <c r="E445" s="5"/>
      <c r="F445" s="5"/>
      <c r="G445" s="5"/>
      <c r="H445" s="5"/>
      <c r="I445" s="5"/>
      <c r="J445" s="5"/>
      <c r="K445" s="5"/>
      <c r="L445" s="5"/>
      <c r="M445" s="5"/>
      <c r="N445" s="5"/>
      <c r="O445" s="5"/>
      <c r="P445" s="5"/>
      <c r="Q445" s="5"/>
      <c r="R445" s="5"/>
    </row>
    <row r="446" spans="1:18" ht="13.5">
      <c r="A446" s="5"/>
      <c r="B446" s="5"/>
      <c r="C446" s="5"/>
      <c r="D446" s="5"/>
      <c r="E446" s="5"/>
      <c r="F446" s="5"/>
      <c r="G446" s="5"/>
      <c r="H446" s="5"/>
      <c r="I446" s="5"/>
      <c r="J446" s="5"/>
      <c r="K446" s="5"/>
      <c r="L446" s="5"/>
      <c r="M446" s="5"/>
      <c r="N446" s="5"/>
      <c r="O446" s="5"/>
      <c r="P446" s="5"/>
      <c r="Q446" s="5"/>
      <c r="R446" s="5"/>
    </row>
    <row r="447" spans="1:18" ht="13.5">
      <c r="A447" s="5"/>
      <c r="B447" s="5"/>
      <c r="C447" s="5"/>
      <c r="D447" s="5"/>
      <c r="E447" s="5"/>
      <c r="F447" s="5"/>
      <c r="G447" s="5"/>
      <c r="H447" s="5"/>
      <c r="I447" s="5"/>
      <c r="J447" s="5"/>
      <c r="K447" s="5"/>
      <c r="L447" s="5"/>
      <c r="M447" s="5"/>
      <c r="N447" s="5"/>
      <c r="O447" s="5"/>
      <c r="P447" s="5"/>
      <c r="Q447" s="5"/>
      <c r="R447" s="5"/>
    </row>
    <row r="448" spans="1:18" ht="13.5">
      <c r="A448" s="5"/>
      <c r="B448" s="5"/>
      <c r="C448" s="5"/>
      <c r="D448" s="5"/>
      <c r="E448" s="5"/>
      <c r="F448" s="5"/>
      <c r="G448" s="5"/>
      <c r="H448" s="5"/>
      <c r="I448" s="5"/>
      <c r="J448" s="5"/>
      <c r="K448" s="5"/>
      <c r="L448" s="5"/>
      <c r="M448" s="5"/>
      <c r="N448" s="5"/>
      <c r="O448" s="5"/>
      <c r="P448" s="5"/>
      <c r="Q448" s="5"/>
      <c r="R448" s="5"/>
    </row>
    <row r="449" spans="1:18" ht="13.5">
      <c r="A449" s="5"/>
      <c r="B449" s="5"/>
      <c r="C449" s="5"/>
      <c r="D449" s="5"/>
      <c r="E449" s="5"/>
      <c r="F449" s="5"/>
      <c r="G449" s="5"/>
      <c r="H449" s="5"/>
      <c r="I449" s="5"/>
      <c r="J449" s="5"/>
      <c r="K449" s="5"/>
      <c r="L449" s="5"/>
      <c r="M449" s="5"/>
      <c r="N449" s="5"/>
      <c r="O449" s="5"/>
      <c r="P449" s="5"/>
      <c r="Q449" s="5"/>
      <c r="R449" s="5"/>
    </row>
    <row r="450" spans="1:18" ht="13.5">
      <c r="A450" s="5"/>
      <c r="B450" s="5"/>
      <c r="C450" s="5"/>
      <c r="D450" s="5"/>
      <c r="E450" s="5"/>
      <c r="F450" s="5"/>
      <c r="G450" s="5"/>
      <c r="H450" s="5"/>
      <c r="I450" s="5"/>
      <c r="J450" s="5"/>
      <c r="K450" s="5"/>
      <c r="L450" s="5"/>
      <c r="M450" s="5"/>
      <c r="N450" s="5"/>
      <c r="O450" s="5"/>
      <c r="P450" s="5"/>
      <c r="Q450" s="5"/>
      <c r="R450" s="5"/>
    </row>
    <row r="451" spans="1:18" ht="13.5">
      <c r="A451" s="5"/>
      <c r="B451" s="5"/>
      <c r="C451" s="5"/>
      <c r="D451" s="5"/>
      <c r="E451" s="5"/>
      <c r="F451" s="5"/>
      <c r="G451" s="5"/>
      <c r="H451" s="5"/>
      <c r="I451" s="5"/>
      <c r="J451" s="5"/>
      <c r="K451" s="5"/>
      <c r="L451" s="5"/>
      <c r="M451" s="5"/>
      <c r="N451" s="5"/>
      <c r="O451" s="5"/>
      <c r="P451" s="5"/>
      <c r="Q451" s="5"/>
      <c r="R451" s="5"/>
    </row>
    <row r="452" spans="1:18" ht="13.5">
      <c r="A452" s="5"/>
      <c r="B452" s="5"/>
      <c r="C452" s="5"/>
      <c r="D452" s="5"/>
      <c r="E452" s="5"/>
      <c r="F452" s="5"/>
      <c r="G452" s="5"/>
      <c r="H452" s="5"/>
      <c r="I452" s="5"/>
      <c r="J452" s="5"/>
      <c r="K452" s="5"/>
      <c r="L452" s="5"/>
      <c r="M452" s="5"/>
      <c r="N452" s="5"/>
      <c r="O452" s="5"/>
      <c r="P452" s="5"/>
      <c r="Q452" s="5"/>
      <c r="R452" s="5"/>
    </row>
    <row r="453" spans="1:18" ht="13.5">
      <c r="A453" s="5"/>
      <c r="B453" s="5"/>
      <c r="C453" s="5"/>
      <c r="D453" s="5"/>
      <c r="E453" s="5"/>
      <c r="F453" s="5"/>
      <c r="G453" s="5"/>
      <c r="H453" s="5"/>
      <c r="I453" s="5"/>
      <c r="J453" s="5"/>
      <c r="K453" s="5"/>
      <c r="L453" s="5"/>
      <c r="M453" s="5"/>
      <c r="N453" s="5"/>
      <c r="O453" s="5"/>
      <c r="P453" s="5"/>
      <c r="Q453" s="5"/>
      <c r="R453" s="5"/>
    </row>
    <row r="454" spans="1:18" ht="13.5">
      <c r="A454" s="5"/>
      <c r="B454" s="5"/>
      <c r="C454" s="5"/>
      <c r="D454" s="5"/>
      <c r="E454" s="5"/>
      <c r="F454" s="5"/>
      <c r="G454" s="5"/>
      <c r="H454" s="5"/>
      <c r="I454" s="5"/>
      <c r="J454" s="5"/>
      <c r="K454" s="5"/>
      <c r="L454" s="5"/>
      <c r="M454" s="5"/>
      <c r="N454" s="5"/>
      <c r="O454" s="5"/>
      <c r="P454" s="5"/>
      <c r="Q454" s="5"/>
      <c r="R454" s="5"/>
    </row>
    <row r="455" spans="1:18" ht="13.5">
      <c r="A455" s="5"/>
      <c r="B455" s="5"/>
      <c r="C455" s="5"/>
      <c r="D455" s="5"/>
      <c r="E455" s="5"/>
      <c r="F455" s="5"/>
      <c r="G455" s="5"/>
      <c r="H455" s="5"/>
      <c r="I455" s="5"/>
      <c r="J455" s="5"/>
      <c r="K455" s="5"/>
      <c r="L455" s="5"/>
      <c r="M455" s="5"/>
      <c r="N455" s="5"/>
      <c r="O455" s="5"/>
      <c r="P455" s="5"/>
      <c r="Q455" s="5"/>
      <c r="R455" s="5"/>
    </row>
    <row r="456" spans="1:18" ht="13.5">
      <c r="A456" s="5"/>
      <c r="B456" s="5"/>
      <c r="C456" s="5"/>
      <c r="D456" s="5"/>
      <c r="E456" s="5"/>
      <c r="F456" s="5"/>
      <c r="G456" s="5"/>
      <c r="H456" s="5"/>
      <c r="I456" s="5"/>
      <c r="J456" s="5"/>
      <c r="K456" s="5"/>
      <c r="L456" s="5"/>
      <c r="M456" s="5"/>
      <c r="N456" s="5"/>
      <c r="O456" s="5"/>
      <c r="P456" s="5"/>
      <c r="Q456" s="5"/>
      <c r="R456" s="5"/>
    </row>
    <row r="457" spans="1:18" ht="13.5">
      <c r="A457" s="5"/>
      <c r="B457" s="5"/>
      <c r="C457" s="5"/>
      <c r="D457" s="5"/>
      <c r="E457" s="5"/>
      <c r="F457" s="5"/>
      <c r="G457" s="5"/>
      <c r="H457" s="5"/>
      <c r="I457" s="5"/>
      <c r="J457" s="5"/>
      <c r="K457" s="5"/>
      <c r="L457" s="5"/>
      <c r="M457" s="5"/>
      <c r="N457" s="5"/>
      <c r="O457" s="5"/>
      <c r="P457" s="5"/>
      <c r="Q457" s="5"/>
      <c r="R457" s="5"/>
    </row>
    <row r="458" spans="1:18" ht="13.5">
      <c r="A458" s="5"/>
      <c r="B458" s="5"/>
      <c r="C458" s="5"/>
      <c r="D458" s="5"/>
      <c r="E458" s="5"/>
      <c r="F458" s="5"/>
      <c r="G458" s="5"/>
      <c r="H458" s="5"/>
      <c r="I458" s="5"/>
      <c r="J458" s="5"/>
      <c r="K458" s="5"/>
      <c r="L458" s="5"/>
      <c r="M458" s="5"/>
      <c r="N458" s="5"/>
      <c r="O458" s="5"/>
      <c r="P458" s="5"/>
      <c r="Q458" s="5"/>
      <c r="R458" s="5"/>
    </row>
    <row r="459" spans="1:18" ht="13.5">
      <c r="A459" s="5"/>
      <c r="B459" s="5"/>
      <c r="C459" s="5"/>
      <c r="D459" s="5"/>
      <c r="E459" s="5"/>
      <c r="F459" s="5"/>
      <c r="G459" s="5"/>
      <c r="H459" s="5"/>
      <c r="I459" s="5"/>
      <c r="J459" s="5"/>
      <c r="K459" s="5"/>
      <c r="L459" s="5"/>
      <c r="M459" s="5"/>
      <c r="N459" s="5"/>
      <c r="O459" s="5"/>
      <c r="P459" s="5"/>
      <c r="Q459" s="5"/>
      <c r="R459" s="5"/>
    </row>
    <row r="460" spans="1:18" ht="13.5">
      <c r="A460" s="5"/>
      <c r="B460" s="5"/>
      <c r="C460" s="5"/>
      <c r="D460" s="5"/>
      <c r="E460" s="5"/>
      <c r="F460" s="5"/>
      <c r="G460" s="5"/>
      <c r="H460" s="5"/>
      <c r="I460" s="5"/>
      <c r="J460" s="5"/>
      <c r="K460" s="5"/>
      <c r="L460" s="5"/>
      <c r="M460" s="5"/>
      <c r="N460" s="5"/>
      <c r="O460" s="5"/>
      <c r="P460" s="5"/>
      <c r="Q460" s="5"/>
      <c r="R460" s="5"/>
    </row>
    <row r="461" spans="1:18" ht="13.5">
      <c r="A461" s="5"/>
      <c r="B461" s="5"/>
      <c r="C461" s="5"/>
      <c r="D461" s="5"/>
      <c r="E461" s="5"/>
      <c r="F461" s="5"/>
      <c r="G461" s="5"/>
      <c r="H461" s="5"/>
      <c r="I461" s="5"/>
      <c r="J461" s="5"/>
      <c r="K461" s="5"/>
      <c r="L461" s="5"/>
      <c r="M461" s="5"/>
      <c r="N461" s="5"/>
      <c r="O461" s="5"/>
      <c r="P461" s="5"/>
      <c r="Q461" s="5"/>
      <c r="R461" s="5"/>
    </row>
    <row r="462" spans="1:18" ht="13.5">
      <c r="A462" s="5"/>
      <c r="B462" s="5"/>
      <c r="C462" s="5"/>
      <c r="D462" s="5"/>
      <c r="E462" s="5"/>
      <c r="F462" s="5"/>
      <c r="G462" s="5"/>
      <c r="H462" s="5"/>
      <c r="I462" s="5"/>
      <c r="J462" s="5"/>
      <c r="K462" s="5"/>
      <c r="L462" s="5"/>
      <c r="M462" s="5"/>
      <c r="N462" s="5"/>
      <c r="O462" s="5"/>
      <c r="P462" s="5"/>
      <c r="Q462" s="5"/>
      <c r="R462" s="5"/>
    </row>
    <row r="463" spans="1:18" ht="13.5">
      <c r="A463" s="5"/>
      <c r="B463" s="5"/>
      <c r="C463" s="5"/>
      <c r="D463" s="5"/>
      <c r="E463" s="5"/>
      <c r="F463" s="5"/>
      <c r="G463" s="5"/>
      <c r="H463" s="5"/>
      <c r="I463" s="5"/>
      <c r="J463" s="5"/>
      <c r="K463" s="5"/>
      <c r="L463" s="5"/>
      <c r="M463" s="5"/>
      <c r="N463" s="5"/>
      <c r="O463" s="5"/>
      <c r="P463" s="5"/>
      <c r="Q463" s="5"/>
      <c r="R463" s="5"/>
    </row>
    <row r="464" spans="1:18" ht="13.5">
      <c r="A464" s="5"/>
      <c r="B464" s="5"/>
      <c r="C464" s="5"/>
      <c r="D464" s="5"/>
      <c r="E464" s="5"/>
      <c r="F464" s="5"/>
      <c r="G464" s="5"/>
      <c r="H464" s="5"/>
      <c r="I464" s="5"/>
      <c r="J464" s="5"/>
      <c r="K464" s="5"/>
      <c r="L464" s="5"/>
      <c r="M464" s="5"/>
      <c r="N464" s="5"/>
      <c r="O464" s="5"/>
      <c r="P464" s="5"/>
      <c r="Q464" s="5"/>
      <c r="R464" s="5"/>
    </row>
    <row r="465" spans="1:18" ht="13.5">
      <c r="A465" s="5"/>
      <c r="B465" s="5"/>
      <c r="C465" s="5"/>
      <c r="D465" s="5"/>
      <c r="E465" s="5"/>
      <c r="F465" s="5"/>
      <c r="G465" s="5"/>
      <c r="H465" s="5"/>
      <c r="I465" s="5"/>
      <c r="J465" s="5"/>
      <c r="K465" s="5"/>
      <c r="L465" s="5"/>
      <c r="M465" s="5"/>
      <c r="N465" s="5"/>
      <c r="O465" s="5"/>
      <c r="P465" s="5"/>
      <c r="Q465" s="5"/>
      <c r="R465" s="5"/>
    </row>
    <row r="466" spans="1:18" ht="13.5">
      <c r="A466" s="5"/>
      <c r="B466" s="5"/>
      <c r="C466" s="5"/>
      <c r="D466" s="5"/>
      <c r="E466" s="5"/>
      <c r="F466" s="5"/>
      <c r="G466" s="5"/>
      <c r="H466" s="5"/>
      <c r="I466" s="5"/>
      <c r="J466" s="5"/>
      <c r="K466" s="5"/>
      <c r="L466" s="5"/>
      <c r="M466" s="5"/>
      <c r="N466" s="5"/>
      <c r="O466" s="5"/>
      <c r="P466" s="5"/>
      <c r="Q466" s="5"/>
      <c r="R466" s="5"/>
    </row>
    <row r="467" spans="1:18" ht="13.5">
      <c r="A467" s="5"/>
      <c r="B467" s="5"/>
      <c r="C467" s="5"/>
      <c r="D467" s="5"/>
      <c r="E467" s="5"/>
      <c r="F467" s="5"/>
      <c r="G467" s="5"/>
      <c r="H467" s="5"/>
      <c r="I467" s="5"/>
      <c r="J467" s="5"/>
      <c r="K467" s="5"/>
      <c r="L467" s="5"/>
      <c r="M467" s="5"/>
      <c r="N467" s="5"/>
      <c r="O467" s="5"/>
      <c r="P467" s="5"/>
      <c r="Q467" s="5"/>
      <c r="R467" s="5"/>
    </row>
    <row r="468" spans="1:18" ht="13.5">
      <c r="A468" s="5"/>
      <c r="B468" s="5"/>
      <c r="C468" s="5"/>
      <c r="D468" s="5"/>
      <c r="E468" s="5"/>
      <c r="F468" s="5"/>
      <c r="G468" s="5"/>
      <c r="H468" s="5"/>
      <c r="I468" s="5"/>
      <c r="J468" s="5"/>
      <c r="K468" s="5"/>
      <c r="L468" s="5"/>
      <c r="M468" s="5"/>
      <c r="N468" s="5"/>
      <c r="O468" s="5"/>
      <c r="P468" s="5"/>
      <c r="Q468" s="5"/>
      <c r="R468" s="5"/>
    </row>
    <row r="469" spans="1:18" ht="13.5">
      <c r="A469" s="5"/>
      <c r="B469" s="5"/>
      <c r="C469" s="5"/>
      <c r="D469" s="5"/>
      <c r="E469" s="5"/>
      <c r="F469" s="5"/>
      <c r="G469" s="5"/>
      <c r="H469" s="5"/>
      <c r="I469" s="5"/>
      <c r="J469" s="5"/>
      <c r="K469" s="5"/>
      <c r="L469" s="5"/>
      <c r="M469" s="5"/>
      <c r="N469" s="5"/>
      <c r="O469" s="5"/>
      <c r="P469" s="5"/>
      <c r="Q469" s="5"/>
      <c r="R469" s="5"/>
    </row>
    <row r="470" spans="1:18" ht="13.5">
      <c r="A470" s="5"/>
      <c r="B470" s="5"/>
      <c r="C470" s="5"/>
      <c r="D470" s="5"/>
      <c r="E470" s="5"/>
      <c r="F470" s="5"/>
      <c r="G470" s="5"/>
      <c r="H470" s="5"/>
      <c r="I470" s="5"/>
      <c r="J470" s="5"/>
      <c r="K470" s="5"/>
      <c r="L470" s="5"/>
      <c r="M470" s="5"/>
      <c r="N470" s="5"/>
      <c r="O470" s="5"/>
      <c r="P470" s="5"/>
      <c r="Q470" s="5"/>
      <c r="R470" s="5"/>
    </row>
    <row r="471" spans="1:18" ht="13.5">
      <c r="A471" s="5"/>
      <c r="B471" s="5"/>
      <c r="C471" s="5"/>
      <c r="D471" s="5"/>
      <c r="E471" s="5"/>
      <c r="F471" s="5"/>
      <c r="G471" s="5"/>
      <c r="H471" s="5"/>
      <c r="I471" s="5"/>
      <c r="J471" s="5"/>
      <c r="K471" s="5"/>
      <c r="L471" s="5"/>
      <c r="M471" s="5"/>
      <c r="N471" s="5"/>
      <c r="O471" s="5"/>
      <c r="P471" s="5"/>
      <c r="Q471" s="5"/>
      <c r="R471" s="5"/>
    </row>
    <row r="472" spans="1:18" ht="13.5">
      <c r="A472" s="5"/>
      <c r="B472" s="5"/>
      <c r="C472" s="5"/>
      <c r="D472" s="5"/>
      <c r="E472" s="5"/>
      <c r="F472" s="5"/>
      <c r="G472" s="5"/>
      <c r="H472" s="5"/>
      <c r="I472" s="5"/>
      <c r="J472" s="5"/>
      <c r="K472" s="5"/>
      <c r="L472" s="5"/>
      <c r="M472" s="5"/>
      <c r="N472" s="5"/>
      <c r="O472" s="5"/>
      <c r="P472" s="5"/>
      <c r="Q472" s="5"/>
      <c r="R472" s="5"/>
    </row>
    <row r="473" spans="1:18" ht="13.5">
      <c r="A473" s="5"/>
      <c r="B473" s="5"/>
      <c r="C473" s="5"/>
      <c r="D473" s="5"/>
      <c r="E473" s="5"/>
      <c r="F473" s="5"/>
      <c r="G473" s="5"/>
      <c r="H473" s="5"/>
      <c r="I473" s="5"/>
      <c r="J473" s="5"/>
      <c r="K473" s="5"/>
      <c r="L473" s="5"/>
      <c r="M473" s="5"/>
      <c r="N473" s="5"/>
      <c r="O473" s="5"/>
      <c r="P473" s="5"/>
      <c r="Q473" s="5"/>
      <c r="R473" s="5"/>
    </row>
    <row r="474" spans="1:18" ht="13.5">
      <c r="A474" s="5"/>
      <c r="B474" s="5"/>
      <c r="C474" s="5"/>
      <c r="D474" s="5"/>
      <c r="E474" s="5"/>
      <c r="F474" s="5"/>
      <c r="G474" s="5"/>
      <c r="H474" s="5"/>
      <c r="I474" s="5"/>
      <c r="J474" s="5"/>
      <c r="K474" s="5"/>
      <c r="L474" s="5"/>
      <c r="M474" s="5"/>
      <c r="N474" s="5"/>
      <c r="O474" s="5"/>
      <c r="P474" s="5"/>
      <c r="Q474" s="5"/>
      <c r="R474" s="5"/>
    </row>
    <row r="475" spans="1:18" ht="13.5">
      <c r="A475" s="5"/>
      <c r="B475" s="5"/>
      <c r="C475" s="5"/>
      <c r="D475" s="5"/>
      <c r="E475" s="5"/>
      <c r="F475" s="5"/>
      <c r="G475" s="5"/>
      <c r="H475" s="5"/>
      <c r="I475" s="5"/>
      <c r="J475" s="5"/>
      <c r="K475" s="5"/>
      <c r="L475" s="5"/>
      <c r="M475" s="5"/>
      <c r="N475" s="5"/>
      <c r="O475" s="5"/>
      <c r="P475" s="5"/>
      <c r="Q475" s="5"/>
      <c r="R475" s="5"/>
    </row>
    <row r="476" spans="1:18" ht="13.5">
      <c r="A476" s="5"/>
      <c r="B476" s="5"/>
      <c r="C476" s="5"/>
      <c r="D476" s="5"/>
      <c r="E476" s="5"/>
      <c r="F476" s="5"/>
      <c r="G476" s="5"/>
      <c r="H476" s="5"/>
      <c r="I476" s="5"/>
      <c r="J476" s="5"/>
      <c r="K476" s="5"/>
      <c r="L476" s="5"/>
      <c r="M476" s="5"/>
      <c r="N476" s="5"/>
      <c r="O476" s="5"/>
      <c r="P476" s="5"/>
      <c r="Q476" s="5"/>
      <c r="R476" s="5"/>
    </row>
    <row r="477" spans="1:18" ht="13.5">
      <c r="A477" s="5"/>
      <c r="B477" s="5"/>
      <c r="C477" s="5"/>
      <c r="D477" s="5"/>
      <c r="E477" s="5"/>
      <c r="F477" s="5"/>
      <c r="G477" s="5"/>
      <c r="H477" s="5"/>
      <c r="I477" s="5"/>
      <c r="J477" s="5"/>
      <c r="K477" s="5"/>
      <c r="L477" s="5"/>
      <c r="M477" s="5"/>
      <c r="N477" s="5"/>
      <c r="O477" s="5"/>
      <c r="P477" s="5"/>
      <c r="Q477" s="5"/>
      <c r="R477" s="5"/>
    </row>
    <row r="478" spans="1:18" ht="13.5">
      <c r="A478" s="5"/>
      <c r="B478" s="5"/>
      <c r="C478" s="5"/>
      <c r="D478" s="5"/>
      <c r="E478" s="5"/>
      <c r="F478" s="5"/>
      <c r="G478" s="5"/>
      <c r="H478" s="5"/>
      <c r="I478" s="5"/>
      <c r="J478" s="5"/>
      <c r="K478" s="5"/>
      <c r="L478" s="5"/>
      <c r="M478" s="5"/>
      <c r="N478" s="5"/>
      <c r="O478" s="5"/>
      <c r="P478" s="5"/>
      <c r="Q478" s="5"/>
      <c r="R478" s="5"/>
    </row>
    <row r="479" spans="1:18" ht="13.5">
      <c r="A479" s="5"/>
      <c r="B479" s="5"/>
      <c r="C479" s="5"/>
      <c r="D479" s="5"/>
      <c r="E479" s="5"/>
      <c r="F479" s="5"/>
      <c r="G479" s="5"/>
      <c r="H479" s="5"/>
      <c r="I479" s="5"/>
      <c r="J479" s="5"/>
      <c r="K479" s="5"/>
      <c r="L479" s="5"/>
      <c r="M479" s="5"/>
      <c r="N479" s="5"/>
      <c r="O479" s="5"/>
      <c r="P479" s="5"/>
      <c r="Q479" s="5"/>
      <c r="R479" s="5"/>
    </row>
    <row r="480" spans="1:18" ht="13.5">
      <c r="A480" s="5"/>
      <c r="B480" s="5"/>
      <c r="C480" s="5"/>
      <c r="D480" s="5"/>
      <c r="E480" s="5"/>
      <c r="F480" s="5"/>
      <c r="G480" s="5"/>
      <c r="H480" s="5"/>
      <c r="I480" s="5"/>
      <c r="J480" s="5"/>
      <c r="K480" s="5"/>
      <c r="L480" s="5"/>
      <c r="M480" s="5"/>
      <c r="N480" s="5"/>
      <c r="O480" s="5"/>
      <c r="P480" s="5"/>
      <c r="Q480" s="5"/>
      <c r="R480" s="5"/>
    </row>
    <row r="481" spans="1:18" ht="13.5">
      <c r="A481" s="5"/>
      <c r="B481" s="5"/>
      <c r="C481" s="5"/>
      <c r="D481" s="5"/>
      <c r="E481" s="5"/>
      <c r="F481" s="5"/>
      <c r="G481" s="5"/>
      <c r="H481" s="5"/>
      <c r="I481" s="5"/>
      <c r="J481" s="5"/>
      <c r="K481" s="5"/>
      <c r="L481" s="5"/>
      <c r="M481" s="5"/>
      <c r="N481" s="5"/>
      <c r="O481" s="5"/>
      <c r="P481" s="5"/>
      <c r="Q481" s="5"/>
      <c r="R481" s="5"/>
    </row>
    <row r="482" spans="1:18" ht="13.5">
      <c r="A482" s="5"/>
      <c r="B482" s="5"/>
      <c r="C482" s="5"/>
      <c r="D482" s="5"/>
      <c r="E482" s="5"/>
      <c r="F482" s="5"/>
      <c r="G482" s="5"/>
      <c r="H482" s="5"/>
      <c r="I482" s="5"/>
      <c r="J482" s="5"/>
      <c r="K482" s="5"/>
      <c r="L482" s="5"/>
      <c r="M482" s="5"/>
      <c r="N482" s="5"/>
      <c r="O482" s="5"/>
      <c r="P482" s="5"/>
      <c r="Q482" s="5"/>
      <c r="R482" s="5"/>
    </row>
    <row r="483" spans="1:18" ht="13.5">
      <c r="A483" s="5"/>
      <c r="B483" s="5"/>
      <c r="C483" s="5"/>
      <c r="D483" s="5"/>
      <c r="E483" s="5"/>
      <c r="F483" s="5"/>
      <c r="G483" s="5"/>
      <c r="H483" s="5"/>
      <c r="I483" s="5"/>
      <c r="J483" s="5"/>
      <c r="K483" s="5"/>
      <c r="L483" s="5"/>
      <c r="M483" s="5"/>
      <c r="N483" s="5"/>
      <c r="O483" s="5"/>
      <c r="P483" s="5"/>
      <c r="Q483" s="5"/>
      <c r="R483" s="5"/>
    </row>
    <row r="484" spans="1:18" ht="13.5">
      <c r="A484" s="5"/>
      <c r="B484" s="5"/>
      <c r="C484" s="5"/>
      <c r="D484" s="5"/>
      <c r="E484" s="5"/>
      <c r="F484" s="5"/>
      <c r="G484" s="5"/>
      <c r="H484" s="5"/>
      <c r="I484" s="5"/>
      <c r="J484" s="5"/>
      <c r="K484" s="5"/>
      <c r="L484" s="5"/>
      <c r="M484" s="5"/>
      <c r="N484" s="5"/>
      <c r="O484" s="5"/>
      <c r="P484" s="5"/>
      <c r="Q484" s="5"/>
      <c r="R484" s="5"/>
    </row>
    <row r="485" spans="1:18" ht="13.5">
      <c r="A485" s="5"/>
      <c r="B485" s="5"/>
      <c r="C485" s="5"/>
      <c r="D485" s="5"/>
      <c r="E485" s="5"/>
      <c r="F485" s="5"/>
      <c r="G485" s="5"/>
      <c r="H485" s="5"/>
      <c r="I485" s="5"/>
      <c r="J485" s="5"/>
      <c r="K485" s="5"/>
      <c r="L485" s="5"/>
      <c r="M485" s="5"/>
      <c r="N485" s="5"/>
      <c r="O485" s="5"/>
      <c r="P485" s="5"/>
      <c r="Q485" s="5"/>
      <c r="R485" s="5"/>
    </row>
    <row r="486" spans="1:18" ht="13.5">
      <c r="A486" s="5"/>
      <c r="B486" s="5"/>
      <c r="C486" s="5"/>
      <c r="D486" s="5"/>
      <c r="E486" s="5"/>
      <c r="F486" s="5"/>
      <c r="G486" s="5"/>
      <c r="H486" s="5"/>
      <c r="I486" s="5"/>
      <c r="J486" s="5"/>
      <c r="K486" s="5"/>
      <c r="L486" s="5"/>
      <c r="M486" s="5"/>
      <c r="N486" s="5"/>
      <c r="O486" s="5"/>
      <c r="P486" s="5"/>
      <c r="Q486" s="5"/>
      <c r="R486" s="5"/>
    </row>
    <row r="487" spans="1:18" ht="13.5">
      <c r="A487" s="5"/>
      <c r="B487" s="5"/>
      <c r="C487" s="5"/>
      <c r="D487" s="5"/>
      <c r="E487" s="5"/>
      <c r="F487" s="5"/>
      <c r="G487" s="5"/>
      <c r="H487" s="5"/>
      <c r="I487" s="5"/>
      <c r="J487" s="5"/>
      <c r="K487" s="5"/>
      <c r="L487" s="5"/>
      <c r="M487" s="5"/>
      <c r="N487" s="5"/>
      <c r="O487" s="5"/>
      <c r="P487" s="5"/>
      <c r="Q487" s="5"/>
      <c r="R487" s="5"/>
    </row>
    <row r="488" spans="1:18" ht="13.5">
      <c r="A488" s="5"/>
      <c r="B488" s="5"/>
      <c r="C488" s="5"/>
      <c r="D488" s="5"/>
      <c r="E488" s="5"/>
      <c r="F488" s="5"/>
      <c r="G488" s="5"/>
      <c r="H488" s="5"/>
      <c r="I488" s="5"/>
      <c r="J488" s="5"/>
      <c r="K488" s="5"/>
      <c r="L488" s="5"/>
      <c r="M488" s="5"/>
      <c r="N488" s="5"/>
      <c r="O488" s="5"/>
      <c r="P488" s="5"/>
      <c r="Q488" s="5"/>
      <c r="R488" s="5"/>
    </row>
    <row r="489" spans="1:18" ht="13.5">
      <c r="A489" s="5"/>
      <c r="B489" s="5"/>
      <c r="C489" s="5"/>
      <c r="D489" s="5"/>
      <c r="E489" s="5"/>
      <c r="F489" s="5"/>
      <c r="G489" s="5"/>
      <c r="H489" s="5"/>
      <c r="I489" s="5"/>
      <c r="J489" s="5"/>
      <c r="K489" s="5"/>
      <c r="L489" s="5"/>
      <c r="M489" s="5"/>
      <c r="N489" s="5"/>
      <c r="O489" s="5"/>
      <c r="P489" s="5"/>
      <c r="Q489" s="5"/>
      <c r="R489" s="5"/>
    </row>
    <row r="490" spans="1:18" ht="13.5">
      <c r="A490" s="5"/>
      <c r="B490" s="5"/>
      <c r="C490" s="5"/>
      <c r="D490" s="5"/>
      <c r="E490" s="5"/>
      <c r="F490" s="5"/>
      <c r="G490" s="5"/>
      <c r="H490" s="5"/>
      <c r="I490" s="5"/>
      <c r="J490" s="5"/>
      <c r="K490" s="5"/>
      <c r="L490" s="5"/>
      <c r="M490" s="5"/>
      <c r="N490" s="5"/>
      <c r="O490" s="5"/>
      <c r="P490" s="5"/>
      <c r="Q490" s="5"/>
      <c r="R490" s="5"/>
    </row>
    <row r="491" spans="1:18" ht="13.5">
      <c r="A491" s="5"/>
      <c r="B491" s="5"/>
      <c r="C491" s="5"/>
      <c r="D491" s="5"/>
      <c r="E491" s="5"/>
      <c r="F491" s="5"/>
      <c r="G491" s="5"/>
      <c r="H491" s="5"/>
      <c r="I491" s="5"/>
      <c r="J491" s="5"/>
      <c r="K491" s="5"/>
      <c r="L491" s="5"/>
      <c r="M491" s="5"/>
      <c r="N491" s="5"/>
      <c r="O491" s="5"/>
      <c r="P491" s="5"/>
      <c r="Q491" s="5"/>
      <c r="R491" s="5"/>
    </row>
    <row r="492" spans="1:18" ht="13.5">
      <c r="A492" s="5"/>
      <c r="B492" s="5"/>
      <c r="C492" s="5"/>
      <c r="D492" s="5"/>
      <c r="E492" s="5"/>
      <c r="F492" s="5"/>
      <c r="G492" s="5"/>
      <c r="H492" s="5"/>
      <c r="I492" s="5"/>
      <c r="J492" s="5"/>
      <c r="K492" s="5"/>
      <c r="L492" s="5"/>
      <c r="M492" s="5"/>
      <c r="N492" s="5"/>
      <c r="O492" s="5"/>
      <c r="P492" s="5"/>
      <c r="Q492" s="5"/>
      <c r="R492" s="5"/>
    </row>
    <row r="493" spans="1:18" ht="13.5">
      <c r="A493" s="5"/>
      <c r="B493" s="5"/>
      <c r="C493" s="5"/>
      <c r="D493" s="5"/>
      <c r="E493" s="5"/>
      <c r="F493" s="5"/>
      <c r="G493" s="5"/>
      <c r="H493" s="5"/>
      <c r="I493" s="5"/>
      <c r="J493" s="5"/>
      <c r="K493" s="5"/>
      <c r="L493" s="5"/>
      <c r="M493" s="5"/>
      <c r="N493" s="5"/>
      <c r="O493" s="5"/>
      <c r="P493" s="5"/>
      <c r="Q493" s="5"/>
      <c r="R493" s="5"/>
    </row>
    <row r="494" spans="1:18" ht="13.5">
      <c r="A494" s="5"/>
      <c r="B494" s="5"/>
      <c r="C494" s="5"/>
      <c r="D494" s="5"/>
      <c r="E494" s="5"/>
      <c r="F494" s="5"/>
      <c r="G494" s="5"/>
      <c r="H494" s="5"/>
      <c r="I494" s="5"/>
      <c r="J494" s="5"/>
      <c r="K494" s="5"/>
      <c r="L494" s="5"/>
      <c r="M494" s="5"/>
      <c r="N494" s="5"/>
      <c r="O494" s="5"/>
      <c r="P494" s="5"/>
      <c r="Q494" s="5"/>
      <c r="R494" s="5"/>
    </row>
    <row r="495" spans="1:18" ht="13.5">
      <c r="A495" s="5"/>
      <c r="B495" s="5"/>
      <c r="C495" s="5"/>
      <c r="D495" s="5"/>
      <c r="E495" s="5"/>
      <c r="F495" s="5"/>
      <c r="G495" s="5"/>
      <c r="H495" s="5"/>
      <c r="I495" s="5"/>
      <c r="J495" s="5"/>
      <c r="K495" s="5"/>
      <c r="L495" s="5"/>
      <c r="M495" s="5"/>
      <c r="N495" s="5"/>
      <c r="O495" s="5"/>
      <c r="P495" s="5"/>
      <c r="Q495" s="5"/>
      <c r="R495" s="5"/>
    </row>
    <row r="496" spans="1:18" ht="13.5">
      <c r="A496" s="5"/>
      <c r="B496" s="5"/>
      <c r="C496" s="5"/>
      <c r="D496" s="5"/>
      <c r="E496" s="5"/>
      <c r="F496" s="5"/>
      <c r="G496" s="5"/>
      <c r="H496" s="5"/>
      <c r="I496" s="5"/>
      <c r="J496" s="5"/>
      <c r="K496" s="5"/>
      <c r="L496" s="5"/>
      <c r="M496" s="5"/>
      <c r="N496" s="5"/>
      <c r="O496" s="5"/>
      <c r="P496" s="5"/>
      <c r="Q496" s="5"/>
      <c r="R496" s="5"/>
    </row>
    <row r="497" spans="1:18" ht="13.5">
      <c r="A497" s="5"/>
      <c r="B497" s="5"/>
      <c r="C497" s="5"/>
      <c r="D497" s="5"/>
      <c r="E497" s="5"/>
      <c r="F497" s="5"/>
      <c r="G497" s="5"/>
      <c r="H497" s="5"/>
      <c r="I497" s="5"/>
      <c r="J497" s="5"/>
      <c r="K497" s="5"/>
      <c r="L497" s="5"/>
      <c r="M497" s="5"/>
      <c r="N497" s="5"/>
      <c r="O497" s="5"/>
      <c r="P497" s="5"/>
      <c r="Q497" s="5"/>
      <c r="R497" s="5"/>
    </row>
    <row r="498" spans="1:18" ht="13.5">
      <c r="A498" s="5"/>
      <c r="B498" s="5"/>
      <c r="C498" s="5"/>
      <c r="D498" s="5"/>
      <c r="E498" s="5"/>
      <c r="F498" s="5"/>
      <c r="G498" s="5"/>
      <c r="H498" s="5"/>
      <c r="I498" s="5"/>
      <c r="J498" s="5"/>
      <c r="K498" s="5"/>
      <c r="L498" s="5"/>
      <c r="M498" s="5"/>
      <c r="N498" s="5"/>
      <c r="O498" s="5"/>
      <c r="P498" s="5"/>
      <c r="Q498" s="5"/>
      <c r="R498" s="5"/>
    </row>
    <row r="499" spans="1:18" ht="13.5">
      <c r="A499" s="5"/>
      <c r="B499" s="5"/>
      <c r="C499" s="5"/>
      <c r="D499" s="5"/>
      <c r="E499" s="5"/>
      <c r="F499" s="5"/>
      <c r="G499" s="5"/>
      <c r="H499" s="5"/>
      <c r="I499" s="5"/>
      <c r="J499" s="5"/>
      <c r="K499" s="5"/>
      <c r="L499" s="5"/>
      <c r="M499" s="5"/>
      <c r="N499" s="5"/>
      <c r="O499" s="5"/>
      <c r="P499" s="5"/>
      <c r="Q499" s="5"/>
      <c r="R499" s="5"/>
    </row>
    <row r="500" spans="1:18" ht="13.5">
      <c r="A500" s="5"/>
      <c r="B500" s="5"/>
      <c r="C500" s="5"/>
      <c r="D500" s="5"/>
      <c r="E500" s="5"/>
      <c r="F500" s="5"/>
      <c r="G500" s="5"/>
      <c r="H500" s="5"/>
      <c r="I500" s="5"/>
      <c r="J500" s="5"/>
      <c r="K500" s="5"/>
      <c r="L500" s="5"/>
      <c r="M500" s="5"/>
      <c r="N500" s="5"/>
      <c r="O500" s="5"/>
      <c r="P500" s="5"/>
      <c r="Q500" s="5"/>
      <c r="R500" s="5"/>
    </row>
    <row r="501" spans="1:18" ht="13.5">
      <c r="A501" s="5"/>
      <c r="B501" s="5"/>
      <c r="C501" s="5"/>
      <c r="D501" s="5"/>
      <c r="E501" s="5"/>
      <c r="F501" s="5"/>
      <c r="G501" s="5"/>
      <c r="H501" s="5"/>
      <c r="I501" s="5"/>
      <c r="J501" s="5"/>
      <c r="K501" s="5"/>
      <c r="L501" s="5"/>
      <c r="M501" s="5"/>
      <c r="N501" s="5"/>
      <c r="O501" s="5"/>
      <c r="P501" s="5"/>
      <c r="Q501" s="5"/>
      <c r="R501" s="5"/>
    </row>
    <row r="502" spans="1:18" ht="13.5">
      <c r="A502" s="5"/>
      <c r="B502" s="5"/>
      <c r="C502" s="5"/>
      <c r="D502" s="5"/>
      <c r="E502" s="5"/>
      <c r="F502" s="5"/>
      <c r="G502" s="5"/>
      <c r="H502" s="5"/>
      <c r="I502" s="5"/>
      <c r="J502" s="5"/>
      <c r="K502" s="5"/>
      <c r="L502" s="5"/>
      <c r="M502" s="5"/>
      <c r="N502" s="5"/>
      <c r="O502" s="5"/>
      <c r="P502" s="5"/>
      <c r="Q502" s="5"/>
      <c r="R502" s="5"/>
    </row>
    <row r="503" spans="1:18" ht="13.5">
      <c r="A503" s="5"/>
      <c r="B503" s="5"/>
      <c r="C503" s="5"/>
      <c r="D503" s="5"/>
      <c r="E503" s="5"/>
      <c r="F503" s="5"/>
      <c r="G503" s="5"/>
      <c r="H503" s="5"/>
      <c r="I503" s="5"/>
      <c r="J503" s="5"/>
      <c r="K503" s="5"/>
      <c r="L503" s="5"/>
      <c r="M503" s="5"/>
      <c r="N503" s="5"/>
      <c r="O503" s="5"/>
      <c r="P503" s="5"/>
      <c r="Q503" s="5"/>
      <c r="R503" s="5"/>
    </row>
    <row r="504" spans="1:18" ht="13.5">
      <c r="A504" s="5"/>
      <c r="B504" s="5"/>
      <c r="C504" s="5"/>
      <c r="D504" s="5"/>
      <c r="E504" s="5"/>
      <c r="F504" s="5"/>
      <c r="G504" s="5"/>
      <c r="H504" s="5"/>
      <c r="I504" s="5"/>
      <c r="J504" s="5"/>
      <c r="K504" s="5"/>
      <c r="L504" s="5"/>
      <c r="M504" s="5"/>
      <c r="N504" s="5"/>
      <c r="O504" s="5"/>
      <c r="P504" s="5"/>
      <c r="Q504" s="5"/>
      <c r="R504" s="5"/>
    </row>
    <row r="505" spans="1:18" ht="13.5">
      <c r="A505" s="5"/>
      <c r="B505" s="5"/>
      <c r="C505" s="5"/>
      <c r="D505" s="5"/>
      <c r="E505" s="5"/>
      <c r="F505" s="5"/>
      <c r="G505" s="5"/>
      <c r="H505" s="5"/>
      <c r="I505" s="5"/>
      <c r="J505" s="5"/>
      <c r="K505" s="5"/>
      <c r="L505" s="5"/>
      <c r="M505" s="5"/>
      <c r="N505" s="5"/>
      <c r="O505" s="5"/>
      <c r="P505" s="5"/>
      <c r="Q505" s="5"/>
      <c r="R505" s="5"/>
    </row>
    <row r="506" spans="1:18" ht="13.5">
      <c r="A506" s="5"/>
      <c r="B506" s="5"/>
      <c r="C506" s="5"/>
      <c r="D506" s="5"/>
      <c r="E506" s="5"/>
      <c r="F506" s="5"/>
      <c r="G506" s="5"/>
      <c r="H506" s="5"/>
      <c r="I506" s="5"/>
      <c r="J506" s="5"/>
      <c r="K506" s="5"/>
      <c r="L506" s="5"/>
      <c r="M506" s="5"/>
      <c r="N506" s="5"/>
      <c r="O506" s="5"/>
      <c r="P506" s="5"/>
      <c r="Q506" s="5"/>
      <c r="R506" s="5"/>
    </row>
    <row r="507" spans="1:18" ht="13.5">
      <c r="A507" s="5"/>
      <c r="B507" s="5"/>
      <c r="C507" s="5"/>
      <c r="D507" s="5"/>
      <c r="E507" s="5"/>
      <c r="F507" s="5"/>
      <c r="G507" s="5"/>
      <c r="H507" s="5"/>
      <c r="I507" s="5"/>
      <c r="J507" s="5"/>
      <c r="K507" s="5"/>
      <c r="L507" s="5"/>
      <c r="M507" s="5"/>
      <c r="N507" s="5"/>
      <c r="O507" s="5"/>
      <c r="P507" s="5"/>
      <c r="Q507" s="5"/>
      <c r="R507" s="5"/>
    </row>
    <row r="508" spans="1:18" ht="13.5">
      <c r="A508" s="5"/>
      <c r="B508" s="5"/>
      <c r="C508" s="5"/>
      <c r="D508" s="5"/>
      <c r="E508" s="5"/>
      <c r="F508" s="5"/>
      <c r="G508" s="5"/>
      <c r="H508" s="5"/>
      <c r="I508" s="5"/>
      <c r="J508" s="5"/>
      <c r="K508" s="5"/>
      <c r="L508" s="5"/>
      <c r="M508" s="5"/>
      <c r="N508" s="5"/>
      <c r="O508" s="5"/>
      <c r="P508" s="5"/>
      <c r="Q508" s="5"/>
      <c r="R508" s="5"/>
    </row>
    <row r="509" spans="1:18" ht="13.5">
      <c r="A509" s="5"/>
      <c r="B509" s="5"/>
      <c r="C509" s="5"/>
      <c r="D509" s="5"/>
      <c r="E509" s="5"/>
      <c r="F509" s="5"/>
      <c r="G509" s="5"/>
      <c r="H509" s="5"/>
      <c r="I509" s="5"/>
      <c r="J509" s="5"/>
      <c r="K509" s="5"/>
      <c r="L509" s="5"/>
      <c r="M509" s="5"/>
      <c r="N509" s="5"/>
      <c r="O509" s="5"/>
      <c r="P509" s="5"/>
      <c r="Q509" s="5"/>
      <c r="R509" s="5"/>
    </row>
    <row r="510" spans="1:18" ht="13.5">
      <c r="A510" s="5"/>
      <c r="B510" s="5"/>
      <c r="C510" s="5"/>
      <c r="D510" s="5"/>
      <c r="E510" s="5"/>
      <c r="F510" s="5"/>
      <c r="G510" s="5"/>
      <c r="H510" s="5"/>
      <c r="I510" s="5"/>
      <c r="J510" s="5"/>
      <c r="K510" s="5"/>
      <c r="L510" s="5"/>
      <c r="M510" s="5"/>
      <c r="N510" s="5"/>
      <c r="O510" s="5"/>
      <c r="P510" s="5"/>
      <c r="Q510" s="5"/>
      <c r="R510" s="5"/>
    </row>
    <row r="511" spans="1:18" ht="13.5">
      <c r="A511" s="5"/>
      <c r="B511" s="5"/>
      <c r="C511" s="5"/>
      <c r="D511" s="5"/>
      <c r="E511" s="5"/>
      <c r="F511" s="5"/>
      <c r="G511" s="5"/>
      <c r="H511" s="5"/>
      <c r="I511" s="5"/>
      <c r="J511" s="5"/>
      <c r="K511" s="5"/>
      <c r="L511" s="5"/>
      <c r="M511" s="5"/>
      <c r="N511" s="5"/>
      <c r="O511" s="5"/>
      <c r="P511" s="5"/>
      <c r="Q511" s="5"/>
      <c r="R511" s="5"/>
    </row>
    <row r="512" spans="1:18" ht="13.5">
      <c r="A512" s="5"/>
      <c r="B512" s="5"/>
      <c r="C512" s="5"/>
      <c r="D512" s="5"/>
      <c r="E512" s="5"/>
      <c r="F512" s="5"/>
      <c r="G512" s="5"/>
      <c r="H512" s="5"/>
      <c r="I512" s="5"/>
      <c r="J512" s="5"/>
      <c r="K512" s="5"/>
      <c r="L512" s="5"/>
      <c r="M512" s="5"/>
      <c r="N512" s="5"/>
      <c r="O512" s="5"/>
      <c r="P512" s="5"/>
      <c r="Q512" s="5"/>
      <c r="R512" s="5"/>
    </row>
    <row r="513" spans="1:18" ht="13.5">
      <c r="A513" s="5"/>
      <c r="B513" s="5"/>
      <c r="C513" s="5"/>
      <c r="D513" s="5"/>
      <c r="E513" s="5"/>
      <c r="F513" s="5"/>
      <c r="G513" s="5"/>
      <c r="H513" s="5"/>
      <c r="I513" s="5"/>
      <c r="J513" s="5"/>
      <c r="K513" s="5"/>
      <c r="L513" s="5"/>
      <c r="M513" s="5"/>
      <c r="N513" s="5"/>
      <c r="O513" s="5"/>
      <c r="P513" s="5"/>
      <c r="Q513" s="5"/>
      <c r="R513" s="5"/>
    </row>
    <row r="514" spans="1:18" ht="13.5">
      <c r="A514" s="5"/>
      <c r="B514" s="5"/>
      <c r="C514" s="5"/>
      <c r="D514" s="5"/>
      <c r="E514" s="5"/>
      <c r="F514" s="5"/>
      <c r="G514" s="5"/>
      <c r="H514" s="5"/>
      <c r="I514" s="5"/>
      <c r="J514" s="5"/>
      <c r="K514" s="5"/>
      <c r="L514" s="5"/>
      <c r="M514" s="5"/>
      <c r="N514" s="5"/>
      <c r="O514" s="5"/>
      <c r="P514" s="5"/>
      <c r="Q514" s="5"/>
      <c r="R514" s="5"/>
    </row>
    <row r="515" spans="1:18" ht="13.5">
      <c r="A515" s="5"/>
      <c r="B515" s="5"/>
      <c r="C515" s="5"/>
      <c r="D515" s="5"/>
      <c r="E515" s="5"/>
      <c r="F515" s="5"/>
      <c r="G515" s="5"/>
      <c r="H515" s="5"/>
      <c r="I515" s="5"/>
      <c r="J515" s="5"/>
      <c r="K515" s="5"/>
      <c r="L515" s="5"/>
      <c r="M515" s="5"/>
      <c r="N515" s="5"/>
      <c r="O515" s="5"/>
      <c r="P515" s="5"/>
      <c r="Q515" s="5"/>
      <c r="R515" s="5"/>
    </row>
    <row r="516" spans="1:18" ht="13.5">
      <c r="A516" s="5"/>
      <c r="B516" s="5"/>
      <c r="C516" s="5"/>
      <c r="D516" s="5"/>
      <c r="E516" s="5"/>
      <c r="F516" s="5"/>
      <c r="G516" s="5"/>
      <c r="H516" s="5"/>
      <c r="I516" s="5"/>
      <c r="J516" s="5"/>
      <c r="K516" s="5"/>
      <c r="L516" s="5"/>
      <c r="M516" s="5"/>
      <c r="N516" s="5"/>
      <c r="O516" s="5"/>
      <c r="P516" s="5"/>
      <c r="Q516" s="5"/>
      <c r="R516" s="5"/>
    </row>
    <row r="517" spans="1:18" ht="13.5">
      <c r="A517" s="5"/>
      <c r="B517" s="5"/>
      <c r="C517" s="5"/>
      <c r="D517" s="5"/>
      <c r="E517" s="5"/>
      <c r="F517" s="5"/>
      <c r="G517" s="5"/>
      <c r="H517" s="5"/>
      <c r="I517" s="5"/>
      <c r="J517" s="5"/>
      <c r="K517" s="5"/>
      <c r="L517" s="5"/>
      <c r="M517" s="5"/>
      <c r="N517" s="5"/>
      <c r="O517" s="5"/>
      <c r="P517" s="5"/>
      <c r="Q517" s="5"/>
      <c r="R517" s="5"/>
    </row>
    <row r="518" spans="1:18" ht="13.5">
      <c r="A518" s="5"/>
      <c r="B518" s="5"/>
      <c r="C518" s="5"/>
      <c r="D518" s="5"/>
      <c r="E518" s="5"/>
      <c r="F518" s="5"/>
      <c r="G518" s="5"/>
      <c r="H518" s="5"/>
      <c r="I518" s="5"/>
      <c r="J518" s="5"/>
      <c r="K518" s="5"/>
      <c r="L518" s="5"/>
      <c r="M518" s="5"/>
      <c r="N518" s="5"/>
      <c r="O518" s="5"/>
      <c r="P518" s="5"/>
      <c r="Q518" s="5"/>
      <c r="R518" s="5"/>
    </row>
    <row r="519" spans="1:18" ht="13.5">
      <c r="A519" s="5"/>
      <c r="B519" s="5"/>
      <c r="C519" s="5"/>
      <c r="D519" s="5"/>
      <c r="E519" s="5"/>
      <c r="F519" s="5"/>
      <c r="G519" s="5"/>
      <c r="H519" s="5"/>
      <c r="I519" s="5"/>
      <c r="J519" s="5"/>
      <c r="K519" s="5"/>
      <c r="L519" s="5"/>
      <c r="M519" s="5"/>
      <c r="N519" s="5"/>
      <c r="O519" s="5"/>
      <c r="P519" s="5"/>
      <c r="Q519" s="5"/>
      <c r="R519" s="5"/>
    </row>
    <row r="520" spans="1:18" ht="13.5">
      <c r="A520" s="5"/>
      <c r="B520" s="5"/>
      <c r="C520" s="5"/>
      <c r="D520" s="5"/>
      <c r="E520" s="5"/>
      <c r="F520" s="5"/>
      <c r="G520" s="5"/>
      <c r="H520" s="5"/>
      <c r="I520" s="5"/>
      <c r="J520" s="5"/>
      <c r="K520" s="5"/>
      <c r="L520" s="5"/>
      <c r="M520" s="5"/>
      <c r="N520" s="5"/>
      <c r="O520" s="5"/>
      <c r="P520" s="5"/>
      <c r="Q520" s="5"/>
      <c r="R520" s="5"/>
    </row>
    <row r="521" spans="1:18" ht="13.5">
      <c r="A521" s="5"/>
      <c r="B521" s="5"/>
      <c r="C521" s="5"/>
      <c r="D521" s="5"/>
      <c r="E521" s="5"/>
      <c r="F521" s="5"/>
      <c r="G521" s="5"/>
      <c r="H521" s="5"/>
      <c r="I521" s="5"/>
      <c r="J521" s="5"/>
      <c r="K521" s="5"/>
      <c r="L521" s="5"/>
      <c r="M521" s="5"/>
      <c r="N521" s="5"/>
      <c r="O521" s="5"/>
      <c r="P521" s="5"/>
      <c r="Q521" s="5"/>
      <c r="R521" s="5"/>
    </row>
    <row r="522" spans="1:18" ht="13.5">
      <c r="A522" s="5"/>
      <c r="B522" s="5"/>
      <c r="C522" s="5"/>
      <c r="D522" s="5"/>
      <c r="E522" s="5"/>
      <c r="F522" s="5"/>
      <c r="G522" s="5"/>
      <c r="H522" s="5"/>
      <c r="I522" s="5"/>
      <c r="J522" s="5"/>
      <c r="K522" s="5"/>
      <c r="L522" s="5"/>
      <c r="M522" s="5"/>
      <c r="N522" s="5"/>
      <c r="O522" s="5"/>
      <c r="P522" s="5"/>
      <c r="Q522" s="5"/>
      <c r="R522" s="5"/>
    </row>
    <row r="523" spans="1:18" ht="13.5">
      <c r="A523" s="5"/>
      <c r="B523" s="5"/>
      <c r="C523" s="5"/>
      <c r="D523" s="5"/>
      <c r="E523" s="5"/>
      <c r="F523" s="5"/>
      <c r="G523" s="5"/>
      <c r="H523" s="5"/>
      <c r="I523" s="5"/>
      <c r="J523" s="5"/>
      <c r="K523" s="5"/>
      <c r="L523" s="5"/>
      <c r="M523" s="5"/>
      <c r="N523" s="5"/>
      <c r="O523" s="5"/>
      <c r="P523" s="5"/>
      <c r="Q523" s="5"/>
      <c r="R523" s="5"/>
    </row>
    <row r="524" spans="1:18" ht="13.5">
      <c r="A524" s="5"/>
      <c r="B524" s="5"/>
      <c r="C524" s="5"/>
      <c r="D524" s="5"/>
      <c r="E524" s="5"/>
      <c r="F524" s="5"/>
      <c r="G524" s="5"/>
      <c r="H524" s="5"/>
      <c r="I524" s="5"/>
      <c r="J524" s="5"/>
      <c r="K524" s="5"/>
      <c r="L524" s="5"/>
      <c r="M524" s="5"/>
      <c r="N524" s="5"/>
      <c r="O524" s="5"/>
      <c r="P524" s="5"/>
      <c r="Q524" s="5"/>
      <c r="R524" s="5"/>
    </row>
    <row r="525" spans="1:18" ht="13.5">
      <c r="A525" s="5"/>
      <c r="B525" s="5"/>
      <c r="C525" s="5"/>
      <c r="D525" s="5"/>
      <c r="E525" s="5"/>
      <c r="F525" s="5"/>
      <c r="G525" s="5"/>
      <c r="H525" s="5"/>
      <c r="I525" s="5"/>
      <c r="J525" s="5"/>
      <c r="K525" s="5"/>
      <c r="L525" s="5"/>
      <c r="M525" s="5"/>
      <c r="N525" s="5"/>
      <c r="O525" s="5"/>
      <c r="P525" s="5"/>
      <c r="Q525" s="5"/>
      <c r="R525" s="5"/>
    </row>
    <row r="526" spans="1:18" ht="13.5">
      <c r="A526" s="5"/>
      <c r="B526" s="5"/>
      <c r="C526" s="5"/>
      <c r="D526" s="5"/>
      <c r="E526" s="5"/>
      <c r="F526" s="5"/>
      <c r="G526" s="5"/>
      <c r="H526" s="5"/>
      <c r="I526" s="5"/>
      <c r="J526" s="5"/>
      <c r="K526" s="5"/>
      <c r="L526" s="5"/>
      <c r="M526" s="5"/>
      <c r="N526" s="5"/>
      <c r="O526" s="5"/>
      <c r="P526" s="5"/>
      <c r="Q526" s="5"/>
      <c r="R526" s="5"/>
    </row>
    <row r="527" spans="1:18" ht="13.5">
      <c r="A527" s="5"/>
      <c r="B527" s="5"/>
      <c r="C527" s="5"/>
      <c r="D527" s="5"/>
      <c r="E527" s="5"/>
      <c r="F527" s="5"/>
      <c r="G527" s="5"/>
      <c r="H527" s="5"/>
      <c r="I527" s="5"/>
      <c r="J527" s="5"/>
      <c r="K527" s="5"/>
      <c r="L527" s="5"/>
      <c r="M527" s="5"/>
      <c r="N527" s="5"/>
      <c r="O527" s="5"/>
      <c r="P527" s="5"/>
      <c r="Q527" s="5"/>
      <c r="R527" s="5"/>
    </row>
    <row r="528" spans="1:18" ht="13.5">
      <c r="A528" s="5"/>
      <c r="B528" s="5"/>
      <c r="C528" s="5"/>
      <c r="D528" s="5"/>
      <c r="E528" s="5"/>
      <c r="F528" s="5"/>
      <c r="G528" s="5"/>
      <c r="H528" s="5"/>
      <c r="I528" s="5"/>
      <c r="J528" s="5"/>
      <c r="K528" s="5"/>
      <c r="L528" s="5"/>
      <c r="M528" s="5"/>
      <c r="N528" s="5"/>
      <c r="O528" s="5"/>
      <c r="P528" s="5"/>
      <c r="Q528" s="5"/>
      <c r="R528" s="5"/>
    </row>
    <row r="529" spans="1:18" ht="13.5">
      <c r="A529" s="5"/>
      <c r="B529" s="5"/>
      <c r="C529" s="5"/>
      <c r="D529" s="5"/>
      <c r="E529" s="5"/>
      <c r="F529" s="5"/>
      <c r="G529" s="5"/>
      <c r="H529" s="5"/>
      <c r="I529" s="5"/>
      <c r="J529" s="5"/>
      <c r="K529" s="5"/>
      <c r="L529" s="5"/>
      <c r="M529" s="5"/>
      <c r="N529" s="5"/>
      <c r="O529" s="5"/>
      <c r="P529" s="5"/>
      <c r="Q529" s="5"/>
      <c r="R529" s="5"/>
    </row>
    <row r="530" spans="1:18" ht="13.5">
      <c r="A530" s="5"/>
      <c r="B530" s="5"/>
      <c r="C530" s="5"/>
      <c r="D530" s="5"/>
      <c r="E530" s="5"/>
      <c r="F530" s="5"/>
      <c r="G530" s="5"/>
      <c r="H530" s="5"/>
      <c r="I530" s="5"/>
      <c r="J530" s="5"/>
      <c r="K530" s="5"/>
      <c r="L530" s="5"/>
      <c r="M530" s="5"/>
      <c r="N530" s="5"/>
      <c r="O530" s="5"/>
      <c r="P530" s="5"/>
      <c r="Q530" s="5"/>
      <c r="R530" s="5"/>
    </row>
    <row r="531" spans="1:18" ht="13.5">
      <c r="A531" s="5"/>
      <c r="B531" s="5"/>
      <c r="C531" s="5"/>
      <c r="D531" s="5"/>
      <c r="E531" s="5"/>
      <c r="F531" s="5"/>
      <c r="G531" s="5"/>
      <c r="H531" s="5"/>
      <c r="I531" s="5"/>
      <c r="J531" s="5"/>
      <c r="K531" s="5"/>
      <c r="L531" s="5"/>
      <c r="M531" s="5"/>
      <c r="N531" s="5"/>
      <c r="O531" s="5"/>
      <c r="P531" s="5"/>
      <c r="Q531" s="5"/>
      <c r="R531" s="5"/>
    </row>
    <row r="532" spans="1:18" ht="13.5">
      <c r="A532" s="5"/>
      <c r="B532" s="5"/>
      <c r="C532" s="5"/>
      <c r="D532" s="5"/>
      <c r="E532" s="5"/>
      <c r="F532" s="5"/>
      <c r="G532" s="5"/>
      <c r="H532" s="5"/>
      <c r="I532" s="5"/>
      <c r="J532" s="5"/>
      <c r="K532" s="5"/>
      <c r="L532" s="5"/>
      <c r="M532" s="5"/>
      <c r="N532" s="5"/>
      <c r="O532" s="5"/>
      <c r="P532" s="5"/>
      <c r="Q532" s="5"/>
      <c r="R532" s="5"/>
    </row>
    <row r="533" spans="1:18" ht="13.5">
      <c r="A533" s="5"/>
      <c r="B533" s="5"/>
      <c r="C533" s="5"/>
      <c r="D533" s="5"/>
      <c r="E533" s="5"/>
      <c r="F533" s="5"/>
      <c r="G533" s="5"/>
      <c r="H533" s="5"/>
      <c r="I533" s="5"/>
      <c r="J533" s="5"/>
      <c r="K533" s="5"/>
      <c r="L533" s="5"/>
      <c r="M533" s="5"/>
      <c r="N533" s="5"/>
      <c r="O533" s="5"/>
      <c r="P533" s="5"/>
      <c r="Q533" s="5"/>
      <c r="R533" s="5"/>
    </row>
    <row r="534" spans="1:18" ht="13.5">
      <c r="A534" s="5"/>
      <c r="B534" s="5"/>
      <c r="C534" s="5"/>
      <c r="D534" s="5"/>
      <c r="E534" s="5"/>
      <c r="F534" s="5"/>
      <c r="G534" s="5"/>
      <c r="H534" s="5"/>
      <c r="I534" s="5"/>
      <c r="J534" s="5"/>
      <c r="K534" s="5"/>
      <c r="L534" s="5"/>
      <c r="M534" s="5"/>
      <c r="N534" s="5"/>
      <c r="O534" s="5"/>
      <c r="P534" s="5"/>
      <c r="Q534" s="5"/>
      <c r="R534" s="5"/>
    </row>
    <row r="535" spans="1:18" ht="13.5">
      <c r="A535" s="5"/>
      <c r="B535" s="5"/>
      <c r="C535" s="5"/>
      <c r="D535" s="5"/>
      <c r="E535" s="5"/>
      <c r="F535" s="5"/>
      <c r="G535" s="5"/>
      <c r="H535" s="5"/>
      <c r="I535" s="5"/>
      <c r="J535" s="5"/>
      <c r="K535" s="5"/>
      <c r="L535" s="5"/>
      <c r="M535" s="5"/>
      <c r="N535" s="5"/>
      <c r="O535" s="5"/>
      <c r="P535" s="5"/>
      <c r="Q535" s="5"/>
      <c r="R535" s="5"/>
    </row>
    <row r="536" spans="1:18" ht="13.5">
      <c r="A536" s="5"/>
      <c r="B536" s="5"/>
      <c r="C536" s="5"/>
      <c r="D536" s="5"/>
      <c r="E536" s="5"/>
      <c r="F536" s="5"/>
      <c r="G536" s="5"/>
      <c r="H536" s="5"/>
      <c r="I536" s="5"/>
      <c r="J536" s="5"/>
      <c r="K536" s="5"/>
      <c r="L536" s="5"/>
      <c r="M536" s="5"/>
      <c r="N536" s="5"/>
      <c r="O536" s="5"/>
      <c r="P536" s="5"/>
      <c r="Q536" s="5"/>
      <c r="R536" s="5"/>
    </row>
    <row r="537" spans="1:18" ht="13.5">
      <c r="A537" s="5"/>
      <c r="B537" s="5"/>
      <c r="C537" s="5"/>
      <c r="D537" s="5"/>
      <c r="E537" s="5"/>
      <c r="F537" s="5"/>
      <c r="G537" s="5"/>
      <c r="H537" s="5"/>
      <c r="I537" s="5"/>
      <c r="J537" s="5"/>
      <c r="K537" s="5"/>
      <c r="L537" s="5"/>
      <c r="M537" s="5"/>
      <c r="N537" s="5"/>
      <c r="O537" s="5"/>
      <c r="P537" s="5"/>
      <c r="Q537" s="5"/>
      <c r="R537" s="5"/>
    </row>
    <row r="538" spans="1:18" ht="13.5">
      <c r="A538" s="5"/>
      <c r="B538" s="5"/>
      <c r="C538" s="5"/>
      <c r="D538" s="5"/>
      <c r="E538" s="5"/>
      <c r="F538" s="5"/>
      <c r="G538" s="5"/>
      <c r="H538" s="5"/>
      <c r="I538" s="5"/>
      <c r="J538" s="5"/>
      <c r="K538" s="5"/>
      <c r="L538" s="5"/>
      <c r="M538" s="5"/>
      <c r="N538" s="5"/>
      <c r="O538" s="5"/>
      <c r="P538" s="5"/>
      <c r="Q538" s="5"/>
      <c r="R538" s="5"/>
    </row>
    <row r="539" spans="1:18" ht="13.5">
      <c r="A539" s="5"/>
      <c r="B539" s="5"/>
      <c r="C539" s="5"/>
      <c r="D539" s="5"/>
      <c r="E539" s="5"/>
      <c r="F539" s="5"/>
      <c r="G539" s="5"/>
      <c r="H539" s="5"/>
      <c r="I539" s="5"/>
      <c r="J539" s="5"/>
      <c r="K539" s="5"/>
      <c r="L539" s="5"/>
      <c r="M539" s="5"/>
      <c r="N539" s="5"/>
      <c r="O539" s="5"/>
      <c r="P539" s="5"/>
      <c r="Q539" s="5"/>
      <c r="R539" s="5"/>
    </row>
    <row r="540" spans="1:18" ht="13.5">
      <c r="A540" s="5"/>
      <c r="B540" s="5"/>
      <c r="C540" s="5"/>
      <c r="D540" s="5"/>
      <c r="E540" s="5"/>
      <c r="F540" s="5"/>
      <c r="G540" s="5"/>
      <c r="H540" s="5"/>
      <c r="I540" s="5"/>
      <c r="J540" s="5"/>
      <c r="K540" s="5"/>
      <c r="L540" s="5"/>
      <c r="M540" s="5"/>
      <c r="N540" s="5"/>
      <c r="O540" s="5"/>
      <c r="P540" s="5"/>
      <c r="Q540" s="5"/>
      <c r="R540" s="5"/>
    </row>
    <row r="541" spans="1:18" ht="13.5">
      <c r="A541" s="5"/>
      <c r="B541" s="5"/>
      <c r="C541" s="5"/>
      <c r="D541" s="5"/>
      <c r="E541" s="5"/>
      <c r="F541" s="5"/>
      <c r="G541" s="5"/>
      <c r="H541" s="5"/>
      <c r="I541" s="5"/>
      <c r="J541" s="5"/>
      <c r="K541" s="5"/>
      <c r="L541" s="5"/>
      <c r="M541" s="5"/>
      <c r="N541" s="5"/>
      <c r="O541" s="5"/>
      <c r="P541" s="5"/>
      <c r="Q541" s="5"/>
      <c r="R541" s="5"/>
    </row>
    <row r="542" spans="1:18" ht="13.5">
      <c r="A542" s="5"/>
      <c r="B542" s="5"/>
      <c r="C542" s="5"/>
      <c r="D542" s="5"/>
      <c r="E542" s="5"/>
      <c r="F542" s="5"/>
      <c r="G542" s="5"/>
      <c r="H542" s="5"/>
      <c r="I542" s="5"/>
      <c r="J542" s="5"/>
      <c r="K542" s="5"/>
      <c r="L542" s="5"/>
      <c r="M542" s="5"/>
      <c r="N542" s="5"/>
      <c r="O542" s="5"/>
      <c r="P542" s="5"/>
      <c r="Q542" s="5"/>
      <c r="R542" s="5"/>
    </row>
    <row r="543" spans="1:18" ht="13.5">
      <c r="A543" s="5"/>
      <c r="B543" s="5"/>
      <c r="C543" s="5"/>
      <c r="D543" s="5"/>
      <c r="E543" s="5"/>
      <c r="F543" s="5"/>
      <c r="G543" s="5"/>
      <c r="H543" s="5"/>
      <c r="I543" s="5"/>
      <c r="J543" s="5"/>
      <c r="K543" s="5"/>
      <c r="L543" s="5"/>
      <c r="M543" s="5"/>
      <c r="N543" s="5"/>
      <c r="O543" s="5"/>
      <c r="P543" s="5"/>
      <c r="Q543" s="5"/>
      <c r="R543" s="5"/>
    </row>
    <row r="544" spans="1:18" ht="13.5">
      <c r="A544" s="5"/>
      <c r="B544" s="5"/>
      <c r="C544" s="5"/>
      <c r="D544" s="5"/>
      <c r="E544" s="5"/>
      <c r="F544" s="5"/>
      <c r="G544" s="5"/>
      <c r="H544" s="5"/>
      <c r="I544" s="5"/>
      <c r="J544" s="5"/>
      <c r="K544" s="5"/>
      <c r="L544" s="5"/>
      <c r="M544" s="5"/>
      <c r="N544" s="5"/>
      <c r="O544" s="5"/>
      <c r="P544" s="5"/>
      <c r="Q544" s="5"/>
      <c r="R544" s="5"/>
    </row>
    <row r="545" spans="1:18" ht="13.5">
      <c r="A545" s="5"/>
      <c r="B545" s="5"/>
      <c r="C545" s="5"/>
      <c r="D545" s="5"/>
      <c r="E545" s="5"/>
      <c r="F545" s="5"/>
      <c r="G545" s="5"/>
      <c r="H545" s="5"/>
      <c r="I545" s="5"/>
      <c r="J545" s="5"/>
      <c r="K545" s="5"/>
      <c r="L545" s="5"/>
      <c r="M545" s="5"/>
      <c r="N545" s="5"/>
      <c r="O545" s="5"/>
      <c r="P545" s="5"/>
      <c r="Q545" s="5"/>
      <c r="R545" s="5"/>
    </row>
    <row r="546" spans="1:18" ht="13.5">
      <c r="A546" s="5"/>
      <c r="B546" s="5"/>
      <c r="C546" s="5"/>
      <c r="D546" s="5"/>
      <c r="E546" s="5"/>
      <c r="F546" s="5"/>
      <c r="G546" s="5"/>
      <c r="H546" s="5"/>
      <c r="I546" s="5"/>
      <c r="J546" s="5"/>
      <c r="K546" s="5"/>
      <c r="L546" s="5"/>
      <c r="M546" s="5"/>
      <c r="N546" s="5"/>
      <c r="O546" s="5"/>
      <c r="P546" s="5"/>
      <c r="Q546" s="5"/>
      <c r="R546" s="5"/>
    </row>
    <row r="547" spans="1:18" ht="13.5">
      <c r="A547" s="5"/>
      <c r="B547" s="5"/>
      <c r="C547" s="5"/>
      <c r="D547" s="5"/>
      <c r="E547" s="5"/>
      <c r="F547" s="5"/>
      <c r="G547" s="5"/>
      <c r="H547" s="5"/>
      <c r="I547" s="5"/>
      <c r="J547" s="5"/>
      <c r="K547" s="5"/>
      <c r="L547" s="5"/>
      <c r="M547" s="5"/>
      <c r="N547" s="5"/>
      <c r="O547" s="5"/>
      <c r="P547" s="5"/>
      <c r="Q547" s="5"/>
      <c r="R547" s="5"/>
    </row>
    <row r="548" spans="1:18" ht="13.5">
      <c r="A548" s="5"/>
      <c r="B548" s="5"/>
      <c r="C548" s="5"/>
      <c r="D548" s="5"/>
      <c r="E548" s="5"/>
      <c r="F548" s="5"/>
      <c r="G548" s="5"/>
      <c r="H548" s="5"/>
      <c r="I548" s="5"/>
      <c r="J548" s="5"/>
      <c r="K548" s="5"/>
      <c r="L548" s="5"/>
      <c r="M548" s="5"/>
      <c r="N548" s="5"/>
      <c r="O548" s="5"/>
      <c r="P548" s="5"/>
      <c r="Q548" s="5"/>
      <c r="R548" s="5"/>
    </row>
    <row r="549" spans="1:18" ht="13.5">
      <c r="A549" s="5"/>
      <c r="B549" s="5"/>
      <c r="C549" s="5"/>
      <c r="D549" s="5"/>
      <c r="E549" s="5"/>
      <c r="F549" s="5"/>
      <c r="G549" s="5"/>
      <c r="H549" s="5"/>
      <c r="I549" s="5"/>
      <c r="J549" s="5"/>
      <c r="K549" s="5"/>
      <c r="L549" s="5"/>
      <c r="M549" s="5"/>
      <c r="N549" s="5"/>
      <c r="O549" s="5"/>
      <c r="P549" s="5"/>
      <c r="Q549" s="5"/>
      <c r="R549" s="5"/>
    </row>
    <row r="550" spans="1:18" ht="13.5">
      <c r="A550" s="5"/>
      <c r="B550" s="5"/>
      <c r="C550" s="5"/>
      <c r="D550" s="5"/>
      <c r="E550" s="5"/>
      <c r="F550" s="5"/>
      <c r="G550" s="5"/>
      <c r="H550" s="5"/>
      <c r="I550" s="5"/>
      <c r="J550" s="5"/>
      <c r="K550" s="5"/>
      <c r="L550" s="5"/>
      <c r="M550" s="5"/>
      <c r="N550" s="5"/>
      <c r="O550" s="5"/>
      <c r="P550" s="5"/>
      <c r="Q550" s="5"/>
      <c r="R550" s="5"/>
    </row>
    <row r="551" spans="1:18" ht="13.5">
      <c r="A551" s="5"/>
      <c r="B551" s="5"/>
      <c r="C551" s="5"/>
      <c r="D551" s="5"/>
      <c r="E551" s="5"/>
      <c r="F551" s="5"/>
      <c r="G551" s="5"/>
      <c r="H551" s="5"/>
      <c r="I551" s="5"/>
      <c r="J551" s="5"/>
      <c r="K551" s="5"/>
      <c r="L551" s="5"/>
      <c r="M551" s="5"/>
      <c r="N551" s="5"/>
      <c r="O551" s="5"/>
      <c r="P551" s="5"/>
      <c r="Q551" s="5"/>
      <c r="R551" s="5"/>
    </row>
    <row r="552" spans="1:18" ht="13.5">
      <c r="A552" s="5"/>
      <c r="B552" s="5"/>
      <c r="C552" s="5"/>
      <c r="D552" s="5"/>
      <c r="E552" s="5"/>
      <c r="F552" s="5"/>
      <c r="G552" s="5"/>
      <c r="H552" s="5"/>
      <c r="I552" s="5"/>
      <c r="J552" s="5"/>
      <c r="K552" s="5"/>
      <c r="L552" s="5"/>
      <c r="M552" s="5"/>
      <c r="N552" s="5"/>
      <c r="O552" s="5"/>
      <c r="P552" s="5"/>
      <c r="Q552" s="5"/>
      <c r="R552" s="5"/>
    </row>
    <row r="553" spans="1:18" ht="13.5">
      <c r="A553" s="5"/>
      <c r="B553" s="5"/>
      <c r="C553" s="5"/>
      <c r="D553" s="5"/>
      <c r="E553" s="5"/>
      <c r="F553" s="5"/>
      <c r="G553" s="5"/>
      <c r="H553" s="5"/>
      <c r="I553" s="5"/>
      <c r="J553" s="5"/>
      <c r="K553" s="5"/>
      <c r="L553" s="5"/>
      <c r="M553" s="5"/>
      <c r="N553" s="5"/>
      <c r="O553" s="5"/>
      <c r="P553" s="5"/>
      <c r="Q553" s="5"/>
      <c r="R553" s="5"/>
    </row>
    <row r="554" spans="1:18" ht="13.5">
      <c r="A554" s="5"/>
      <c r="B554" s="5"/>
      <c r="C554" s="5"/>
      <c r="D554" s="5"/>
      <c r="E554" s="5"/>
      <c r="F554" s="5"/>
      <c r="G554" s="5"/>
      <c r="H554" s="5"/>
      <c r="I554" s="5"/>
      <c r="J554" s="5"/>
      <c r="K554" s="5"/>
      <c r="L554" s="5"/>
      <c r="M554" s="5"/>
      <c r="N554" s="5"/>
      <c r="O554" s="5"/>
      <c r="P554" s="5"/>
      <c r="Q554" s="5"/>
      <c r="R554" s="5"/>
    </row>
    <row r="555" spans="1:18" ht="13.5">
      <c r="A555" s="5"/>
      <c r="B555" s="5"/>
      <c r="C555" s="5"/>
      <c r="D555" s="5"/>
      <c r="E555" s="5"/>
      <c r="F555" s="5"/>
      <c r="G555" s="5"/>
      <c r="H555" s="5"/>
      <c r="I555" s="5"/>
      <c r="J555" s="5"/>
      <c r="K555" s="5"/>
      <c r="L555" s="5"/>
      <c r="M555" s="5"/>
      <c r="N555" s="5"/>
      <c r="O555" s="5"/>
      <c r="P555" s="5"/>
      <c r="Q555" s="5"/>
      <c r="R555" s="5"/>
    </row>
    <row r="556" spans="1:18" ht="13.5">
      <c r="A556" s="5"/>
      <c r="B556" s="5"/>
      <c r="C556" s="5"/>
      <c r="D556" s="5"/>
      <c r="E556" s="5"/>
      <c r="F556" s="5"/>
      <c r="G556" s="5"/>
      <c r="H556" s="5"/>
      <c r="I556" s="5"/>
      <c r="J556" s="5"/>
      <c r="K556" s="5"/>
      <c r="L556" s="5"/>
      <c r="M556" s="5"/>
      <c r="N556" s="5"/>
      <c r="O556" s="5"/>
      <c r="P556" s="5"/>
      <c r="Q556" s="5"/>
      <c r="R556" s="5"/>
    </row>
    <row r="557" spans="1:18" ht="13.5">
      <c r="A557" s="5"/>
      <c r="B557" s="5"/>
      <c r="C557" s="5"/>
      <c r="D557" s="5"/>
      <c r="E557" s="5"/>
      <c r="F557" s="5"/>
      <c r="G557" s="5"/>
      <c r="H557" s="5"/>
      <c r="I557" s="5"/>
      <c r="J557" s="5"/>
      <c r="K557" s="5"/>
      <c r="L557" s="5"/>
      <c r="M557" s="5"/>
      <c r="N557" s="5"/>
      <c r="O557" s="5"/>
      <c r="P557" s="5"/>
      <c r="Q557" s="5"/>
      <c r="R557" s="5"/>
    </row>
    <row r="558" spans="1:18" ht="13.5">
      <c r="A558" s="5"/>
      <c r="B558" s="5"/>
      <c r="C558" s="5"/>
      <c r="D558" s="5"/>
      <c r="E558" s="5"/>
      <c r="F558" s="5"/>
      <c r="G558" s="5"/>
      <c r="H558" s="5"/>
      <c r="I558" s="5"/>
      <c r="J558" s="5"/>
      <c r="K558" s="5"/>
      <c r="L558" s="5"/>
      <c r="M558" s="5"/>
      <c r="N558" s="5"/>
      <c r="O558" s="5"/>
      <c r="P558" s="5"/>
      <c r="Q558" s="5"/>
      <c r="R558" s="5"/>
    </row>
    <row r="559" spans="1:18" ht="13.5">
      <c r="A559" s="5"/>
      <c r="B559" s="5"/>
      <c r="C559" s="5"/>
      <c r="D559" s="5"/>
      <c r="E559" s="5"/>
      <c r="F559" s="5"/>
      <c r="G559" s="5"/>
      <c r="H559" s="5"/>
      <c r="I559" s="5"/>
      <c r="J559" s="5"/>
      <c r="K559" s="5"/>
      <c r="L559" s="5"/>
      <c r="M559" s="5"/>
      <c r="N559" s="5"/>
      <c r="O559" s="5"/>
      <c r="P559" s="5"/>
      <c r="Q559" s="5"/>
      <c r="R559" s="5"/>
    </row>
    <row r="560" spans="1:18" ht="13.5">
      <c r="A560" s="5"/>
      <c r="B560" s="5"/>
      <c r="C560" s="5"/>
      <c r="D560" s="5"/>
      <c r="E560" s="5"/>
      <c r="F560" s="5"/>
      <c r="G560" s="5"/>
      <c r="H560" s="5"/>
      <c r="I560" s="5"/>
      <c r="J560" s="5"/>
      <c r="K560" s="5"/>
      <c r="L560" s="5"/>
      <c r="M560" s="5"/>
      <c r="N560" s="5"/>
      <c r="O560" s="5"/>
      <c r="P560" s="5"/>
      <c r="Q560" s="5"/>
      <c r="R560" s="5"/>
    </row>
    <row r="561" spans="1:18" ht="13.5">
      <c r="A561" s="5"/>
      <c r="B561" s="5"/>
      <c r="C561" s="5"/>
      <c r="D561" s="5"/>
      <c r="E561" s="5"/>
      <c r="F561" s="5"/>
      <c r="G561" s="5"/>
      <c r="H561" s="5"/>
      <c r="I561" s="5"/>
      <c r="J561" s="5"/>
      <c r="K561" s="5"/>
      <c r="L561" s="5"/>
      <c r="M561" s="5"/>
      <c r="N561" s="5"/>
      <c r="O561" s="5"/>
      <c r="P561" s="5"/>
      <c r="Q561" s="5"/>
      <c r="R561" s="5"/>
    </row>
    <row r="562" spans="1:18" ht="13.5">
      <c r="A562" s="5"/>
      <c r="B562" s="5"/>
      <c r="C562" s="5"/>
      <c r="D562" s="5"/>
      <c r="E562" s="5"/>
      <c r="F562" s="5"/>
      <c r="G562" s="5"/>
      <c r="H562" s="5"/>
      <c r="I562" s="5"/>
      <c r="J562" s="5"/>
      <c r="K562" s="5"/>
      <c r="L562" s="5"/>
      <c r="M562" s="5"/>
      <c r="N562" s="5"/>
      <c r="O562" s="5"/>
      <c r="P562" s="5"/>
      <c r="Q562" s="5"/>
      <c r="R562" s="5"/>
    </row>
    <row r="563" spans="1:18" ht="13.5">
      <c r="A563" s="5"/>
      <c r="B563" s="5"/>
      <c r="C563" s="5"/>
      <c r="D563" s="5"/>
      <c r="E563" s="5"/>
      <c r="F563" s="5"/>
      <c r="G563" s="5"/>
      <c r="H563" s="5"/>
      <c r="I563" s="5"/>
      <c r="J563" s="5"/>
      <c r="K563" s="5"/>
      <c r="L563" s="5"/>
      <c r="M563" s="5"/>
      <c r="N563" s="5"/>
      <c r="O563" s="5"/>
      <c r="P563" s="5"/>
      <c r="Q563" s="5"/>
      <c r="R563" s="5"/>
    </row>
    <row r="564" spans="1:18" ht="13.5">
      <c r="A564" s="5"/>
      <c r="B564" s="5"/>
      <c r="C564" s="5"/>
      <c r="D564" s="5"/>
      <c r="E564" s="5"/>
      <c r="F564" s="5"/>
      <c r="G564" s="5"/>
      <c r="H564" s="5"/>
      <c r="I564" s="5"/>
      <c r="J564" s="5"/>
      <c r="K564" s="5"/>
      <c r="L564" s="5"/>
      <c r="M564" s="5"/>
      <c r="N564" s="5"/>
      <c r="O564" s="5"/>
      <c r="P564" s="5"/>
      <c r="Q564" s="5"/>
      <c r="R564" s="5"/>
    </row>
    <row r="565" spans="1:18" ht="13.5">
      <c r="A565" s="5"/>
      <c r="B565" s="5"/>
      <c r="C565" s="5"/>
      <c r="D565" s="5"/>
      <c r="E565" s="5"/>
      <c r="F565" s="5"/>
      <c r="G565" s="5"/>
      <c r="H565" s="5"/>
      <c r="I565" s="5"/>
      <c r="J565" s="5"/>
      <c r="K565" s="5"/>
      <c r="L565" s="5"/>
      <c r="M565" s="5"/>
      <c r="N565" s="5"/>
      <c r="O565" s="5"/>
      <c r="P565" s="5"/>
      <c r="Q565" s="5"/>
      <c r="R565" s="5"/>
    </row>
    <row r="566" spans="1:18" ht="13.5">
      <c r="A566" s="5"/>
      <c r="B566" s="5"/>
      <c r="C566" s="5"/>
      <c r="D566" s="5"/>
      <c r="E566" s="5"/>
      <c r="F566" s="5"/>
      <c r="G566" s="5"/>
      <c r="H566" s="5"/>
      <c r="I566" s="5"/>
      <c r="J566" s="5"/>
      <c r="K566" s="5"/>
      <c r="L566" s="5"/>
      <c r="M566" s="5"/>
      <c r="N566" s="5"/>
      <c r="O566" s="5"/>
      <c r="P566" s="5"/>
      <c r="Q566" s="5"/>
      <c r="R566" s="5"/>
    </row>
    <row r="567" spans="1:18" ht="13.5">
      <c r="A567" s="5"/>
      <c r="B567" s="5"/>
      <c r="C567" s="5"/>
      <c r="D567" s="5"/>
      <c r="E567" s="5"/>
      <c r="F567" s="5"/>
      <c r="G567" s="5"/>
      <c r="H567" s="5"/>
      <c r="I567" s="5"/>
      <c r="J567" s="5"/>
      <c r="K567" s="5"/>
      <c r="L567" s="5"/>
      <c r="M567" s="5"/>
      <c r="N567" s="5"/>
      <c r="O567" s="5"/>
      <c r="P567" s="5"/>
      <c r="Q567" s="5"/>
      <c r="R567" s="5"/>
    </row>
    <row r="568" spans="1:18" ht="13.5">
      <c r="A568" s="5"/>
      <c r="B568" s="5"/>
      <c r="C568" s="5"/>
      <c r="D568" s="5"/>
      <c r="E568" s="5"/>
      <c r="F568" s="5"/>
      <c r="G568" s="5"/>
      <c r="H568" s="5"/>
      <c r="I568" s="5"/>
      <c r="J568" s="5"/>
      <c r="K568" s="5"/>
      <c r="L568" s="5"/>
      <c r="M568" s="5"/>
      <c r="N568" s="5"/>
      <c r="O568" s="5"/>
      <c r="P568" s="5"/>
      <c r="Q568" s="5"/>
      <c r="R568" s="5"/>
    </row>
    <row r="569" spans="1:18" ht="13.5">
      <c r="A569" s="5"/>
      <c r="B569" s="5"/>
      <c r="C569" s="5"/>
      <c r="D569" s="5"/>
      <c r="E569" s="5"/>
      <c r="F569" s="5"/>
      <c r="G569" s="5"/>
      <c r="H569" s="5"/>
      <c r="I569" s="5"/>
      <c r="J569" s="5"/>
      <c r="K569" s="5"/>
      <c r="L569" s="5"/>
      <c r="M569" s="5"/>
      <c r="N569" s="5"/>
      <c r="O569" s="5"/>
      <c r="P569" s="5"/>
      <c r="Q569" s="5"/>
      <c r="R569" s="5"/>
    </row>
    <row r="570" spans="1:18" ht="13.5">
      <c r="A570" s="5"/>
      <c r="B570" s="5"/>
      <c r="C570" s="5"/>
      <c r="D570" s="5"/>
      <c r="E570" s="5"/>
      <c r="F570" s="5"/>
      <c r="G570" s="5"/>
      <c r="H570" s="5"/>
      <c r="I570" s="5"/>
      <c r="J570" s="5"/>
      <c r="K570" s="5"/>
      <c r="L570" s="5"/>
      <c r="M570" s="5"/>
      <c r="N570" s="5"/>
      <c r="O570" s="5"/>
      <c r="P570" s="5"/>
      <c r="Q570" s="5"/>
      <c r="R570" s="5"/>
    </row>
    <row r="571" spans="1:18" ht="13.5">
      <c r="A571" s="5"/>
      <c r="B571" s="5"/>
      <c r="C571" s="5"/>
      <c r="D571" s="5"/>
      <c r="E571" s="5"/>
      <c r="F571" s="5"/>
      <c r="G571" s="5"/>
      <c r="H571" s="5"/>
      <c r="I571" s="5"/>
      <c r="J571" s="5"/>
      <c r="K571" s="5"/>
      <c r="L571" s="5"/>
      <c r="M571" s="5"/>
      <c r="N571" s="5"/>
      <c r="O571" s="5"/>
      <c r="P571" s="5"/>
      <c r="Q571" s="5"/>
      <c r="R571" s="5"/>
    </row>
    <row r="572" spans="1:18" ht="13.5">
      <c r="A572" s="5"/>
      <c r="B572" s="5"/>
      <c r="C572" s="5"/>
      <c r="D572" s="5"/>
      <c r="E572" s="5"/>
      <c r="F572" s="5"/>
      <c r="G572" s="5"/>
      <c r="H572" s="5"/>
      <c r="I572" s="5"/>
      <c r="J572" s="5"/>
      <c r="K572" s="5"/>
      <c r="L572" s="5"/>
      <c r="M572" s="5"/>
      <c r="N572" s="5"/>
      <c r="O572" s="5"/>
      <c r="P572" s="5"/>
      <c r="Q572" s="5"/>
      <c r="R572" s="5"/>
    </row>
    <row r="573" spans="1:18" ht="13.5">
      <c r="A573" s="5"/>
      <c r="B573" s="5"/>
      <c r="C573" s="5"/>
      <c r="D573" s="5"/>
      <c r="E573" s="5"/>
      <c r="F573" s="5"/>
      <c r="G573" s="5"/>
      <c r="H573" s="5"/>
      <c r="I573" s="5"/>
      <c r="J573" s="5"/>
      <c r="K573" s="5"/>
      <c r="L573" s="5"/>
      <c r="M573" s="5"/>
      <c r="N573" s="5"/>
      <c r="O573" s="5"/>
      <c r="P573" s="5"/>
      <c r="Q573" s="5"/>
      <c r="R573" s="5"/>
    </row>
    <row r="574" spans="1:18" ht="13.5">
      <c r="A574" s="5"/>
      <c r="B574" s="5"/>
      <c r="C574" s="5"/>
      <c r="D574" s="5"/>
      <c r="E574" s="5"/>
      <c r="F574" s="5"/>
      <c r="G574" s="5"/>
      <c r="H574" s="5"/>
      <c r="I574" s="5"/>
      <c r="J574" s="5"/>
      <c r="K574" s="5"/>
      <c r="L574" s="5"/>
      <c r="M574" s="5"/>
      <c r="N574" s="5"/>
      <c r="O574" s="5"/>
      <c r="P574" s="5"/>
      <c r="Q574" s="5"/>
      <c r="R574" s="5"/>
    </row>
    <row r="575" spans="1:18" ht="13.5">
      <c r="A575" s="5"/>
      <c r="B575" s="5"/>
      <c r="C575" s="5"/>
      <c r="D575" s="5"/>
      <c r="E575" s="5"/>
      <c r="F575" s="5"/>
      <c r="G575" s="5"/>
      <c r="H575" s="5"/>
      <c r="I575" s="5"/>
      <c r="J575" s="5"/>
      <c r="K575" s="5"/>
      <c r="L575" s="5"/>
      <c r="M575" s="5"/>
      <c r="N575" s="5"/>
      <c r="O575" s="5"/>
      <c r="P575" s="5"/>
      <c r="Q575" s="5"/>
      <c r="R575" s="5"/>
    </row>
    <row r="576" spans="1:18" ht="13.5">
      <c r="A576" s="5"/>
      <c r="B576" s="5"/>
      <c r="C576" s="5"/>
      <c r="D576" s="5"/>
      <c r="E576" s="5"/>
      <c r="F576" s="5"/>
      <c r="G576" s="5"/>
      <c r="H576" s="5"/>
      <c r="I576" s="5"/>
      <c r="J576" s="5"/>
      <c r="K576" s="5"/>
      <c r="L576" s="5"/>
      <c r="M576" s="5"/>
      <c r="N576" s="5"/>
      <c r="O576" s="5"/>
      <c r="P576" s="5"/>
      <c r="Q576" s="5"/>
      <c r="R576" s="5"/>
    </row>
    <row r="577" spans="1:18" ht="13.5">
      <c r="A577" s="5"/>
      <c r="B577" s="5"/>
      <c r="C577" s="5"/>
      <c r="D577" s="5"/>
      <c r="E577" s="5"/>
      <c r="F577" s="5"/>
      <c r="G577" s="5"/>
      <c r="H577" s="5"/>
      <c r="I577" s="5"/>
      <c r="J577" s="5"/>
      <c r="K577" s="5"/>
      <c r="L577" s="5"/>
      <c r="M577" s="5"/>
      <c r="N577" s="5"/>
      <c r="O577" s="5"/>
      <c r="P577" s="5"/>
      <c r="Q577" s="5"/>
      <c r="R577" s="5"/>
    </row>
    <row r="578" spans="1:18" ht="13.5">
      <c r="A578" s="5"/>
      <c r="B578" s="5"/>
      <c r="C578" s="5"/>
      <c r="D578" s="5"/>
      <c r="E578" s="5"/>
      <c r="F578" s="5"/>
      <c r="G578" s="5"/>
      <c r="H578" s="5"/>
      <c r="I578" s="5"/>
      <c r="J578" s="5"/>
      <c r="K578" s="5"/>
      <c r="L578" s="5"/>
      <c r="M578" s="5"/>
      <c r="N578" s="5"/>
      <c r="O578" s="5"/>
      <c r="P578" s="5"/>
      <c r="Q578" s="5"/>
      <c r="R578" s="5"/>
    </row>
    <row r="579" spans="1:18" ht="13.5">
      <c r="A579" s="5"/>
      <c r="B579" s="5"/>
      <c r="C579" s="5"/>
      <c r="D579" s="5"/>
      <c r="E579" s="5"/>
      <c r="F579" s="5"/>
      <c r="G579" s="5"/>
      <c r="H579" s="5"/>
      <c r="I579" s="5"/>
      <c r="J579" s="5"/>
      <c r="K579" s="5"/>
      <c r="L579" s="5"/>
      <c r="M579" s="5"/>
      <c r="N579" s="5"/>
      <c r="O579" s="5"/>
      <c r="P579" s="5"/>
      <c r="Q579" s="5"/>
      <c r="R579" s="5"/>
    </row>
    <row r="580" spans="1:18" ht="13.5">
      <c r="A580" s="5"/>
      <c r="B580" s="5"/>
      <c r="C580" s="5"/>
      <c r="D580" s="5"/>
      <c r="E580" s="5"/>
      <c r="F580" s="5"/>
      <c r="G580" s="5"/>
      <c r="H580" s="5"/>
      <c r="I580" s="5"/>
      <c r="J580" s="5"/>
      <c r="K580" s="5"/>
      <c r="L580" s="5"/>
      <c r="M580" s="5"/>
      <c r="N580" s="5"/>
      <c r="O580" s="5"/>
      <c r="P580" s="5"/>
      <c r="Q580" s="5"/>
      <c r="R580" s="5"/>
    </row>
    <row r="581" spans="1:18" ht="13.5">
      <c r="A581" s="5"/>
      <c r="B581" s="5"/>
      <c r="C581" s="5"/>
      <c r="D581" s="5"/>
      <c r="E581" s="5"/>
      <c r="F581" s="5"/>
      <c r="G581" s="5"/>
      <c r="H581" s="5"/>
      <c r="I581" s="5"/>
      <c r="J581" s="5"/>
      <c r="K581" s="5"/>
      <c r="L581" s="5"/>
      <c r="M581" s="5"/>
      <c r="N581" s="5"/>
      <c r="O581" s="5"/>
      <c r="P581" s="5"/>
      <c r="Q581" s="5"/>
      <c r="R581" s="5"/>
    </row>
    <row r="582" spans="1:18" ht="13.5">
      <c r="A582" s="5"/>
      <c r="B582" s="5"/>
      <c r="C582" s="5"/>
      <c r="D582" s="5"/>
      <c r="E582" s="5"/>
      <c r="F582" s="5"/>
      <c r="G582" s="5"/>
      <c r="H582" s="5"/>
      <c r="I582" s="5"/>
      <c r="J582" s="5"/>
      <c r="K582" s="5"/>
      <c r="L582" s="5"/>
      <c r="M582" s="5"/>
      <c r="N582" s="5"/>
      <c r="O582" s="5"/>
      <c r="P582" s="5"/>
      <c r="Q582" s="5"/>
      <c r="R582" s="5"/>
    </row>
    <row r="583" spans="1:18" ht="13.5">
      <c r="A583" s="5"/>
      <c r="B583" s="5"/>
      <c r="C583" s="5"/>
      <c r="D583" s="5"/>
      <c r="E583" s="5"/>
      <c r="F583" s="5"/>
      <c r="G583" s="5"/>
      <c r="H583" s="5"/>
      <c r="I583" s="5"/>
      <c r="J583" s="5"/>
      <c r="K583" s="5"/>
      <c r="L583" s="5"/>
      <c r="M583" s="5"/>
      <c r="N583" s="5"/>
      <c r="O583" s="5"/>
      <c r="P583" s="5"/>
      <c r="Q583" s="5"/>
      <c r="R583" s="5"/>
    </row>
    <row r="584" spans="1:18" ht="13.5">
      <c r="A584" s="5"/>
      <c r="B584" s="5"/>
      <c r="C584" s="5"/>
      <c r="D584" s="5"/>
      <c r="E584" s="5"/>
      <c r="F584" s="5"/>
      <c r="G584" s="5"/>
      <c r="H584" s="5"/>
      <c r="I584" s="5"/>
      <c r="J584" s="5"/>
      <c r="K584" s="5"/>
      <c r="L584" s="5"/>
      <c r="M584" s="5"/>
      <c r="N584" s="5"/>
      <c r="O584" s="5"/>
      <c r="P584" s="5"/>
      <c r="Q584" s="5"/>
      <c r="R584" s="5"/>
    </row>
    <row r="585" spans="1:18" ht="13.5">
      <c r="A585" s="5"/>
      <c r="B585" s="5"/>
      <c r="C585" s="5"/>
      <c r="D585" s="5"/>
      <c r="E585" s="5"/>
      <c r="F585" s="5"/>
      <c r="G585" s="5"/>
      <c r="H585" s="5"/>
      <c r="I585" s="5"/>
      <c r="J585" s="5"/>
      <c r="K585" s="5"/>
      <c r="L585" s="5"/>
      <c r="M585" s="5"/>
      <c r="N585" s="5"/>
      <c r="O585" s="5"/>
      <c r="P585" s="5"/>
      <c r="Q585" s="5"/>
      <c r="R585" s="5"/>
    </row>
    <row r="586" spans="1:18" ht="13.5">
      <c r="A586" s="5"/>
      <c r="B586" s="5"/>
      <c r="C586" s="5"/>
      <c r="D586" s="5"/>
      <c r="E586" s="5"/>
      <c r="F586" s="5"/>
      <c r="G586" s="5"/>
      <c r="H586" s="5"/>
      <c r="I586" s="5"/>
      <c r="J586" s="5"/>
      <c r="K586" s="5"/>
      <c r="L586" s="5"/>
      <c r="M586" s="5"/>
      <c r="N586" s="5"/>
      <c r="O586" s="5"/>
      <c r="P586" s="5"/>
      <c r="Q586" s="5"/>
      <c r="R586" s="5"/>
    </row>
    <row r="587" spans="1:18" ht="13.5">
      <c r="A587" s="5"/>
      <c r="B587" s="5"/>
      <c r="C587" s="5"/>
      <c r="D587" s="5"/>
      <c r="E587" s="5"/>
      <c r="F587" s="5"/>
      <c r="G587" s="5"/>
      <c r="H587" s="5"/>
      <c r="I587" s="5"/>
      <c r="J587" s="5"/>
      <c r="K587" s="5"/>
      <c r="L587" s="5"/>
      <c r="M587" s="5"/>
      <c r="N587" s="5"/>
      <c r="O587" s="5"/>
      <c r="P587" s="5"/>
      <c r="Q587" s="5"/>
      <c r="R587" s="5"/>
    </row>
    <row r="588" spans="1:18" ht="13.5">
      <c r="A588" s="5"/>
      <c r="B588" s="5"/>
      <c r="C588" s="5"/>
      <c r="D588" s="5"/>
      <c r="E588" s="5"/>
      <c r="F588" s="5"/>
      <c r="G588" s="5"/>
      <c r="H588" s="5"/>
      <c r="I588" s="5"/>
      <c r="J588" s="5"/>
      <c r="K588" s="5"/>
      <c r="L588" s="5"/>
      <c r="M588" s="5"/>
      <c r="N588" s="5"/>
      <c r="O588" s="5"/>
      <c r="P588" s="5"/>
      <c r="Q588" s="5"/>
      <c r="R588" s="5"/>
    </row>
    <row r="589" spans="1:18" ht="13.5">
      <c r="A589" s="5"/>
      <c r="B589" s="5"/>
      <c r="C589" s="5"/>
      <c r="D589" s="5"/>
      <c r="E589" s="5"/>
      <c r="F589" s="5"/>
      <c r="G589" s="5"/>
      <c r="H589" s="5"/>
      <c r="I589" s="5"/>
      <c r="J589" s="5"/>
      <c r="K589" s="5"/>
      <c r="L589" s="5"/>
      <c r="M589" s="5"/>
      <c r="N589" s="5"/>
      <c r="O589" s="5"/>
      <c r="P589" s="5"/>
      <c r="Q589" s="5"/>
      <c r="R589" s="5"/>
    </row>
    <row r="590" spans="1:18" ht="13.5">
      <c r="A590" s="5"/>
      <c r="B590" s="5"/>
      <c r="C590" s="5"/>
      <c r="D590" s="5"/>
      <c r="E590" s="5"/>
      <c r="F590" s="5"/>
      <c r="G590" s="5"/>
      <c r="H590" s="5"/>
      <c r="I590" s="5"/>
      <c r="J590" s="5"/>
      <c r="K590" s="5"/>
      <c r="L590" s="5"/>
      <c r="M590" s="5"/>
      <c r="N590" s="5"/>
      <c r="O590" s="5"/>
      <c r="P590" s="5"/>
      <c r="Q590" s="5"/>
      <c r="R590" s="5"/>
    </row>
    <row r="591" spans="1:18" ht="13.5">
      <c r="A591" s="5"/>
      <c r="B591" s="5"/>
      <c r="C591" s="5"/>
      <c r="D591" s="5"/>
      <c r="E591" s="5"/>
      <c r="F591" s="5"/>
      <c r="G591" s="5"/>
      <c r="H591" s="5"/>
      <c r="I591" s="5"/>
      <c r="J591" s="5"/>
      <c r="K591" s="5"/>
      <c r="L591" s="5"/>
      <c r="M591" s="5"/>
      <c r="N591" s="5"/>
      <c r="O591" s="5"/>
      <c r="P591" s="5"/>
      <c r="Q591" s="5"/>
      <c r="R591" s="5"/>
    </row>
    <row r="592" spans="1:18" ht="13.5">
      <c r="A592" s="5"/>
      <c r="B592" s="5"/>
      <c r="C592" s="5"/>
      <c r="D592" s="5"/>
      <c r="E592" s="5"/>
      <c r="F592" s="5"/>
      <c r="G592" s="5"/>
      <c r="H592" s="5"/>
      <c r="I592" s="5"/>
      <c r="J592" s="5"/>
      <c r="K592" s="5"/>
      <c r="L592" s="5"/>
      <c r="M592" s="5"/>
      <c r="N592" s="5"/>
      <c r="O592" s="5"/>
      <c r="P592" s="5"/>
      <c r="Q592" s="5"/>
      <c r="R592" s="5"/>
    </row>
    <row r="593" spans="1:18" ht="13.5">
      <c r="A593" s="5"/>
      <c r="B593" s="5"/>
      <c r="C593" s="5"/>
      <c r="D593" s="5"/>
      <c r="E593" s="5"/>
      <c r="F593" s="5"/>
      <c r="G593" s="5"/>
      <c r="H593" s="5"/>
      <c r="I593" s="5"/>
      <c r="J593" s="5"/>
      <c r="K593" s="5"/>
      <c r="L593" s="5"/>
      <c r="M593" s="5"/>
      <c r="N593" s="5"/>
      <c r="O593" s="5"/>
      <c r="P593" s="5"/>
      <c r="Q593" s="5"/>
      <c r="R593" s="5"/>
    </row>
    <row r="594" spans="1:18" ht="13.5">
      <c r="A594" s="5"/>
      <c r="B594" s="5"/>
      <c r="C594" s="5"/>
      <c r="D594" s="5"/>
      <c r="E594" s="5"/>
      <c r="F594" s="5"/>
      <c r="G594" s="5"/>
      <c r="H594" s="5"/>
      <c r="I594" s="5"/>
      <c r="J594" s="5"/>
      <c r="K594" s="5"/>
      <c r="L594" s="5"/>
      <c r="M594" s="5"/>
      <c r="N594" s="5"/>
      <c r="O594" s="5"/>
      <c r="P594" s="5"/>
      <c r="Q594" s="5"/>
      <c r="R594" s="5"/>
    </row>
    <row r="595" spans="1:18" ht="13.5">
      <c r="A595" s="5"/>
      <c r="B595" s="5"/>
      <c r="C595" s="5"/>
      <c r="D595" s="5"/>
      <c r="E595" s="5"/>
      <c r="F595" s="5"/>
      <c r="G595" s="5"/>
      <c r="H595" s="5"/>
      <c r="I595" s="5"/>
      <c r="J595" s="5"/>
      <c r="K595" s="5"/>
      <c r="L595" s="5"/>
      <c r="M595" s="5"/>
      <c r="N595" s="5"/>
      <c r="O595" s="5"/>
      <c r="P595" s="5"/>
      <c r="Q595" s="5"/>
      <c r="R595" s="5"/>
    </row>
    <row r="596" spans="1:18" ht="13.5">
      <c r="A596" s="5"/>
      <c r="B596" s="5"/>
      <c r="C596" s="5"/>
      <c r="D596" s="5"/>
      <c r="E596" s="5"/>
      <c r="F596" s="5"/>
      <c r="G596" s="5"/>
      <c r="H596" s="5"/>
      <c r="I596" s="5"/>
      <c r="J596" s="5"/>
      <c r="K596" s="5"/>
      <c r="L596" s="5"/>
      <c r="M596" s="5"/>
      <c r="N596" s="5"/>
      <c r="O596" s="5"/>
      <c r="P596" s="5"/>
      <c r="Q596" s="5"/>
      <c r="R596" s="5"/>
    </row>
    <row r="597" spans="1:18" ht="13.5">
      <c r="A597" s="5"/>
      <c r="B597" s="5"/>
      <c r="C597" s="5"/>
      <c r="D597" s="5"/>
      <c r="E597" s="5"/>
      <c r="F597" s="5"/>
      <c r="G597" s="5"/>
      <c r="H597" s="5"/>
      <c r="I597" s="5"/>
      <c r="J597" s="5"/>
      <c r="K597" s="5"/>
      <c r="L597" s="5"/>
      <c r="M597" s="5"/>
      <c r="N597" s="5"/>
      <c r="O597" s="5"/>
      <c r="P597" s="5"/>
      <c r="Q597" s="5"/>
      <c r="R597" s="5"/>
    </row>
    <row r="598" spans="1:18" ht="13.5">
      <c r="A598" s="5"/>
      <c r="B598" s="5"/>
      <c r="C598" s="5"/>
      <c r="D598" s="5"/>
      <c r="E598" s="5"/>
      <c r="F598" s="5"/>
      <c r="G598" s="5"/>
      <c r="H598" s="5"/>
      <c r="I598" s="5"/>
      <c r="J598" s="5"/>
      <c r="K598" s="5"/>
      <c r="L598" s="5"/>
      <c r="M598" s="5"/>
      <c r="N598" s="5"/>
      <c r="O598" s="5"/>
      <c r="P598" s="5"/>
      <c r="Q598" s="5"/>
      <c r="R598" s="5"/>
    </row>
    <row r="599" spans="1:18" ht="13.5">
      <c r="A599" s="5"/>
      <c r="B599" s="5"/>
      <c r="C599" s="5"/>
      <c r="D599" s="5"/>
      <c r="E599" s="5"/>
      <c r="F599" s="5"/>
      <c r="G599" s="5"/>
      <c r="H599" s="5"/>
      <c r="I599" s="5"/>
      <c r="J599" s="5"/>
      <c r="K599" s="5"/>
      <c r="L599" s="5"/>
      <c r="M599" s="5"/>
      <c r="N599" s="5"/>
      <c r="O599" s="5"/>
      <c r="P599" s="5"/>
      <c r="Q599" s="5"/>
      <c r="R599" s="5"/>
    </row>
    <row r="600" spans="1:18" ht="13.5">
      <c r="A600" s="5"/>
      <c r="B600" s="5"/>
      <c r="C600" s="5"/>
      <c r="D600" s="5"/>
      <c r="E600" s="5"/>
      <c r="F600" s="5"/>
      <c r="G600" s="5"/>
      <c r="H600" s="5"/>
      <c r="I600" s="5"/>
      <c r="J600" s="5"/>
      <c r="K600" s="5"/>
      <c r="L600" s="5"/>
      <c r="M600" s="5"/>
      <c r="N600" s="5"/>
      <c r="O600" s="5"/>
      <c r="P600" s="5"/>
      <c r="Q600" s="5"/>
      <c r="R600" s="5"/>
    </row>
    <row r="601" spans="1:18" ht="13.5">
      <c r="A601" s="5"/>
      <c r="B601" s="5"/>
      <c r="C601" s="5"/>
      <c r="D601" s="5"/>
      <c r="E601" s="5"/>
      <c r="F601" s="5"/>
      <c r="G601" s="5"/>
      <c r="H601" s="5"/>
      <c r="I601" s="5"/>
      <c r="J601" s="5"/>
      <c r="K601" s="5"/>
      <c r="L601" s="5"/>
      <c r="M601" s="5"/>
      <c r="N601" s="5"/>
      <c r="O601" s="5"/>
      <c r="P601" s="5"/>
      <c r="Q601" s="5"/>
      <c r="R601" s="5"/>
    </row>
    <row r="602" spans="1:18" ht="13.5">
      <c r="A602" s="5"/>
      <c r="B602" s="5"/>
      <c r="C602" s="5"/>
      <c r="D602" s="5"/>
      <c r="E602" s="5"/>
      <c r="F602" s="5"/>
      <c r="G602" s="5"/>
      <c r="H602" s="5"/>
      <c r="I602" s="5"/>
      <c r="J602" s="5"/>
      <c r="K602" s="5"/>
      <c r="L602" s="5"/>
      <c r="M602" s="5"/>
      <c r="N602" s="5"/>
      <c r="O602" s="5"/>
      <c r="P602" s="5"/>
      <c r="Q602" s="5"/>
      <c r="R602" s="5"/>
    </row>
    <row r="603" spans="1:18" ht="13.5">
      <c r="A603" s="5"/>
      <c r="B603" s="5"/>
      <c r="C603" s="5"/>
      <c r="D603" s="5"/>
      <c r="E603" s="5"/>
      <c r="F603" s="5"/>
      <c r="G603" s="5"/>
      <c r="H603" s="5"/>
      <c r="I603" s="5"/>
      <c r="J603" s="5"/>
      <c r="K603" s="5"/>
      <c r="L603" s="5"/>
      <c r="M603" s="5"/>
      <c r="N603" s="5"/>
      <c r="O603" s="5"/>
      <c r="P603" s="5"/>
      <c r="Q603" s="5"/>
      <c r="R603" s="5"/>
    </row>
    <row r="604" spans="1:18" ht="13.5">
      <c r="A604" s="5"/>
      <c r="B604" s="5"/>
      <c r="C604" s="5"/>
      <c r="D604" s="5"/>
      <c r="E604" s="5"/>
      <c r="F604" s="5"/>
      <c r="G604" s="5"/>
      <c r="H604" s="5"/>
      <c r="I604" s="5"/>
      <c r="J604" s="5"/>
      <c r="K604" s="5"/>
      <c r="L604" s="5"/>
      <c r="M604" s="5"/>
      <c r="N604" s="5"/>
      <c r="O604" s="5"/>
      <c r="P604" s="5"/>
      <c r="Q604" s="5"/>
      <c r="R604" s="5"/>
    </row>
    <row r="605" spans="1:18" ht="13.5">
      <c r="A605" s="5"/>
      <c r="B605" s="5"/>
      <c r="C605" s="5"/>
      <c r="D605" s="5"/>
      <c r="E605" s="5"/>
      <c r="F605" s="5"/>
      <c r="G605" s="5"/>
      <c r="H605" s="5"/>
      <c r="I605" s="5"/>
      <c r="J605" s="5"/>
      <c r="K605" s="5"/>
      <c r="L605" s="5"/>
      <c r="M605" s="5"/>
      <c r="N605" s="5"/>
      <c r="O605" s="5"/>
      <c r="P605" s="5"/>
      <c r="Q605" s="5"/>
      <c r="R605" s="5"/>
    </row>
    <row r="606" spans="1:18" ht="13.5">
      <c r="A606" s="5"/>
      <c r="B606" s="5"/>
      <c r="C606" s="5"/>
      <c r="D606" s="5"/>
      <c r="E606" s="5"/>
      <c r="F606" s="5"/>
      <c r="G606" s="5"/>
      <c r="H606" s="5"/>
      <c r="I606" s="5"/>
      <c r="J606" s="5"/>
      <c r="K606" s="5"/>
      <c r="L606" s="5"/>
      <c r="M606" s="5"/>
      <c r="N606" s="5"/>
      <c r="O606" s="5"/>
      <c r="P606" s="5"/>
      <c r="Q606" s="5"/>
      <c r="R606" s="5"/>
    </row>
    <row r="607" spans="1:18" ht="13.5">
      <c r="A607" s="5"/>
      <c r="B607" s="5"/>
      <c r="C607" s="5"/>
      <c r="D607" s="5"/>
      <c r="E607" s="5"/>
      <c r="F607" s="5"/>
      <c r="G607" s="5"/>
      <c r="H607" s="5"/>
      <c r="I607" s="5"/>
      <c r="J607" s="5"/>
      <c r="K607" s="5"/>
      <c r="L607" s="5"/>
      <c r="M607" s="5"/>
      <c r="N607" s="5"/>
      <c r="O607" s="5"/>
      <c r="P607" s="5"/>
      <c r="Q607" s="5"/>
      <c r="R607" s="5"/>
    </row>
    <row r="608" spans="1:18" ht="13.5">
      <c r="A608" s="5"/>
      <c r="B608" s="5"/>
      <c r="C608" s="5"/>
      <c r="D608" s="5"/>
      <c r="E608" s="5"/>
      <c r="F608" s="5"/>
      <c r="G608" s="5"/>
      <c r="H608" s="5"/>
      <c r="I608" s="5"/>
      <c r="J608" s="5"/>
      <c r="K608" s="5"/>
      <c r="L608" s="5"/>
      <c r="M608" s="5"/>
      <c r="N608" s="5"/>
      <c r="O608" s="5"/>
      <c r="P608" s="5"/>
      <c r="Q608" s="5"/>
      <c r="R608" s="5"/>
    </row>
    <row r="609" spans="1:18" ht="13.5">
      <c r="A609" s="5"/>
      <c r="B609" s="5"/>
      <c r="C609" s="5"/>
      <c r="D609" s="5"/>
      <c r="E609" s="5"/>
      <c r="F609" s="5"/>
      <c r="G609" s="5"/>
      <c r="H609" s="5"/>
      <c r="I609" s="5"/>
      <c r="J609" s="5"/>
      <c r="K609" s="5"/>
      <c r="L609" s="5"/>
      <c r="M609" s="5"/>
      <c r="N609" s="5"/>
      <c r="O609" s="5"/>
      <c r="P609" s="5"/>
      <c r="Q609" s="5"/>
      <c r="R609" s="5"/>
    </row>
    <row r="610" spans="1:18" ht="13.5">
      <c r="A610" s="5"/>
      <c r="B610" s="5"/>
      <c r="C610" s="5"/>
      <c r="D610" s="5"/>
      <c r="E610" s="5"/>
      <c r="F610" s="5"/>
      <c r="G610" s="5"/>
      <c r="H610" s="5"/>
      <c r="I610" s="5"/>
      <c r="J610" s="5"/>
      <c r="K610" s="5"/>
      <c r="L610" s="5"/>
      <c r="M610" s="5"/>
      <c r="N610" s="5"/>
      <c r="O610" s="5"/>
      <c r="P610" s="5"/>
      <c r="Q610" s="5"/>
      <c r="R610" s="5"/>
    </row>
    <row r="611" spans="1:18" ht="13.5">
      <c r="A611" s="5"/>
      <c r="B611" s="5"/>
      <c r="C611" s="5"/>
      <c r="D611" s="5"/>
      <c r="E611" s="5"/>
      <c r="F611" s="5"/>
      <c r="G611" s="5"/>
      <c r="H611" s="5"/>
      <c r="I611" s="5"/>
      <c r="J611" s="5"/>
      <c r="K611" s="5"/>
      <c r="L611" s="5"/>
      <c r="M611" s="5"/>
      <c r="N611" s="5"/>
      <c r="O611" s="5"/>
      <c r="P611" s="5"/>
      <c r="Q611" s="5"/>
      <c r="R611" s="5"/>
    </row>
    <row r="612" spans="1:18" ht="13.5">
      <c r="A612" s="5"/>
      <c r="B612" s="5"/>
      <c r="C612" s="5"/>
      <c r="D612" s="5"/>
      <c r="E612" s="5"/>
      <c r="F612" s="5"/>
      <c r="G612" s="5"/>
      <c r="H612" s="5"/>
      <c r="I612" s="5"/>
      <c r="J612" s="5"/>
      <c r="K612" s="5"/>
      <c r="L612" s="5"/>
      <c r="M612" s="5"/>
      <c r="N612" s="5"/>
      <c r="O612" s="5"/>
      <c r="P612" s="5"/>
      <c r="Q612" s="5"/>
      <c r="R612" s="5"/>
    </row>
    <row r="613" spans="1:18" ht="13.5">
      <c r="A613" s="5"/>
      <c r="B613" s="5"/>
      <c r="C613" s="5"/>
      <c r="D613" s="5"/>
      <c r="E613" s="5"/>
      <c r="F613" s="5"/>
      <c r="G613" s="5"/>
      <c r="H613" s="5"/>
      <c r="I613" s="5"/>
      <c r="J613" s="5"/>
      <c r="K613" s="5"/>
      <c r="L613" s="5"/>
      <c r="M613" s="5"/>
      <c r="N613" s="5"/>
      <c r="O613" s="5"/>
      <c r="P613" s="5"/>
      <c r="Q613" s="5"/>
      <c r="R613" s="5"/>
    </row>
    <row r="614" spans="1:18" ht="13.5">
      <c r="A614" s="5"/>
      <c r="B614" s="5"/>
      <c r="C614" s="5"/>
      <c r="D614" s="5"/>
      <c r="E614" s="5"/>
      <c r="F614" s="5"/>
      <c r="G614" s="5"/>
      <c r="H614" s="5"/>
      <c r="I614" s="5"/>
      <c r="J614" s="5"/>
      <c r="K614" s="5"/>
      <c r="L614" s="5"/>
      <c r="M614" s="5"/>
      <c r="N614" s="5"/>
      <c r="O614" s="5"/>
      <c r="P614" s="5"/>
      <c r="Q614" s="5"/>
      <c r="R614" s="5"/>
    </row>
    <row r="615" spans="1:18" ht="13.5">
      <c r="A615" s="5"/>
      <c r="B615" s="5"/>
      <c r="C615" s="5"/>
      <c r="D615" s="5"/>
      <c r="E615" s="5"/>
      <c r="F615" s="5"/>
      <c r="G615" s="5"/>
      <c r="H615" s="5"/>
      <c r="I615" s="5"/>
      <c r="J615" s="5"/>
      <c r="K615" s="5"/>
      <c r="L615" s="5"/>
      <c r="M615" s="5"/>
      <c r="N615" s="5"/>
      <c r="O615" s="5"/>
      <c r="P615" s="5"/>
      <c r="Q615" s="5"/>
      <c r="R615" s="5"/>
    </row>
    <row r="616" spans="1:18" ht="13.5">
      <c r="A616" s="5"/>
      <c r="B616" s="5"/>
      <c r="C616" s="5"/>
      <c r="D616" s="5"/>
      <c r="E616" s="5"/>
      <c r="F616" s="5"/>
      <c r="G616" s="5"/>
      <c r="H616" s="5"/>
      <c r="I616" s="5"/>
      <c r="J616" s="5"/>
      <c r="K616" s="5"/>
      <c r="L616" s="5"/>
      <c r="M616" s="5"/>
      <c r="N616" s="5"/>
      <c r="O616" s="5"/>
      <c r="P616" s="5"/>
      <c r="Q616" s="5"/>
      <c r="R616" s="5"/>
    </row>
    <row r="617" spans="1:18" ht="13.5">
      <c r="A617" s="5"/>
      <c r="B617" s="5"/>
      <c r="C617" s="5"/>
      <c r="D617" s="5"/>
      <c r="E617" s="5"/>
      <c r="F617" s="5"/>
      <c r="G617" s="5"/>
      <c r="H617" s="5"/>
      <c r="I617" s="5"/>
      <c r="J617" s="5"/>
      <c r="K617" s="5"/>
      <c r="L617" s="5"/>
      <c r="M617" s="5"/>
      <c r="N617" s="5"/>
      <c r="O617" s="5"/>
      <c r="P617" s="5"/>
      <c r="Q617" s="5"/>
      <c r="R617" s="5"/>
    </row>
    <row r="618" spans="1:18" ht="13.5">
      <c r="A618" s="5"/>
      <c r="B618" s="5"/>
      <c r="C618" s="5"/>
      <c r="D618" s="5"/>
      <c r="E618" s="5"/>
      <c r="F618" s="5"/>
      <c r="G618" s="5"/>
      <c r="H618" s="5"/>
      <c r="I618" s="5"/>
      <c r="J618" s="5"/>
      <c r="K618" s="5"/>
      <c r="L618" s="5"/>
      <c r="M618" s="5"/>
      <c r="N618" s="5"/>
      <c r="O618" s="5"/>
      <c r="P618" s="5"/>
      <c r="Q618" s="5"/>
      <c r="R618" s="5"/>
    </row>
    <row r="619" spans="1:18" ht="13.5">
      <c r="A619" s="5"/>
      <c r="B619" s="5"/>
      <c r="C619" s="5"/>
      <c r="D619" s="5"/>
      <c r="E619" s="5"/>
      <c r="F619" s="5"/>
      <c r="G619" s="5"/>
      <c r="H619" s="5"/>
      <c r="I619" s="5"/>
      <c r="J619" s="5"/>
      <c r="K619" s="5"/>
      <c r="L619" s="5"/>
      <c r="M619" s="5"/>
      <c r="N619" s="5"/>
      <c r="O619" s="5"/>
      <c r="P619" s="5"/>
      <c r="Q619" s="5"/>
      <c r="R619" s="5"/>
    </row>
    <row r="620" spans="1:18" ht="13.5">
      <c r="A620" s="5"/>
      <c r="B620" s="5"/>
      <c r="C620" s="5"/>
      <c r="D620" s="5"/>
      <c r="E620" s="5"/>
      <c r="F620" s="5"/>
      <c r="G620" s="5"/>
      <c r="H620" s="5"/>
      <c r="I620" s="5"/>
      <c r="J620" s="5"/>
      <c r="K620" s="5"/>
      <c r="L620" s="5"/>
      <c r="M620" s="5"/>
      <c r="N620" s="5"/>
      <c r="O620" s="5"/>
      <c r="P620" s="5"/>
      <c r="Q620" s="5"/>
      <c r="R620" s="5"/>
    </row>
    <row r="621" spans="1:18" ht="13.5">
      <c r="A621" s="5"/>
      <c r="B621" s="5"/>
      <c r="C621" s="5"/>
      <c r="D621" s="5"/>
      <c r="E621" s="5"/>
      <c r="F621" s="5"/>
      <c r="G621" s="5"/>
      <c r="H621" s="5"/>
      <c r="I621" s="5"/>
      <c r="J621" s="5"/>
      <c r="K621" s="5"/>
      <c r="L621" s="5"/>
      <c r="M621" s="5"/>
      <c r="N621" s="5"/>
      <c r="O621" s="5"/>
      <c r="P621" s="5"/>
      <c r="Q621" s="5"/>
      <c r="R621" s="5"/>
    </row>
    <row r="622" spans="1:18" ht="13.5">
      <c r="A622" s="5"/>
      <c r="B622" s="5"/>
      <c r="C622" s="5"/>
      <c r="D622" s="5"/>
      <c r="E622" s="5"/>
      <c r="F622" s="5"/>
      <c r="G622" s="5"/>
      <c r="H622" s="5"/>
      <c r="I622" s="5"/>
      <c r="J622" s="5"/>
      <c r="K622" s="5"/>
      <c r="L622" s="5"/>
      <c r="M622" s="5"/>
      <c r="N622" s="5"/>
      <c r="O622" s="5"/>
      <c r="P622" s="5"/>
      <c r="Q622" s="5"/>
      <c r="R622" s="5"/>
    </row>
    <row r="623" spans="1:18" ht="13.5">
      <c r="A623" s="5"/>
      <c r="B623" s="5"/>
      <c r="C623" s="5"/>
      <c r="D623" s="5"/>
      <c r="E623" s="5"/>
      <c r="F623" s="5"/>
      <c r="G623" s="5"/>
      <c r="H623" s="5"/>
      <c r="I623" s="5"/>
      <c r="J623" s="5"/>
      <c r="K623" s="5"/>
      <c r="L623" s="5"/>
      <c r="M623" s="5"/>
      <c r="N623" s="5"/>
      <c r="O623" s="5"/>
      <c r="P623" s="5"/>
      <c r="Q623" s="5"/>
      <c r="R623" s="5"/>
    </row>
    <row r="624" spans="1:18" ht="13.5">
      <c r="A624" s="5"/>
      <c r="B624" s="5"/>
      <c r="C624" s="5"/>
      <c r="D624" s="5"/>
      <c r="E624" s="5"/>
      <c r="F624" s="5"/>
      <c r="G624" s="5"/>
      <c r="H624" s="5"/>
      <c r="I624" s="5"/>
      <c r="J624" s="5"/>
      <c r="K624" s="5"/>
      <c r="L624" s="5"/>
      <c r="M624" s="5"/>
      <c r="N624" s="5"/>
      <c r="O624" s="5"/>
      <c r="P624" s="5"/>
      <c r="Q624" s="5"/>
      <c r="R624" s="5"/>
    </row>
    <row r="625" spans="1:18" ht="13.5">
      <c r="A625" s="5"/>
      <c r="B625" s="5"/>
      <c r="C625" s="5"/>
      <c r="D625" s="5"/>
      <c r="E625" s="5"/>
      <c r="F625" s="5"/>
      <c r="G625" s="5"/>
      <c r="H625" s="5"/>
      <c r="I625" s="5"/>
      <c r="J625" s="5"/>
      <c r="K625" s="5"/>
      <c r="L625" s="5"/>
      <c r="M625" s="5"/>
      <c r="N625" s="5"/>
      <c r="O625" s="5"/>
      <c r="P625" s="5"/>
      <c r="Q625" s="5"/>
      <c r="R625" s="5"/>
    </row>
    <row r="626" spans="1:18" ht="13.5">
      <c r="A626" s="5"/>
      <c r="B626" s="5"/>
      <c r="C626" s="5"/>
      <c r="D626" s="5"/>
      <c r="E626" s="5"/>
      <c r="F626" s="5"/>
      <c r="G626" s="5"/>
      <c r="H626" s="5"/>
      <c r="I626" s="5"/>
      <c r="J626" s="5"/>
      <c r="K626" s="5"/>
      <c r="L626" s="5"/>
      <c r="M626" s="5"/>
      <c r="N626" s="5"/>
      <c r="O626" s="5"/>
      <c r="P626" s="5"/>
      <c r="Q626" s="5"/>
      <c r="R626" s="5"/>
    </row>
    <row r="627" spans="1:18" ht="13.5">
      <c r="A627" s="5"/>
      <c r="B627" s="5"/>
      <c r="C627" s="5"/>
      <c r="D627" s="5"/>
      <c r="E627" s="5"/>
      <c r="F627" s="5"/>
      <c r="G627" s="5"/>
      <c r="H627" s="5"/>
      <c r="I627" s="5"/>
      <c r="J627" s="5"/>
      <c r="K627" s="5"/>
      <c r="L627" s="5"/>
      <c r="M627" s="5"/>
      <c r="N627" s="5"/>
      <c r="O627" s="5"/>
      <c r="P627" s="5"/>
      <c r="Q627" s="5"/>
      <c r="R627" s="5"/>
    </row>
    <row r="628" spans="1:18" ht="13.5">
      <c r="A628" s="5"/>
      <c r="B628" s="5"/>
      <c r="C628" s="5"/>
      <c r="D628" s="5"/>
      <c r="E628" s="5"/>
      <c r="F628" s="5"/>
      <c r="G628" s="5"/>
      <c r="H628" s="5"/>
      <c r="I628" s="5"/>
      <c r="J628" s="5"/>
      <c r="K628" s="5"/>
      <c r="L628" s="5"/>
      <c r="M628" s="5"/>
      <c r="N628" s="5"/>
      <c r="O628" s="5"/>
      <c r="P628" s="5"/>
      <c r="Q628" s="5"/>
      <c r="R628" s="5"/>
    </row>
    <row r="629" spans="1:18" ht="13.5">
      <c r="A629" s="5"/>
      <c r="B629" s="5"/>
      <c r="C629" s="5"/>
      <c r="D629" s="5"/>
      <c r="E629" s="5"/>
      <c r="F629" s="5"/>
      <c r="G629" s="5"/>
      <c r="H629" s="5"/>
      <c r="I629" s="5"/>
      <c r="J629" s="5"/>
      <c r="K629" s="5"/>
      <c r="L629" s="5"/>
      <c r="M629" s="5"/>
      <c r="N629" s="5"/>
      <c r="O629" s="5"/>
      <c r="P629" s="5"/>
      <c r="Q629" s="5"/>
      <c r="R629" s="5"/>
    </row>
    <row r="630" spans="1:18" ht="13.5">
      <c r="A630" s="5"/>
      <c r="B630" s="5"/>
      <c r="C630" s="5"/>
      <c r="D630" s="5"/>
      <c r="E630" s="5"/>
      <c r="F630" s="5"/>
      <c r="G630" s="5"/>
      <c r="H630" s="5"/>
      <c r="I630" s="5"/>
      <c r="J630" s="5"/>
      <c r="K630" s="5"/>
      <c r="L630" s="5"/>
      <c r="M630" s="5"/>
      <c r="N630" s="5"/>
      <c r="O630" s="5"/>
      <c r="P630" s="5"/>
      <c r="Q630" s="5"/>
      <c r="R630" s="5"/>
    </row>
    <row r="631" spans="1:18" ht="13.5">
      <c r="A631" s="5"/>
      <c r="B631" s="5"/>
      <c r="C631" s="5"/>
      <c r="D631" s="5"/>
      <c r="E631" s="5"/>
      <c r="F631" s="5"/>
      <c r="G631" s="5"/>
      <c r="H631" s="5"/>
      <c r="I631" s="5"/>
      <c r="J631" s="5"/>
      <c r="K631" s="5"/>
      <c r="L631" s="5"/>
      <c r="M631" s="5"/>
      <c r="N631" s="5"/>
      <c r="O631" s="5"/>
      <c r="P631" s="5"/>
      <c r="Q631" s="5"/>
      <c r="R631" s="5"/>
    </row>
    <row r="632" spans="1:18" ht="13.5">
      <c r="A632" s="5"/>
      <c r="B632" s="5"/>
      <c r="C632" s="5"/>
      <c r="D632" s="5"/>
      <c r="E632" s="5"/>
      <c r="F632" s="5"/>
      <c r="G632" s="5"/>
      <c r="H632" s="5"/>
      <c r="I632" s="5"/>
      <c r="J632" s="5"/>
      <c r="K632" s="5"/>
      <c r="L632" s="5"/>
      <c r="M632" s="5"/>
      <c r="N632" s="5"/>
      <c r="O632" s="5"/>
      <c r="P632" s="5"/>
      <c r="Q632" s="5"/>
      <c r="R632" s="5"/>
    </row>
    <row r="633" spans="1:18" ht="13.5">
      <c r="A633" s="5"/>
      <c r="B633" s="5"/>
      <c r="C633" s="5"/>
      <c r="D633" s="5"/>
      <c r="E633" s="5"/>
      <c r="F633" s="5"/>
      <c r="G633" s="5"/>
      <c r="H633" s="5"/>
      <c r="I633" s="5"/>
      <c r="J633" s="5"/>
      <c r="K633" s="5"/>
      <c r="L633" s="5"/>
      <c r="M633" s="5"/>
      <c r="N633" s="5"/>
      <c r="O633" s="5"/>
      <c r="P633" s="5"/>
      <c r="Q633" s="5"/>
      <c r="R633" s="5"/>
    </row>
    <row r="634" spans="1:18" ht="13.5">
      <c r="A634" s="5"/>
      <c r="B634" s="5"/>
      <c r="C634" s="5"/>
      <c r="D634" s="5"/>
      <c r="E634" s="5"/>
      <c r="F634" s="5"/>
      <c r="G634" s="5"/>
      <c r="H634" s="5"/>
      <c r="I634" s="5"/>
      <c r="J634" s="5"/>
      <c r="K634" s="5"/>
      <c r="L634" s="5"/>
      <c r="M634" s="5"/>
      <c r="N634" s="5"/>
      <c r="O634" s="5"/>
      <c r="P634" s="5"/>
      <c r="Q634" s="5"/>
      <c r="R634" s="5"/>
    </row>
    <row r="635" spans="1:18" ht="13.5">
      <c r="A635" s="5"/>
      <c r="B635" s="5"/>
      <c r="C635" s="5"/>
      <c r="D635" s="5"/>
      <c r="E635" s="5"/>
      <c r="F635" s="5"/>
      <c r="G635" s="5"/>
      <c r="H635" s="5"/>
      <c r="I635" s="5"/>
      <c r="J635" s="5"/>
      <c r="K635" s="5"/>
      <c r="L635" s="5"/>
      <c r="M635" s="5"/>
      <c r="N635" s="5"/>
      <c r="O635" s="5"/>
      <c r="P635" s="5"/>
      <c r="Q635" s="5"/>
      <c r="R635" s="5"/>
    </row>
    <row r="636" spans="1:18" ht="13.5">
      <c r="A636" s="5"/>
      <c r="B636" s="5"/>
      <c r="C636" s="5"/>
      <c r="D636" s="5"/>
      <c r="E636" s="5"/>
      <c r="F636" s="5"/>
      <c r="G636" s="5"/>
      <c r="H636" s="5"/>
      <c r="I636" s="5"/>
      <c r="J636" s="5"/>
      <c r="K636" s="5"/>
      <c r="L636" s="5"/>
      <c r="M636" s="5"/>
      <c r="N636" s="5"/>
      <c r="O636" s="5"/>
      <c r="P636" s="5"/>
      <c r="Q636" s="5"/>
      <c r="R636" s="5"/>
    </row>
    <row r="637" spans="1:18" ht="13.5">
      <c r="A637" s="5"/>
      <c r="B637" s="5"/>
      <c r="C637" s="5"/>
      <c r="D637" s="5"/>
      <c r="E637" s="5"/>
      <c r="F637" s="5"/>
      <c r="G637" s="5"/>
      <c r="H637" s="5"/>
      <c r="I637" s="5"/>
      <c r="J637" s="5"/>
      <c r="K637" s="5"/>
      <c r="L637" s="5"/>
      <c r="M637" s="5"/>
      <c r="N637" s="5"/>
      <c r="O637" s="5"/>
      <c r="P637" s="5"/>
      <c r="Q637" s="5"/>
      <c r="R637" s="5"/>
    </row>
    <row r="638" spans="1:18" ht="13.5">
      <c r="A638" s="5"/>
      <c r="B638" s="5"/>
      <c r="C638" s="5"/>
      <c r="D638" s="5"/>
      <c r="E638" s="5"/>
      <c r="F638" s="5"/>
      <c r="G638" s="5"/>
      <c r="H638" s="5"/>
      <c r="I638" s="5"/>
      <c r="J638" s="5"/>
      <c r="K638" s="5"/>
      <c r="L638" s="5"/>
      <c r="M638" s="5"/>
      <c r="N638" s="5"/>
      <c r="O638" s="5"/>
      <c r="P638" s="5"/>
      <c r="Q638" s="5"/>
      <c r="R638" s="5"/>
    </row>
    <row r="639" spans="1:18" ht="13.5">
      <c r="A639" s="5"/>
      <c r="B639" s="5"/>
      <c r="C639" s="5"/>
      <c r="D639" s="5"/>
      <c r="E639" s="5"/>
      <c r="F639" s="5"/>
      <c r="G639" s="5"/>
      <c r="H639" s="5"/>
      <c r="I639" s="5"/>
      <c r="J639" s="5"/>
      <c r="K639" s="5"/>
      <c r="L639" s="5"/>
      <c r="M639" s="5"/>
      <c r="N639" s="5"/>
      <c r="O639" s="5"/>
      <c r="P639" s="5"/>
      <c r="Q639" s="5"/>
      <c r="R639" s="5"/>
    </row>
    <row r="640" spans="1:18" ht="13.5">
      <c r="A640" s="5"/>
      <c r="B640" s="5"/>
      <c r="C640" s="5"/>
      <c r="D640" s="5"/>
      <c r="E640" s="5"/>
      <c r="F640" s="5"/>
      <c r="G640" s="5"/>
      <c r="H640" s="5"/>
      <c r="I640" s="5"/>
      <c r="J640" s="5"/>
      <c r="K640" s="5"/>
      <c r="L640" s="5"/>
      <c r="M640" s="5"/>
      <c r="N640" s="5"/>
      <c r="O640" s="5"/>
      <c r="P640" s="5"/>
      <c r="Q640" s="5"/>
      <c r="R640" s="5"/>
    </row>
    <row r="641" spans="1:18" ht="13.5">
      <c r="A641" s="5"/>
      <c r="B641" s="5"/>
      <c r="C641" s="5"/>
      <c r="D641" s="5"/>
      <c r="E641" s="5"/>
      <c r="F641" s="5"/>
      <c r="G641" s="5"/>
      <c r="H641" s="5"/>
      <c r="I641" s="5"/>
      <c r="J641" s="5"/>
      <c r="K641" s="5"/>
      <c r="L641" s="5"/>
      <c r="M641" s="5"/>
      <c r="N641" s="5"/>
      <c r="O641" s="5"/>
      <c r="P641" s="5"/>
      <c r="Q641" s="5"/>
      <c r="R641" s="5"/>
    </row>
    <row r="642" spans="1:18" ht="13.5">
      <c r="A642" s="5"/>
      <c r="B642" s="5"/>
      <c r="C642" s="5"/>
      <c r="D642" s="5"/>
      <c r="E642" s="5"/>
      <c r="F642" s="5"/>
      <c r="G642" s="5"/>
      <c r="H642" s="5"/>
      <c r="I642" s="5"/>
      <c r="J642" s="5"/>
      <c r="K642" s="5"/>
      <c r="L642" s="5"/>
      <c r="M642" s="5"/>
      <c r="N642" s="5"/>
      <c r="O642" s="5"/>
      <c r="P642" s="5"/>
      <c r="Q642" s="5"/>
      <c r="R642" s="5"/>
    </row>
    <row r="643" spans="1:18" ht="13.5">
      <c r="A643" s="5"/>
      <c r="B643" s="5"/>
      <c r="C643" s="5"/>
      <c r="D643" s="5"/>
      <c r="E643" s="5"/>
      <c r="F643" s="5"/>
      <c r="G643" s="5"/>
      <c r="H643" s="5"/>
      <c r="I643" s="5"/>
      <c r="J643" s="5"/>
      <c r="K643" s="5"/>
      <c r="L643" s="5"/>
      <c r="M643" s="5"/>
      <c r="N643" s="5"/>
      <c r="O643" s="5"/>
      <c r="P643" s="5"/>
      <c r="Q643" s="5"/>
      <c r="R643" s="5"/>
    </row>
    <row r="644" spans="1:18" ht="13.5">
      <c r="A644" s="5"/>
      <c r="B644" s="5"/>
      <c r="C644" s="5"/>
      <c r="D644" s="5"/>
      <c r="E644" s="5"/>
      <c r="F644" s="5"/>
      <c r="G644" s="5"/>
      <c r="H644" s="5"/>
      <c r="I644" s="5"/>
      <c r="J644" s="5"/>
      <c r="K644" s="5"/>
      <c r="L644" s="5"/>
      <c r="M644" s="5"/>
      <c r="N644" s="5"/>
      <c r="O644" s="5"/>
      <c r="P644" s="5"/>
      <c r="Q644" s="5"/>
      <c r="R644" s="5"/>
    </row>
    <row r="645" spans="1:18" ht="13.5">
      <c r="A645" s="5"/>
      <c r="B645" s="5"/>
      <c r="C645" s="5"/>
      <c r="D645" s="5"/>
      <c r="E645" s="5"/>
      <c r="F645" s="5"/>
      <c r="G645" s="5"/>
      <c r="H645" s="5"/>
      <c r="I645" s="5"/>
      <c r="J645" s="5"/>
      <c r="K645" s="5"/>
      <c r="L645" s="5"/>
      <c r="M645" s="5"/>
      <c r="N645" s="5"/>
      <c r="O645" s="5"/>
      <c r="P645" s="5"/>
      <c r="Q645" s="5"/>
      <c r="R645" s="5"/>
    </row>
    <row r="646" spans="1:18" ht="13.5">
      <c r="A646" s="5"/>
      <c r="B646" s="5"/>
      <c r="C646" s="5"/>
      <c r="D646" s="5"/>
      <c r="E646" s="5"/>
      <c r="F646" s="5"/>
      <c r="G646" s="5"/>
      <c r="H646" s="5"/>
      <c r="I646" s="5"/>
      <c r="J646" s="5"/>
      <c r="K646" s="5"/>
      <c r="L646" s="5"/>
      <c r="M646" s="5"/>
      <c r="N646" s="5"/>
      <c r="O646" s="5"/>
      <c r="P646" s="5"/>
      <c r="Q646" s="5"/>
      <c r="R646" s="5"/>
    </row>
    <row r="647" spans="1:18" ht="13.5">
      <c r="A647" s="5"/>
      <c r="B647" s="5"/>
      <c r="C647" s="5"/>
      <c r="D647" s="5"/>
      <c r="E647" s="5"/>
      <c r="F647" s="5"/>
      <c r="G647" s="5"/>
      <c r="H647" s="5"/>
      <c r="I647" s="5"/>
      <c r="J647" s="5"/>
      <c r="K647" s="5"/>
      <c r="L647" s="5"/>
      <c r="M647" s="5"/>
      <c r="N647" s="5"/>
      <c r="O647" s="5"/>
      <c r="P647" s="5"/>
      <c r="Q647" s="5"/>
      <c r="R647" s="5"/>
    </row>
    <row r="648" spans="1:18" ht="13.5">
      <c r="A648" s="5"/>
      <c r="B648" s="5"/>
      <c r="C648" s="5"/>
      <c r="D648" s="5"/>
      <c r="E648" s="5"/>
      <c r="F648" s="5"/>
      <c r="G648" s="5"/>
      <c r="H648" s="5"/>
      <c r="I648" s="5"/>
      <c r="J648" s="5"/>
      <c r="K648" s="5"/>
      <c r="L648" s="5"/>
      <c r="M648" s="5"/>
      <c r="N648" s="5"/>
      <c r="O648" s="5"/>
      <c r="P648" s="5"/>
      <c r="Q648" s="5"/>
      <c r="R648" s="5"/>
    </row>
    <row r="649" spans="1:18" ht="13.5">
      <c r="A649" s="5"/>
      <c r="B649" s="5"/>
      <c r="C649" s="5"/>
      <c r="D649" s="5"/>
      <c r="E649" s="5"/>
      <c r="F649" s="5"/>
      <c r="G649" s="5"/>
      <c r="H649" s="5"/>
      <c r="I649" s="5"/>
      <c r="J649" s="5"/>
      <c r="K649" s="5"/>
      <c r="L649" s="5"/>
      <c r="M649" s="5"/>
      <c r="N649" s="5"/>
      <c r="O649" s="5"/>
      <c r="P649" s="5"/>
      <c r="Q649" s="5"/>
      <c r="R649" s="5"/>
    </row>
    <row r="650" spans="1:18" ht="13.5">
      <c r="A650" s="5"/>
      <c r="B650" s="5"/>
      <c r="C650" s="5"/>
      <c r="D650" s="5"/>
      <c r="E650" s="5"/>
      <c r="F650" s="5"/>
      <c r="G650" s="5"/>
      <c r="H650" s="5"/>
      <c r="I650" s="5"/>
      <c r="J650" s="5"/>
      <c r="K650" s="5"/>
      <c r="L650" s="5"/>
      <c r="M650" s="5"/>
      <c r="N650" s="5"/>
      <c r="O650" s="5"/>
      <c r="P650" s="5"/>
      <c r="Q650" s="5"/>
      <c r="R650" s="5"/>
    </row>
    <row r="651" spans="1:18" ht="13.5">
      <c r="A651" s="5"/>
      <c r="B651" s="5"/>
      <c r="C651" s="5"/>
      <c r="D651" s="5"/>
      <c r="E651" s="5"/>
      <c r="F651" s="5"/>
      <c r="G651" s="5"/>
      <c r="H651" s="5"/>
      <c r="I651" s="5"/>
      <c r="J651" s="5"/>
      <c r="K651" s="5"/>
      <c r="L651" s="5"/>
      <c r="M651" s="5"/>
      <c r="N651" s="5"/>
      <c r="O651" s="5"/>
      <c r="P651" s="5"/>
      <c r="Q651" s="5"/>
      <c r="R651" s="5"/>
    </row>
    <row r="652" spans="1:18" ht="13.5">
      <c r="A652" s="5"/>
      <c r="B652" s="5"/>
      <c r="C652" s="5"/>
      <c r="D652" s="5"/>
      <c r="E652" s="5"/>
      <c r="F652" s="5"/>
      <c r="G652" s="5"/>
      <c r="H652" s="5"/>
      <c r="I652" s="5"/>
      <c r="J652" s="5"/>
      <c r="K652" s="5"/>
      <c r="L652" s="5"/>
      <c r="M652" s="5"/>
      <c r="N652" s="5"/>
      <c r="O652" s="5"/>
      <c r="P652" s="5"/>
      <c r="Q652" s="5"/>
      <c r="R652" s="5"/>
    </row>
    <row r="653" spans="1:18" ht="13.5">
      <c r="A653" s="5"/>
      <c r="B653" s="5"/>
      <c r="C653" s="5"/>
      <c r="D653" s="5"/>
      <c r="E653" s="5"/>
      <c r="F653" s="5"/>
      <c r="G653" s="5"/>
      <c r="H653" s="5"/>
      <c r="I653" s="5"/>
      <c r="J653" s="5"/>
      <c r="K653" s="5"/>
      <c r="L653" s="5"/>
      <c r="M653" s="5"/>
      <c r="N653" s="5"/>
      <c r="O653" s="5"/>
      <c r="P653" s="5"/>
      <c r="Q653" s="5"/>
      <c r="R653" s="5"/>
    </row>
    <row r="654" spans="1:18" ht="13.5">
      <c r="A654" s="5"/>
      <c r="B654" s="5"/>
      <c r="C654" s="5"/>
      <c r="D654" s="5"/>
      <c r="E654" s="5"/>
      <c r="F654" s="5"/>
      <c r="G654" s="5"/>
      <c r="H654" s="5"/>
      <c r="I654" s="5"/>
      <c r="J654" s="5"/>
      <c r="K654" s="5"/>
      <c r="L654" s="5"/>
      <c r="M654" s="5"/>
      <c r="N654" s="5"/>
      <c r="O654" s="5"/>
      <c r="P654" s="5"/>
      <c r="Q654" s="5"/>
      <c r="R654" s="5"/>
    </row>
    <row r="655" spans="1:18" ht="13.5">
      <c r="A655" s="5"/>
      <c r="B655" s="5"/>
      <c r="C655" s="5"/>
      <c r="D655" s="5"/>
      <c r="E655" s="5"/>
      <c r="F655" s="5"/>
      <c r="G655" s="5"/>
      <c r="H655" s="5"/>
      <c r="I655" s="5"/>
      <c r="J655" s="5"/>
      <c r="K655" s="5"/>
      <c r="L655" s="5"/>
      <c r="M655" s="5"/>
      <c r="N655" s="5"/>
      <c r="O655" s="5"/>
      <c r="P655" s="5"/>
      <c r="Q655" s="5"/>
      <c r="R655" s="5"/>
    </row>
    <row r="656" spans="1:18" ht="13.5">
      <c r="A656" s="5"/>
      <c r="B656" s="5"/>
      <c r="C656" s="5"/>
      <c r="D656" s="5"/>
      <c r="E656" s="5"/>
      <c r="F656" s="5"/>
      <c r="G656" s="5"/>
      <c r="H656" s="5"/>
      <c r="I656" s="5"/>
      <c r="J656" s="5"/>
      <c r="K656" s="5"/>
      <c r="L656" s="5"/>
      <c r="M656" s="5"/>
      <c r="N656" s="5"/>
      <c r="O656" s="5"/>
      <c r="P656" s="5"/>
      <c r="Q656" s="5"/>
      <c r="R656" s="5"/>
    </row>
    <row r="657" spans="1:18" ht="13.5">
      <c r="A657" s="5"/>
      <c r="B657" s="5"/>
      <c r="C657" s="5"/>
      <c r="D657" s="5"/>
      <c r="E657" s="5"/>
      <c r="F657" s="5"/>
      <c r="G657" s="5"/>
      <c r="H657" s="5"/>
      <c r="I657" s="5"/>
      <c r="J657" s="5"/>
      <c r="K657" s="5"/>
      <c r="L657" s="5"/>
      <c r="M657" s="5"/>
      <c r="N657" s="5"/>
      <c r="O657" s="5"/>
      <c r="P657" s="5"/>
      <c r="Q657" s="5"/>
      <c r="R657" s="5"/>
    </row>
    <row r="658" spans="1:18" ht="13.5">
      <c r="A658" s="5"/>
      <c r="B658" s="5"/>
      <c r="C658" s="5"/>
      <c r="D658" s="5"/>
      <c r="E658" s="5"/>
      <c r="F658" s="5"/>
      <c r="G658" s="5"/>
      <c r="H658" s="5"/>
      <c r="I658" s="5"/>
      <c r="J658" s="5"/>
      <c r="K658" s="5"/>
      <c r="L658" s="5"/>
      <c r="M658" s="5"/>
      <c r="N658" s="5"/>
      <c r="O658" s="5"/>
      <c r="P658" s="5"/>
      <c r="Q658" s="5"/>
      <c r="R658" s="5"/>
    </row>
    <row r="659" spans="1:18" ht="13.5">
      <c r="A659" s="5"/>
      <c r="B659" s="5"/>
      <c r="C659" s="5"/>
      <c r="D659" s="5"/>
      <c r="E659" s="5"/>
      <c r="F659" s="5"/>
      <c r="G659" s="5"/>
      <c r="H659" s="5"/>
      <c r="I659" s="5"/>
      <c r="J659" s="5"/>
      <c r="K659" s="5"/>
      <c r="L659" s="5"/>
      <c r="M659" s="5"/>
      <c r="N659" s="5"/>
      <c r="O659" s="5"/>
      <c r="P659" s="5"/>
      <c r="Q659" s="5"/>
      <c r="R659" s="5"/>
    </row>
    <row r="660" spans="1:18" ht="13.5">
      <c r="A660" s="5"/>
      <c r="B660" s="5"/>
      <c r="C660" s="5"/>
      <c r="D660" s="5"/>
      <c r="E660" s="5"/>
      <c r="F660" s="5"/>
      <c r="G660" s="5"/>
      <c r="H660" s="5"/>
      <c r="I660" s="5"/>
      <c r="J660" s="5"/>
      <c r="K660" s="5"/>
      <c r="L660" s="5"/>
      <c r="M660" s="5"/>
      <c r="N660" s="5"/>
      <c r="O660" s="5"/>
      <c r="P660" s="5"/>
      <c r="Q660" s="5"/>
      <c r="R660" s="5"/>
    </row>
    <row r="661" spans="1:18" ht="13.5">
      <c r="A661" s="5"/>
      <c r="B661" s="5"/>
      <c r="C661" s="5"/>
      <c r="D661" s="5"/>
      <c r="E661" s="5"/>
      <c r="F661" s="5"/>
      <c r="G661" s="5"/>
      <c r="H661" s="5"/>
      <c r="I661" s="5"/>
      <c r="J661" s="5"/>
      <c r="K661" s="5"/>
      <c r="L661" s="5"/>
      <c r="M661" s="5"/>
      <c r="N661" s="5"/>
      <c r="O661" s="5"/>
      <c r="P661" s="5"/>
      <c r="Q661" s="5"/>
      <c r="R661" s="5"/>
    </row>
    <row r="662" spans="1:18" ht="13.5">
      <c r="A662" s="5"/>
      <c r="B662" s="5"/>
      <c r="C662" s="5"/>
      <c r="D662" s="5"/>
      <c r="E662" s="5"/>
      <c r="F662" s="5"/>
      <c r="G662" s="5"/>
      <c r="H662" s="5"/>
      <c r="I662" s="5"/>
      <c r="J662" s="5"/>
      <c r="K662" s="5"/>
      <c r="L662" s="5"/>
      <c r="M662" s="5"/>
      <c r="N662" s="5"/>
      <c r="O662" s="5"/>
      <c r="P662" s="5"/>
      <c r="Q662" s="5"/>
      <c r="R662" s="5"/>
    </row>
    <row r="663" spans="1:18" ht="13.5">
      <c r="A663" s="5"/>
      <c r="B663" s="5"/>
      <c r="C663" s="5"/>
      <c r="D663" s="5"/>
      <c r="E663" s="5"/>
      <c r="F663" s="5"/>
      <c r="G663" s="5"/>
      <c r="H663" s="5"/>
      <c r="I663" s="5"/>
      <c r="J663" s="5"/>
      <c r="K663" s="5"/>
      <c r="L663" s="5"/>
      <c r="M663" s="5"/>
      <c r="N663" s="5"/>
      <c r="O663" s="5"/>
      <c r="P663" s="5"/>
      <c r="Q663" s="5"/>
      <c r="R663" s="5"/>
    </row>
    <row r="664" spans="1:18" ht="13.5">
      <c r="A664" s="5"/>
      <c r="B664" s="5"/>
      <c r="C664" s="5"/>
      <c r="D664" s="5"/>
      <c r="E664" s="5"/>
      <c r="F664" s="5"/>
      <c r="G664" s="5"/>
      <c r="H664" s="5"/>
      <c r="I664" s="5"/>
      <c r="J664" s="5"/>
      <c r="K664" s="5"/>
      <c r="L664" s="5"/>
      <c r="M664" s="5"/>
      <c r="N664" s="5"/>
      <c r="O664" s="5"/>
      <c r="P664" s="5"/>
      <c r="Q664" s="5"/>
      <c r="R664" s="5"/>
    </row>
    <row r="665" spans="1:18" ht="13.5">
      <c r="A665" s="5"/>
      <c r="B665" s="5"/>
      <c r="C665" s="5"/>
      <c r="D665" s="5"/>
      <c r="E665" s="5"/>
      <c r="F665" s="5"/>
      <c r="G665" s="5"/>
      <c r="H665" s="5"/>
      <c r="I665" s="5"/>
      <c r="J665" s="5"/>
      <c r="K665" s="5"/>
      <c r="L665" s="5"/>
      <c r="M665" s="5"/>
      <c r="N665" s="5"/>
      <c r="O665" s="5"/>
      <c r="P665" s="5"/>
      <c r="Q665" s="5"/>
      <c r="R665" s="5"/>
    </row>
    <row r="666" spans="1:18" ht="13.5">
      <c r="A666" s="5"/>
      <c r="B666" s="5"/>
      <c r="C666" s="5"/>
      <c r="D666" s="5"/>
      <c r="E666" s="5"/>
      <c r="F666" s="5"/>
      <c r="G666" s="5"/>
      <c r="H666" s="5"/>
      <c r="I666" s="5"/>
      <c r="J666" s="5"/>
      <c r="K666" s="5"/>
      <c r="L666" s="5"/>
      <c r="M666" s="5"/>
      <c r="N666" s="5"/>
      <c r="O666" s="5"/>
      <c r="P666" s="5"/>
      <c r="Q666" s="5"/>
      <c r="R666" s="5"/>
    </row>
    <row r="667" spans="1:18" ht="13.5">
      <c r="A667" s="5"/>
      <c r="B667" s="5"/>
      <c r="C667" s="5"/>
      <c r="D667" s="5"/>
      <c r="E667" s="5"/>
      <c r="F667" s="5"/>
      <c r="G667" s="5"/>
      <c r="H667" s="5"/>
      <c r="I667" s="5"/>
      <c r="J667" s="5"/>
      <c r="K667" s="5"/>
      <c r="L667" s="5"/>
      <c r="M667" s="5"/>
      <c r="N667" s="5"/>
      <c r="O667" s="5"/>
      <c r="P667" s="5"/>
      <c r="Q667" s="5"/>
      <c r="R667" s="5"/>
    </row>
    <row r="668" spans="1:18" ht="13.5">
      <c r="A668" s="5"/>
      <c r="B668" s="5"/>
      <c r="C668" s="5"/>
      <c r="D668" s="5"/>
      <c r="E668" s="5"/>
      <c r="F668" s="5"/>
      <c r="G668" s="5"/>
      <c r="H668" s="5"/>
      <c r="I668" s="5"/>
      <c r="J668" s="5"/>
      <c r="K668" s="5"/>
      <c r="L668" s="5"/>
      <c r="M668" s="5"/>
      <c r="N668" s="5"/>
      <c r="O668" s="5"/>
      <c r="P668" s="5"/>
      <c r="Q668" s="5"/>
      <c r="R668" s="5"/>
    </row>
    <row r="669" spans="1:18" ht="13.5">
      <c r="A669" s="5"/>
      <c r="B669" s="5"/>
      <c r="C669" s="5"/>
      <c r="D669" s="5"/>
      <c r="E669" s="5"/>
      <c r="F669" s="5"/>
      <c r="G669" s="5"/>
      <c r="H669" s="5"/>
      <c r="I669" s="5"/>
      <c r="J669" s="5"/>
      <c r="K669" s="5"/>
      <c r="L669" s="5"/>
      <c r="M669" s="5"/>
      <c r="N669" s="5"/>
      <c r="O669" s="5"/>
      <c r="P669" s="5"/>
      <c r="Q669" s="5"/>
      <c r="R669" s="5"/>
    </row>
    <row r="670" spans="1:18" ht="13.5">
      <c r="A670" s="5"/>
      <c r="B670" s="5"/>
      <c r="C670" s="5"/>
      <c r="D670" s="5"/>
      <c r="E670" s="5"/>
      <c r="F670" s="5"/>
      <c r="G670" s="5"/>
      <c r="H670" s="5"/>
      <c r="I670" s="5"/>
      <c r="J670" s="5"/>
      <c r="K670" s="5"/>
      <c r="L670" s="5"/>
      <c r="M670" s="5"/>
      <c r="N670" s="5"/>
      <c r="O670" s="5"/>
      <c r="P670" s="5"/>
      <c r="Q670" s="5"/>
      <c r="R670" s="5"/>
    </row>
    <row r="671" spans="1:18" ht="13.5">
      <c r="A671" s="5"/>
      <c r="B671" s="5"/>
      <c r="C671" s="5"/>
      <c r="D671" s="5"/>
      <c r="E671" s="5"/>
      <c r="F671" s="5"/>
      <c r="G671" s="5"/>
      <c r="H671" s="5"/>
      <c r="I671" s="5"/>
      <c r="J671" s="5"/>
      <c r="K671" s="5"/>
      <c r="L671" s="5"/>
      <c r="M671" s="5"/>
      <c r="N671" s="5"/>
      <c r="O671" s="5"/>
      <c r="P671" s="5"/>
      <c r="Q671" s="5"/>
      <c r="R671" s="5"/>
    </row>
    <row r="672" spans="1:18" ht="13.5">
      <c r="A672" s="5"/>
      <c r="B672" s="5"/>
      <c r="C672" s="5"/>
      <c r="D672" s="5"/>
      <c r="E672" s="5"/>
      <c r="F672" s="5"/>
      <c r="G672" s="5"/>
      <c r="H672" s="5"/>
      <c r="I672" s="5"/>
      <c r="J672" s="5"/>
      <c r="K672" s="5"/>
      <c r="L672" s="5"/>
      <c r="M672" s="5"/>
      <c r="N672" s="5"/>
      <c r="O672" s="5"/>
      <c r="P672" s="5"/>
      <c r="Q672" s="5"/>
      <c r="R672" s="5"/>
    </row>
    <row r="673" spans="1:18" ht="13.5">
      <c r="A673" s="5"/>
      <c r="B673" s="5"/>
      <c r="C673" s="5"/>
      <c r="D673" s="5"/>
      <c r="E673" s="5"/>
      <c r="F673" s="5"/>
      <c r="G673" s="5"/>
      <c r="H673" s="5"/>
      <c r="I673" s="5"/>
      <c r="J673" s="5"/>
      <c r="K673" s="5"/>
      <c r="L673" s="5"/>
      <c r="M673" s="5"/>
      <c r="N673" s="5"/>
      <c r="O673" s="5"/>
      <c r="P673" s="5"/>
      <c r="Q673" s="5"/>
      <c r="R673" s="5"/>
    </row>
    <row r="674" spans="1:18" ht="13.5">
      <c r="A674" s="5"/>
      <c r="B674" s="5"/>
      <c r="C674" s="5"/>
      <c r="D674" s="5"/>
      <c r="E674" s="5"/>
      <c r="F674" s="5"/>
      <c r="G674" s="5"/>
      <c r="H674" s="5"/>
      <c r="I674" s="5"/>
      <c r="J674" s="5"/>
      <c r="K674" s="5"/>
      <c r="L674" s="5"/>
      <c r="M674" s="5"/>
      <c r="N674" s="5"/>
      <c r="O674" s="5"/>
      <c r="P674" s="5"/>
      <c r="Q674" s="5"/>
      <c r="R674" s="5"/>
    </row>
    <row r="675" spans="1:18" ht="13.5">
      <c r="A675" s="5"/>
      <c r="B675" s="5"/>
      <c r="C675" s="5"/>
      <c r="D675" s="5"/>
      <c r="E675" s="5"/>
      <c r="F675" s="5"/>
      <c r="G675" s="5"/>
      <c r="H675" s="5"/>
      <c r="I675" s="5"/>
      <c r="J675" s="5"/>
      <c r="K675" s="5"/>
      <c r="L675" s="5"/>
      <c r="M675" s="5"/>
      <c r="N675" s="5"/>
      <c r="O675" s="5"/>
      <c r="P675" s="5"/>
      <c r="Q675" s="5"/>
      <c r="R675" s="5"/>
    </row>
    <row r="676" spans="1:18" ht="13.5">
      <c r="A676" s="5"/>
      <c r="B676" s="5"/>
      <c r="C676" s="5"/>
      <c r="D676" s="5"/>
      <c r="E676" s="5"/>
      <c r="F676" s="5"/>
      <c r="G676" s="5"/>
      <c r="H676" s="5"/>
      <c r="I676" s="5"/>
      <c r="J676" s="5"/>
      <c r="K676" s="5"/>
      <c r="L676" s="5"/>
      <c r="M676" s="5"/>
      <c r="N676" s="5"/>
      <c r="O676" s="5"/>
      <c r="P676" s="5"/>
      <c r="Q676" s="5"/>
      <c r="R676" s="5"/>
    </row>
    <row r="677" spans="1:18" ht="13.5">
      <c r="A677" s="5"/>
      <c r="B677" s="5"/>
      <c r="C677" s="5"/>
      <c r="D677" s="5"/>
      <c r="E677" s="5"/>
      <c r="F677" s="5"/>
      <c r="G677" s="5"/>
      <c r="H677" s="5"/>
      <c r="I677" s="5"/>
      <c r="J677" s="5"/>
      <c r="K677" s="5"/>
      <c r="L677" s="5"/>
      <c r="M677" s="5"/>
      <c r="N677" s="5"/>
      <c r="O677" s="5"/>
      <c r="P677" s="5"/>
      <c r="Q677" s="5"/>
      <c r="R677" s="5"/>
    </row>
    <row r="678" spans="1:18" ht="13.5">
      <c r="A678" s="5"/>
      <c r="B678" s="5"/>
      <c r="C678" s="5"/>
      <c r="D678" s="5"/>
      <c r="E678" s="5"/>
      <c r="F678" s="5"/>
      <c r="G678" s="5"/>
      <c r="H678" s="5"/>
      <c r="I678" s="5"/>
      <c r="J678" s="5"/>
      <c r="K678" s="5"/>
      <c r="L678" s="5"/>
      <c r="M678" s="5"/>
      <c r="N678" s="5"/>
      <c r="O678" s="5"/>
      <c r="P678" s="5"/>
      <c r="Q678" s="5"/>
      <c r="R678" s="5"/>
    </row>
    <row r="679" spans="1:18" ht="13.5">
      <c r="A679" s="5"/>
      <c r="B679" s="5"/>
      <c r="C679" s="5"/>
      <c r="D679" s="5"/>
      <c r="E679" s="5"/>
      <c r="F679" s="5"/>
      <c r="G679" s="5"/>
      <c r="H679" s="5"/>
      <c r="I679" s="5"/>
      <c r="J679" s="5"/>
      <c r="K679" s="5"/>
      <c r="L679" s="5"/>
      <c r="M679" s="5"/>
      <c r="N679" s="5"/>
      <c r="O679" s="5"/>
      <c r="P679" s="5"/>
      <c r="Q679" s="5"/>
      <c r="R679" s="5"/>
    </row>
    <row r="680" spans="1:18" ht="13.5">
      <c r="A680" s="5"/>
      <c r="B680" s="5"/>
      <c r="C680" s="5"/>
      <c r="D680" s="5"/>
      <c r="E680" s="5"/>
      <c r="F680" s="5"/>
      <c r="G680" s="5"/>
      <c r="H680" s="5"/>
      <c r="I680" s="5"/>
      <c r="J680" s="5"/>
      <c r="K680" s="5"/>
      <c r="L680" s="5"/>
      <c r="M680" s="5"/>
      <c r="N680" s="5"/>
      <c r="O680" s="5"/>
      <c r="P680" s="5"/>
      <c r="Q680" s="5"/>
      <c r="R680" s="5"/>
    </row>
    <row r="681" spans="1:18" ht="13.5">
      <c r="A681" s="5"/>
      <c r="B681" s="5"/>
      <c r="C681" s="5"/>
      <c r="D681" s="5"/>
      <c r="E681" s="5"/>
      <c r="F681" s="5"/>
      <c r="G681" s="5"/>
      <c r="H681" s="5"/>
      <c r="I681" s="5"/>
      <c r="J681" s="5"/>
      <c r="K681" s="5"/>
      <c r="L681" s="5"/>
      <c r="M681" s="5"/>
      <c r="N681" s="5"/>
      <c r="O681" s="5"/>
      <c r="P681" s="5"/>
      <c r="Q681" s="5"/>
      <c r="R681" s="5"/>
    </row>
    <row r="682" spans="1:18" ht="13.5">
      <c r="A682" s="5"/>
      <c r="B682" s="5"/>
      <c r="C682" s="5"/>
      <c r="D682" s="5"/>
      <c r="E682" s="5"/>
      <c r="F682" s="5"/>
      <c r="G682" s="5"/>
      <c r="H682" s="5"/>
      <c r="I682" s="5"/>
      <c r="J682" s="5"/>
      <c r="K682" s="5"/>
      <c r="L682" s="5"/>
      <c r="M682" s="5"/>
      <c r="N682" s="5"/>
      <c r="O682" s="5"/>
      <c r="P682" s="5"/>
      <c r="Q682" s="5"/>
      <c r="R682" s="5"/>
    </row>
    <row r="683" spans="1:18" ht="13.5">
      <c r="A683" s="5"/>
      <c r="B683" s="5"/>
      <c r="C683" s="5"/>
      <c r="D683" s="5"/>
      <c r="E683" s="5"/>
      <c r="F683" s="5"/>
      <c r="G683" s="5"/>
      <c r="H683" s="5"/>
      <c r="I683" s="5"/>
      <c r="J683" s="5"/>
      <c r="K683" s="5"/>
      <c r="L683" s="5"/>
      <c r="M683" s="5"/>
      <c r="N683" s="5"/>
      <c r="O683" s="5"/>
      <c r="P683" s="5"/>
      <c r="Q683" s="5"/>
      <c r="R683" s="5"/>
    </row>
    <row r="684" spans="1:18" ht="13.5">
      <c r="A684" s="5"/>
      <c r="B684" s="5"/>
      <c r="C684" s="5"/>
      <c r="D684" s="5"/>
      <c r="E684" s="5"/>
      <c r="F684" s="5"/>
      <c r="G684" s="5"/>
      <c r="H684" s="5"/>
      <c r="I684" s="5"/>
      <c r="J684" s="5"/>
      <c r="K684" s="5"/>
      <c r="L684" s="5"/>
      <c r="M684" s="5"/>
      <c r="N684" s="5"/>
      <c r="O684" s="5"/>
      <c r="P684" s="5"/>
      <c r="Q684" s="5"/>
      <c r="R684" s="5"/>
    </row>
    <row r="685" spans="1:18" ht="13.5">
      <c r="A685" s="5"/>
      <c r="B685" s="5"/>
      <c r="C685" s="5"/>
      <c r="D685" s="5"/>
      <c r="E685" s="5"/>
      <c r="F685" s="5"/>
      <c r="G685" s="5"/>
      <c r="H685" s="5"/>
      <c r="I685" s="5"/>
      <c r="J685" s="5"/>
      <c r="K685" s="5"/>
      <c r="L685" s="5"/>
      <c r="M685" s="5"/>
      <c r="N685" s="5"/>
      <c r="O685" s="5"/>
      <c r="P685" s="5"/>
      <c r="Q685" s="5"/>
      <c r="R685" s="5"/>
    </row>
    <row r="686" spans="1:18" ht="13.5">
      <c r="A686" s="5"/>
      <c r="B686" s="5"/>
      <c r="C686" s="5"/>
      <c r="D686" s="5"/>
      <c r="E686" s="5"/>
      <c r="F686" s="5"/>
      <c r="G686" s="5"/>
      <c r="H686" s="5"/>
      <c r="I686" s="5"/>
      <c r="J686" s="5"/>
      <c r="K686" s="5"/>
      <c r="L686" s="5"/>
      <c r="M686" s="5"/>
      <c r="N686" s="5"/>
      <c r="O686" s="5"/>
      <c r="P686" s="5"/>
      <c r="Q686" s="5"/>
      <c r="R686" s="5"/>
    </row>
    <row r="687" spans="1:18" ht="13.5">
      <c r="A687" s="5"/>
      <c r="B687" s="5"/>
      <c r="C687" s="5"/>
      <c r="D687" s="5"/>
      <c r="E687" s="5"/>
      <c r="F687" s="5"/>
      <c r="G687" s="5"/>
      <c r="H687" s="5"/>
      <c r="I687" s="5"/>
      <c r="J687" s="5"/>
      <c r="K687" s="5"/>
      <c r="L687" s="5"/>
      <c r="M687" s="5"/>
      <c r="N687" s="5"/>
      <c r="O687" s="5"/>
      <c r="P687" s="5"/>
      <c r="Q687" s="5"/>
      <c r="R687" s="5"/>
    </row>
    <row r="688" spans="1:18" ht="13.5">
      <c r="A688" s="5"/>
      <c r="B688" s="5"/>
      <c r="C688" s="5"/>
      <c r="D688" s="5"/>
      <c r="E688" s="5"/>
      <c r="F688" s="5"/>
      <c r="G688" s="5"/>
      <c r="H688" s="5"/>
      <c r="I688" s="5"/>
      <c r="J688" s="5"/>
      <c r="K688" s="5"/>
      <c r="L688" s="5"/>
      <c r="M688" s="5"/>
      <c r="N688" s="5"/>
      <c r="O688" s="5"/>
      <c r="P688" s="5"/>
      <c r="Q688" s="5"/>
      <c r="R688" s="5"/>
    </row>
    <row r="689" spans="1:18" ht="13.5">
      <c r="A689" s="5"/>
      <c r="B689" s="5"/>
      <c r="C689" s="5"/>
      <c r="D689" s="5"/>
      <c r="E689" s="5"/>
      <c r="F689" s="5"/>
      <c r="G689" s="5"/>
      <c r="H689" s="5"/>
      <c r="I689" s="5"/>
      <c r="J689" s="5"/>
      <c r="K689" s="5"/>
      <c r="L689" s="5"/>
      <c r="M689" s="5"/>
      <c r="N689" s="5"/>
      <c r="O689" s="5"/>
      <c r="P689" s="5"/>
      <c r="Q689" s="5"/>
      <c r="R689" s="5"/>
    </row>
    <row r="690" spans="1:18" ht="13.5">
      <c r="A690" s="5"/>
      <c r="B690" s="5"/>
      <c r="C690" s="5"/>
      <c r="D690" s="5"/>
      <c r="E690" s="5"/>
      <c r="F690" s="5"/>
      <c r="G690" s="5"/>
      <c r="H690" s="5"/>
      <c r="I690" s="5"/>
      <c r="J690" s="5"/>
      <c r="K690" s="5"/>
      <c r="L690" s="5"/>
      <c r="M690" s="5"/>
      <c r="N690" s="5"/>
      <c r="O690" s="5"/>
      <c r="P690" s="5"/>
      <c r="Q690" s="5"/>
      <c r="R690" s="5"/>
    </row>
    <row r="691" spans="1:18" ht="13.5">
      <c r="A691" s="5"/>
      <c r="B691" s="5"/>
      <c r="C691" s="5"/>
      <c r="D691" s="5"/>
      <c r="E691" s="5"/>
      <c r="F691" s="5"/>
      <c r="G691" s="5"/>
      <c r="H691" s="5"/>
      <c r="I691" s="5"/>
      <c r="J691" s="5"/>
      <c r="K691" s="5"/>
      <c r="L691" s="5"/>
      <c r="M691" s="5"/>
      <c r="N691" s="5"/>
      <c r="O691" s="5"/>
      <c r="P691" s="5"/>
      <c r="Q691" s="5"/>
      <c r="R691" s="5"/>
    </row>
    <row r="692" spans="1:18" ht="13.5">
      <c r="A692" s="5"/>
      <c r="B692" s="5"/>
      <c r="C692" s="5"/>
      <c r="D692" s="5"/>
      <c r="E692" s="5"/>
      <c r="F692" s="5"/>
      <c r="G692" s="5"/>
      <c r="H692" s="5"/>
      <c r="I692" s="5"/>
      <c r="J692" s="5"/>
      <c r="K692" s="5"/>
      <c r="L692" s="5"/>
      <c r="M692" s="5"/>
      <c r="N692" s="5"/>
      <c r="O692" s="5"/>
      <c r="P692" s="5"/>
      <c r="Q692" s="5"/>
      <c r="R692" s="5"/>
    </row>
    <row r="693" spans="1:18" ht="13.5">
      <c r="A693" s="5"/>
      <c r="B693" s="5"/>
      <c r="C693" s="5"/>
      <c r="D693" s="5"/>
      <c r="E693" s="5"/>
      <c r="F693" s="5"/>
      <c r="G693" s="5"/>
      <c r="H693" s="5"/>
      <c r="I693" s="5"/>
      <c r="J693" s="5"/>
      <c r="K693" s="5"/>
      <c r="L693" s="5"/>
      <c r="M693" s="5"/>
      <c r="N693" s="5"/>
      <c r="O693" s="5"/>
      <c r="P693" s="5"/>
      <c r="Q693" s="5"/>
      <c r="R693" s="5"/>
    </row>
    <row r="694" spans="1:18" ht="13.5">
      <c r="A694" s="5"/>
      <c r="B694" s="5"/>
      <c r="C694" s="5"/>
      <c r="D694" s="5"/>
      <c r="E694" s="5"/>
      <c r="F694" s="5"/>
      <c r="G694" s="5"/>
      <c r="H694" s="5"/>
      <c r="I694" s="5"/>
      <c r="J694" s="5"/>
      <c r="K694" s="5"/>
      <c r="L694" s="5"/>
      <c r="M694" s="5"/>
      <c r="N694" s="5"/>
      <c r="O694" s="5"/>
      <c r="P694" s="5"/>
      <c r="Q694" s="5"/>
      <c r="R694" s="5"/>
    </row>
    <row r="695" spans="1:18" ht="13.5">
      <c r="A695" s="5"/>
      <c r="B695" s="5"/>
      <c r="C695" s="5"/>
      <c r="D695" s="5"/>
      <c r="E695" s="5"/>
      <c r="F695" s="5"/>
      <c r="G695" s="5"/>
      <c r="H695" s="5"/>
      <c r="I695" s="5"/>
      <c r="J695" s="5"/>
      <c r="K695" s="5"/>
      <c r="L695" s="5"/>
      <c r="M695" s="5"/>
      <c r="N695" s="5"/>
      <c r="O695" s="5"/>
      <c r="P695" s="5"/>
      <c r="Q695" s="5"/>
      <c r="R695" s="5"/>
    </row>
    <row r="696" spans="1:18" ht="13.5">
      <c r="A696" s="5"/>
      <c r="B696" s="5"/>
      <c r="C696" s="5"/>
      <c r="D696" s="5"/>
      <c r="E696" s="5"/>
      <c r="F696" s="5"/>
      <c r="G696" s="5"/>
      <c r="H696" s="5"/>
      <c r="I696" s="5"/>
      <c r="J696" s="5"/>
      <c r="K696" s="5"/>
      <c r="L696" s="5"/>
      <c r="M696" s="5"/>
      <c r="N696" s="5"/>
      <c r="O696" s="5"/>
      <c r="P696" s="5"/>
      <c r="Q696" s="5"/>
      <c r="R696" s="5"/>
    </row>
    <row r="697" spans="1:18" ht="13.5">
      <c r="A697" s="5"/>
      <c r="B697" s="5"/>
      <c r="C697" s="5"/>
      <c r="D697" s="5"/>
      <c r="E697" s="5"/>
      <c r="F697" s="5"/>
      <c r="G697" s="5"/>
      <c r="H697" s="5"/>
      <c r="I697" s="5"/>
      <c r="J697" s="5"/>
      <c r="K697" s="5"/>
      <c r="L697" s="5"/>
      <c r="M697" s="5"/>
      <c r="N697" s="5"/>
      <c r="O697" s="5"/>
      <c r="P697" s="5"/>
      <c r="Q697" s="5"/>
      <c r="R697" s="5"/>
    </row>
    <row r="698" spans="1:18" ht="13.5">
      <c r="A698" s="5"/>
      <c r="B698" s="5"/>
      <c r="C698" s="5"/>
      <c r="D698" s="5"/>
      <c r="E698" s="5"/>
      <c r="F698" s="5"/>
      <c r="G698" s="5"/>
      <c r="H698" s="5"/>
      <c r="I698" s="5"/>
      <c r="J698" s="5"/>
      <c r="K698" s="5"/>
      <c r="L698" s="5"/>
      <c r="M698" s="5"/>
      <c r="N698" s="5"/>
      <c r="O698" s="5"/>
      <c r="P698" s="5"/>
      <c r="Q698" s="5"/>
      <c r="R698" s="5"/>
    </row>
    <row r="699" spans="1:18" ht="13.5">
      <c r="A699" s="5"/>
      <c r="B699" s="5"/>
      <c r="C699" s="5"/>
      <c r="D699" s="5"/>
      <c r="E699" s="5"/>
      <c r="F699" s="5"/>
      <c r="G699" s="5"/>
      <c r="H699" s="5"/>
      <c r="I699" s="5"/>
      <c r="J699" s="5"/>
      <c r="K699" s="5"/>
      <c r="L699" s="5"/>
      <c r="M699" s="5"/>
      <c r="N699" s="5"/>
      <c r="O699" s="5"/>
      <c r="P699" s="5"/>
      <c r="Q699" s="5"/>
      <c r="R699" s="5"/>
    </row>
    <row r="700" spans="1:18" ht="13.5">
      <c r="A700" s="5"/>
      <c r="B700" s="5"/>
      <c r="C700" s="5"/>
      <c r="D700" s="5"/>
      <c r="E700" s="5"/>
      <c r="F700" s="5"/>
      <c r="G700" s="5"/>
      <c r="H700" s="5"/>
      <c r="I700" s="5"/>
      <c r="J700" s="5"/>
      <c r="K700" s="5"/>
      <c r="L700" s="5"/>
      <c r="M700" s="5"/>
      <c r="N700" s="5"/>
      <c r="O700" s="5"/>
      <c r="P700" s="5"/>
      <c r="Q700" s="5"/>
      <c r="R700" s="5"/>
    </row>
    <row r="701" spans="1:18" ht="13.5">
      <c r="A701" s="5"/>
      <c r="B701" s="5"/>
      <c r="C701" s="5"/>
      <c r="D701" s="5"/>
      <c r="E701" s="5"/>
      <c r="F701" s="5"/>
      <c r="G701" s="5"/>
      <c r="H701" s="5"/>
      <c r="I701" s="5"/>
      <c r="J701" s="5"/>
      <c r="K701" s="5"/>
      <c r="L701" s="5"/>
      <c r="M701" s="5"/>
      <c r="N701" s="5"/>
      <c r="O701" s="5"/>
      <c r="P701" s="5"/>
      <c r="Q701" s="5"/>
      <c r="R701" s="5"/>
    </row>
    <row r="702" spans="1:18" ht="13.5">
      <c r="A702" s="5"/>
      <c r="B702" s="5"/>
      <c r="C702" s="5"/>
      <c r="D702" s="5"/>
      <c r="E702" s="5"/>
      <c r="F702" s="5"/>
      <c r="G702" s="5"/>
      <c r="H702" s="5"/>
      <c r="I702" s="5"/>
      <c r="J702" s="5"/>
      <c r="K702" s="5"/>
      <c r="L702" s="5"/>
      <c r="M702" s="5"/>
      <c r="N702" s="5"/>
      <c r="O702" s="5"/>
      <c r="P702" s="5"/>
      <c r="Q702" s="5"/>
      <c r="R702" s="5"/>
    </row>
    <row r="703" spans="1:18" ht="13.5">
      <c r="A703" s="5"/>
      <c r="B703" s="5"/>
      <c r="C703" s="5"/>
      <c r="D703" s="5"/>
      <c r="E703" s="5"/>
      <c r="F703" s="5"/>
      <c r="G703" s="5"/>
      <c r="H703" s="5"/>
      <c r="I703" s="5"/>
      <c r="J703" s="5"/>
      <c r="K703" s="5"/>
      <c r="L703" s="5"/>
      <c r="M703" s="5"/>
      <c r="N703" s="5"/>
      <c r="O703" s="5"/>
      <c r="P703" s="5"/>
      <c r="Q703" s="5"/>
      <c r="R703" s="5"/>
    </row>
    <row r="704" spans="1:18" ht="13.5">
      <c r="A704" s="5"/>
      <c r="B704" s="5"/>
      <c r="C704" s="5"/>
      <c r="D704" s="5"/>
      <c r="E704" s="5"/>
      <c r="F704" s="5"/>
      <c r="G704" s="5"/>
      <c r="H704" s="5"/>
      <c r="I704" s="5"/>
      <c r="J704" s="5"/>
      <c r="K704" s="5"/>
      <c r="L704" s="5"/>
      <c r="M704" s="5"/>
      <c r="N704" s="5"/>
      <c r="O704" s="5"/>
      <c r="P704" s="5"/>
      <c r="Q704" s="5"/>
      <c r="R704" s="5"/>
    </row>
    <row r="705" spans="1:18" ht="13.5">
      <c r="A705" s="5"/>
      <c r="B705" s="5"/>
      <c r="C705" s="5"/>
      <c r="D705" s="5"/>
      <c r="E705" s="5"/>
      <c r="F705" s="5"/>
      <c r="G705" s="5"/>
      <c r="H705" s="5"/>
      <c r="I705" s="5"/>
      <c r="J705" s="5"/>
      <c r="K705" s="5"/>
      <c r="L705" s="5"/>
      <c r="M705" s="5"/>
      <c r="N705" s="5"/>
      <c r="O705" s="5"/>
      <c r="P705" s="5"/>
      <c r="Q705" s="5"/>
      <c r="R705" s="5"/>
    </row>
    <row r="706" spans="1:18" ht="13.5">
      <c r="A706" s="5"/>
      <c r="B706" s="5"/>
      <c r="C706" s="5"/>
      <c r="D706" s="5"/>
      <c r="E706" s="5"/>
      <c r="F706" s="5"/>
      <c r="G706" s="5"/>
      <c r="H706" s="5"/>
      <c r="I706" s="5"/>
      <c r="J706" s="5"/>
      <c r="K706" s="5"/>
      <c r="L706" s="5"/>
      <c r="M706" s="5"/>
      <c r="N706" s="5"/>
      <c r="O706" s="5"/>
      <c r="P706" s="5"/>
      <c r="Q706" s="5"/>
      <c r="R706" s="5"/>
    </row>
    <row r="707" spans="1:18" ht="13.5">
      <c r="A707" s="5"/>
      <c r="B707" s="5"/>
      <c r="C707" s="5"/>
      <c r="D707" s="5"/>
      <c r="E707" s="5"/>
      <c r="F707" s="5"/>
      <c r="G707" s="5"/>
      <c r="H707" s="5"/>
      <c r="I707" s="5"/>
      <c r="J707" s="5"/>
      <c r="K707" s="5"/>
      <c r="L707" s="5"/>
      <c r="M707" s="5"/>
      <c r="N707" s="5"/>
      <c r="O707" s="5"/>
      <c r="P707" s="5"/>
      <c r="Q707" s="5"/>
      <c r="R707" s="5"/>
    </row>
    <row r="708" spans="1:18" ht="13.5">
      <c r="A708" s="5"/>
      <c r="B708" s="5"/>
      <c r="C708" s="5"/>
      <c r="D708" s="5"/>
      <c r="E708" s="5"/>
      <c r="F708" s="5"/>
      <c r="G708" s="5"/>
      <c r="H708" s="5"/>
      <c r="I708" s="5"/>
      <c r="J708" s="5"/>
      <c r="K708" s="5"/>
      <c r="L708" s="5"/>
      <c r="M708" s="5"/>
      <c r="N708" s="5"/>
      <c r="O708" s="5"/>
      <c r="P708" s="5"/>
      <c r="Q708" s="5"/>
      <c r="R708" s="5"/>
    </row>
    <row r="709" spans="1:18" ht="13.5">
      <c r="A709" s="5"/>
      <c r="B709" s="5"/>
      <c r="C709" s="5"/>
      <c r="D709" s="5"/>
      <c r="E709" s="5"/>
      <c r="F709" s="5"/>
      <c r="G709" s="5"/>
      <c r="H709" s="5"/>
      <c r="I709" s="5"/>
      <c r="J709" s="5"/>
      <c r="K709" s="5"/>
      <c r="L709" s="5"/>
      <c r="M709" s="5"/>
      <c r="N709" s="5"/>
      <c r="O709" s="5"/>
      <c r="P709" s="5"/>
      <c r="Q709" s="5"/>
      <c r="R709" s="5"/>
    </row>
    <row r="710" spans="1:18" ht="13.5">
      <c r="A710" s="5"/>
      <c r="B710" s="5"/>
      <c r="C710" s="5"/>
      <c r="D710" s="5"/>
      <c r="E710" s="5"/>
      <c r="F710" s="5"/>
      <c r="G710" s="5"/>
      <c r="H710" s="5"/>
      <c r="I710" s="5"/>
      <c r="J710" s="5"/>
      <c r="K710" s="5"/>
      <c r="L710" s="5"/>
      <c r="M710" s="5"/>
      <c r="N710" s="5"/>
      <c r="O710" s="5"/>
      <c r="P710" s="5"/>
      <c r="Q710" s="5"/>
      <c r="R710" s="5"/>
    </row>
    <row r="711" spans="1:18" ht="13.5">
      <c r="A711" s="5"/>
      <c r="B711" s="5"/>
      <c r="C711" s="5"/>
      <c r="D711" s="5"/>
      <c r="E711" s="5"/>
      <c r="F711" s="5"/>
      <c r="G711" s="5"/>
      <c r="H711" s="5"/>
      <c r="I711" s="5"/>
      <c r="J711" s="5"/>
      <c r="K711" s="5"/>
      <c r="L711" s="5"/>
      <c r="M711" s="5"/>
      <c r="N711" s="5"/>
      <c r="O711" s="5"/>
      <c r="P711" s="5"/>
      <c r="Q711" s="5"/>
      <c r="R711" s="5"/>
    </row>
    <row r="712" spans="1:18" ht="13.5">
      <c r="A712" s="5"/>
      <c r="B712" s="5"/>
      <c r="C712" s="5"/>
      <c r="D712" s="5"/>
      <c r="E712" s="5"/>
      <c r="F712" s="5"/>
      <c r="G712" s="5"/>
      <c r="H712" s="5"/>
      <c r="I712" s="5"/>
      <c r="J712" s="5"/>
      <c r="K712" s="5"/>
      <c r="L712" s="5"/>
      <c r="M712" s="5"/>
      <c r="N712" s="5"/>
      <c r="O712" s="5"/>
      <c r="P712" s="5"/>
      <c r="Q712" s="5"/>
      <c r="R712" s="5"/>
    </row>
    <row r="713" spans="1:18" ht="13.5">
      <c r="A713" s="5"/>
      <c r="B713" s="5"/>
      <c r="C713" s="5"/>
      <c r="D713" s="5"/>
      <c r="E713" s="5"/>
      <c r="F713" s="5"/>
      <c r="G713" s="5"/>
      <c r="H713" s="5"/>
      <c r="I713" s="5"/>
      <c r="J713" s="5"/>
      <c r="K713" s="5"/>
      <c r="L713" s="5"/>
      <c r="M713" s="5"/>
      <c r="N713" s="5"/>
      <c r="O713" s="5"/>
      <c r="P713" s="5"/>
      <c r="Q713" s="5"/>
      <c r="R713" s="5"/>
    </row>
    <row r="714" spans="1:18" ht="13.5">
      <c r="A714" s="5"/>
      <c r="B714" s="5"/>
      <c r="C714" s="5"/>
      <c r="D714" s="5"/>
      <c r="E714" s="5"/>
      <c r="F714" s="5"/>
      <c r="G714" s="5"/>
      <c r="H714" s="5"/>
      <c r="I714" s="5"/>
      <c r="J714" s="5"/>
      <c r="K714" s="5"/>
      <c r="L714" s="5"/>
      <c r="M714" s="5"/>
      <c r="N714" s="5"/>
      <c r="O714" s="5"/>
      <c r="P714" s="5"/>
      <c r="Q714" s="5"/>
      <c r="R714" s="5"/>
    </row>
    <row r="715" spans="1:18" ht="13.5">
      <c r="A715" s="5"/>
      <c r="B715" s="5"/>
      <c r="C715" s="5"/>
      <c r="D715" s="5"/>
      <c r="E715" s="5"/>
      <c r="F715" s="5"/>
      <c r="G715" s="5"/>
      <c r="H715" s="5"/>
      <c r="I715" s="5"/>
      <c r="J715" s="5"/>
      <c r="K715" s="5"/>
      <c r="L715" s="5"/>
      <c r="M715" s="5"/>
      <c r="N715" s="5"/>
      <c r="O715" s="5"/>
      <c r="P715" s="5"/>
      <c r="Q715" s="5"/>
      <c r="R715" s="5"/>
    </row>
    <row r="716" spans="1:18" ht="13.5">
      <c r="A716" s="5"/>
      <c r="B716" s="5"/>
      <c r="C716" s="5"/>
      <c r="D716" s="5"/>
      <c r="E716" s="5"/>
      <c r="F716" s="5"/>
      <c r="G716" s="5"/>
      <c r="H716" s="5"/>
      <c r="I716" s="5"/>
      <c r="J716" s="5"/>
      <c r="K716" s="5"/>
      <c r="L716" s="5"/>
      <c r="M716" s="5"/>
      <c r="N716" s="5"/>
      <c r="O716" s="5"/>
      <c r="P716" s="5"/>
      <c r="Q716" s="5"/>
      <c r="R716" s="5"/>
    </row>
    <row r="717" spans="1:18" ht="13.5">
      <c r="A717" s="5"/>
      <c r="B717" s="5"/>
      <c r="C717" s="5"/>
      <c r="D717" s="5"/>
      <c r="E717" s="5"/>
      <c r="F717" s="5"/>
      <c r="G717" s="5"/>
      <c r="H717" s="5"/>
      <c r="I717" s="5"/>
      <c r="J717" s="5"/>
      <c r="K717" s="5"/>
      <c r="L717" s="5"/>
      <c r="M717" s="5"/>
      <c r="N717" s="5"/>
      <c r="O717" s="5"/>
      <c r="P717" s="5"/>
      <c r="Q717" s="5"/>
      <c r="R717" s="5"/>
    </row>
    <row r="718" spans="1:18" ht="13.5">
      <c r="A718" s="5"/>
      <c r="B718" s="5"/>
      <c r="C718" s="5"/>
      <c r="D718" s="5"/>
      <c r="E718" s="5"/>
      <c r="F718" s="5"/>
      <c r="G718" s="5"/>
      <c r="H718" s="5"/>
      <c r="I718" s="5"/>
      <c r="J718" s="5"/>
      <c r="K718" s="5"/>
      <c r="L718" s="5"/>
      <c r="M718" s="5"/>
      <c r="N718" s="5"/>
      <c r="O718" s="5"/>
      <c r="P718" s="5"/>
      <c r="Q718" s="5"/>
      <c r="R718" s="5"/>
    </row>
    <row r="719" spans="1:18" ht="13.5">
      <c r="A719" s="5"/>
      <c r="B719" s="5"/>
      <c r="C719" s="5"/>
      <c r="D719" s="5"/>
      <c r="E719" s="5"/>
      <c r="F719" s="5"/>
      <c r="G719" s="5"/>
      <c r="H719" s="5"/>
      <c r="I719" s="5"/>
      <c r="J719" s="5"/>
      <c r="K719" s="5"/>
      <c r="L719" s="5"/>
      <c r="M719" s="5"/>
      <c r="N719" s="5"/>
      <c r="O719" s="5"/>
      <c r="P719" s="5"/>
      <c r="Q719" s="5"/>
      <c r="R719" s="5"/>
    </row>
    <row r="720" spans="1:18" ht="13.5">
      <c r="A720" s="5"/>
      <c r="B720" s="5"/>
      <c r="C720" s="5"/>
      <c r="D720" s="5"/>
      <c r="E720" s="5"/>
      <c r="F720" s="5"/>
      <c r="G720" s="5"/>
      <c r="H720" s="5"/>
      <c r="I720" s="5"/>
      <c r="J720" s="5"/>
      <c r="K720" s="5"/>
      <c r="L720" s="5"/>
      <c r="M720" s="5"/>
      <c r="N720" s="5"/>
      <c r="O720" s="5"/>
      <c r="P720" s="5"/>
      <c r="Q720" s="5"/>
      <c r="R720" s="5"/>
    </row>
    <row r="721" spans="1:18" ht="13.5">
      <c r="A721" s="5"/>
      <c r="B721" s="5"/>
      <c r="C721" s="5"/>
      <c r="D721" s="5"/>
      <c r="E721" s="5"/>
      <c r="F721" s="5"/>
      <c r="G721" s="5"/>
      <c r="H721" s="5"/>
      <c r="I721" s="5"/>
      <c r="J721" s="5"/>
      <c r="K721" s="5"/>
      <c r="L721" s="5"/>
      <c r="M721" s="5"/>
      <c r="N721" s="5"/>
      <c r="O721" s="5"/>
      <c r="P721" s="5"/>
      <c r="Q721" s="5"/>
      <c r="R721" s="5"/>
    </row>
    <row r="722" spans="1:18" ht="13.5">
      <c r="A722" s="5"/>
      <c r="B722" s="5"/>
      <c r="C722" s="5"/>
      <c r="D722" s="5"/>
      <c r="E722" s="5"/>
      <c r="F722" s="5"/>
      <c r="G722" s="5"/>
      <c r="H722" s="5"/>
      <c r="I722" s="5"/>
      <c r="J722" s="5"/>
      <c r="K722" s="5"/>
      <c r="L722" s="5"/>
      <c r="M722" s="5"/>
      <c r="N722" s="5"/>
      <c r="O722" s="5"/>
      <c r="P722" s="5"/>
      <c r="Q722" s="5"/>
      <c r="R722" s="5"/>
    </row>
    <row r="723" spans="1:18" ht="13.5">
      <c r="A723" s="5"/>
      <c r="B723" s="5"/>
      <c r="C723" s="5"/>
      <c r="D723" s="5"/>
      <c r="E723" s="5"/>
      <c r="F723" s="5"/>
      <c r="G723" s="5"/>
      <c r="H723" s="5"/>
      <c r="I723" s="5"/>
      <c r="J723" s="5"/>
      <c r="K723" s="5"/>
      <c r="L723" s="5"/>
      <c r="M723" s="5"/>
      <c r="N723" s="5"/>
      <c r="O723" s="5"/>
      <c r="P723" s="5"/>
      <c r="Q723" s="5"/>
      <c r="R723" s="5"/>
    </row>
    <row r="724" spans="1:18" ht="13.5">
      <c r="A724" s="5"/>
      <c r="B724" s="5"/>
      <c r="C724" s="5"/>
      <c r="D724" s="5"/>
      <c r="E724" s="5"/>
      <c r="F724" s="5"/>
      <c r="G724" s="5"/>
      <c r="H724" s="5"/>
      <c r="I724" s="5"/>
      <c r="J724" s="5"/>
      <c r="K724" s="5"/>
      <c r="L724" s="5"/>
      <c r="M724" s="5"/>
      <c r="N724" s="5"/>
      <c r="O724" s="5"/>
      <c r="P724" s="5"/>
      <c r="Q724" s="5"/>
      <c r="R724" s="5"/>
    </row>
    <row r="725" spans="1:18" ht="13.5">
      <c r="A725" s="5"/>
      <c r="B725" s="5"/>
      <c r="C725" s="5"/>
      <c r="D725" s="5"/>
      <c r="E725" s="5"/>
      <c r="F725" s="5"/>
      <c r="G725" s="5"/>
      <c r="H725" s="5"/>
      <c r="I725" s="5"/>
      <c r="J725" s="5"/>
      <c r="K725" s="5"/>
      <c r="L725" s="5"/>
      <c r="M725" s="5"/>
      <c r="N725" s="5"/>
      <c r="O725" s="5"/>
      <c r="P725" s="5"/>
      <c r="Q725" s="5"/>
      <c r="R725" s="5"/>
    </row>
    <row r="726" spans="1:18" ht="13.5">
      <c r="A726" s="5"/>
      <c r="B726" s="5"/>
      <c r="C726" s="5"/>
      <c r="D726" s="5"/>
      <c r="E726" s="5"/>
      <c r="F726" s="5"/>
      <c r="G726" s="5"/>
      <c r="H726" s="5"/>
      <c r="I726" s="5"/>
      <c r="J726" s="5"/>
      <c r="K726" s="5"/>
      <c r="L726" s="5"/>
      <c r="M726" s="5"/>
      <c r="N726" s="5"/>
      <c r="O726" s="5"/>
      <c r="P726" s="5"/>
      <c r="Q726" s="5"/>
      <c r="R726" s="5"/>
    </row>
    <row r="727" spans="1:18" ht="13.5">
      <c r="A727" s="5"/>
      <c r="B727" s="5"/>
      <c r="C727" s="5"/>
      <c r="D727" s="5"/>
      <c r="E727" s="5"/>
      <c r="F727" s="5"/>
      <c r="G727" s="5"/>
      <c r="H727" s="5"/>
      <c r="I727" s="5"/>
      <c r="J727" s="5"/>
      <c r="K727" s="5"/>
      <c r="L727" s="5"/>
      <c r="M727" s="5"/>
      <c r="N727" s="5"/>
      <c r="O727" s="5"/>
      <c r="P727" s="5"/>
      <c r="Q727" s="5"/>
      <c r="R727" s="5"/>
    </row>
    <row r="728" spans="1:18" ht="13.5">
      <c r="A728" s="5"/>
      <c r="B728" s="5"/>
      <c r="C728" s="5"/>
      <c r="D728" s="5"/>
      <c r="E728" s="5"/>
      <c r="F728" s="5"/>
      <c r="G728" s="5"/>
      <c r="H728" s="5"/>
      <c r="I728" s="5"/>
      <c r="J728" s="5"/>
      <c r="K728" s="5"/>
      <c r="L728" s="5"/>
      <c r="M728" s="5"/>
      <c r="N728" s="5"/>
      <c r="O728" s="5"/>
      <c r="P728" s="5"/>
      <c r="Q728" s="5"/>
      <c r="R728" s="5"/>
    </row>
    <row r="729" spans="1:18" ht="13.5">
      <c r="A729" s="5"/>
      <c r="B729" s="5"/>
      <c r="C729" s="5"/>
      <c r="D729" s="5"/>
      <c r="E729" s="5"/>
      <c r="F729" s="5"/>
      <c r="G729" s="5"/>
      <c r="H729" s="5"/>
      <c r="I729" s="5"/>
      <c r="J729" s="5"/>
      <c r="K729" s="5"/>
      <c r="L729" s="5"/>
      <c r="M729" s="5"/>
      <c r="N729" s="5"/>
      <c r="O729" s="5"/>
      <c r="P729" s="5"/>
      <c r="Q729" s="5"/>
      <c r="R729" s="5"/>
    </row>
    <row r="730" spans="1:18" ht="13.5">
      <c r="A730" s="5"/>
      <c r="B730" s="5"/>
      <c r="C730" s="5"/>
      <c r="D730" s="5"/>
      <c r="E730" s="5"/>
      <c r="F730" s="5"/>
      <c r="G730" s="5"/>
      <c r="H730" s="5"/>
      <c r="I730" s="5"/>
      <c r="J730" s="5"/>
      <c r="K730" s="5"/>
      <c r="L730" s="5"/>
      <c r="M730" s="5"/>
      <c r="N730" s="5"/>
      <c r="O730" s="5"/>
      <c r="P730" s="5"/>
      <c r="Q730" s="5"/>
      <c r="R730" s="5"/>
    </row>
    <row r="731" spans="1:18" ht="13.5">
      <c r="A731" s="5"/>
      <c r="B731" s="5"/>
      <c r="C731" s="5"/>
      <c r="D731" s="5"/>
      <c r="E731" s="5"/>
      <c r="F731" s="5"/>
      <c r="G731" s="5"/>
      <c r="H731" s="5"/>
      <c r="I731" s="5"/>
      <c r="J731" s="5"/>
      <c r="K731" s="5"/>
      <c r="L731" s="5"/>
      <c r="M731" s="5"/>
      <c r="N731" s="5"/>
      <c r="O731" s="5"/>
      <c r="P731" s="5"/>
      <c r="Q731" s="5"/>
      <c r="R731" s="5"/>
    </row>
    <row r="732" spans="1:18" ht="13.5">
      <c r="A732" s="5"/>
      <c r="B732" s="5"/>
      <c r="C732" s="5"/>
      <c r="D732" s="5"/>
      <c r="E732" s="5"/>
      <c r="F732" s="5"/>
      <c r="G732" s="5"/>
      <c r="H732" s="5"/>
      <c r="I732" s="5"/>
      <c r="J732" s="5"/>
      <c r="K732" s="5"/>
      <c r="L732" s="5"/>
      <c r="M732" s="5"/>
      <c r="N732" s="5"/>
      <c r="O732" s="5"/>
      <c r="P732" s="5"/>
      <c r="Q732" s="5"/>
      <c r="R732" s="5"/>
    </row>
    <row r="733" spans="1:18" ht="13.5">
      <c r="A733" s="5"/>
      <c r="B733" s="5"/>
      <c r="C733" s="5"/>
      <c r="D733" s="5"/>
      <c r="E733" s="5"/>
      <c r="F733" s="5"/>
      <c r="G733" s="5"/>
      <c r="H733" s="5"/>
      <c r="I733" s="5"/>
      <c r="J733" s="5"/>
      <c r="K733" s="5"/>
      <c r="L733" s="5"/>
      <c r="M733" s="5"/>
      <c r="N733" s="5"/>
      <c r="O733" s="5"/>
      <c r="P733" s="5"/>
      <c r="Q733" s="5"/>
      <c r="R733" s="5"/>
    </row>
    <row r="734" spans="1:18" ht="13.5">
      <c r="A734" s="5"/>
      <c r="B734" s="5"/>
      <c r="C734" s="5"/>
      <c r="D734" s="5"/>
      <c r="E734" s="5"/>
      <c r="F734" s="5"/>
      <c r="G734" s="5"/>
      <c r="H734" s="5"/>
      <c r="I734" s="5"/>
      <c r="J734" s="5"/>
      <c r="K734" s="5"/>
      <c r="L734" s="5"/>
      <c r="M734" s="5"/>
      <c r="N734" s="5"/>
      <c r="O734" s="5"/>
      <c r="P734" s="5"/>
      <c r="Q734" s="5"/>
      <c r="R734" s="5"/>
    </row>
    <row r="735" spans="1:18" ht="13.5">
      <c r="A735" s="5"/>
      <c r="B735" s="5"/>
      <c r="C735" s="5"/>
      <c r="D735" s="5"/>
      <c r="E735" s="5"/>
      <c r="F735" s="5"/>
      <c r="G735" s="5"/>
      <c r="H735" s="5"/>
      <c r="I735" s="5"/>
      <c r="J735" s="5"/>
      <c r="K735" s="5"/>
      <c r="L735" s="5"/>
      <c r="M735" s="5"/>
      <c r="N735" s="5"/>
      <c r="O735" s="5"/>
      <c r="P735" s="5"/>
      <c r="Q735" s="5"/>
      <c r="R735" s="5"/>
    </row>
    <row r="736" spans="1:18" ht="13.5">
      <c r="A736" s="5"/>
      <c r="B736" s="5"/>
      <c r="C736" s="5"/>
      <c r="D736" s="5"/>
      <c r="E736" s="5"/>
      <c r="F736" s="5"/>
      <c r="G736" s="5"/>
      <c r="H736" s="5"/>
      <c r="I736" s="5"/>
      <c r="J736" s="5"/>
      <c r="K736" s="5"/>
      <c r="L736" s="5"/>
      <c r="M736" s="5"/>
      <c r="N736" s="5"/>
      <c r="O736" s="5"/>
      <c r="P736" s="5"/>
      <c r="Q736" s="5"/>
      <c r="R736" s="5"/>
    </row>
    <row r="737" spans="1:18" ht="13.5">
      <c r="A737" s="5"/>
      <c r="B737" s="5"/>
      <c r="C737" s="5"/>
      <c r="D737" s="5"/>
      <c r="E737" s="5"/>
      <c r="F737" s="5"/>
      <c r="G737" s="5"/>
      <c r="H737" s="5"/>
      <c r="I737" s="5"/>
      <c r="J737" s="5"/>
      <c r="K737" s="5"/>
      <c r="L737" s="5"/>
      <c r="M737" s="5"/>
      <c r="N737" s="5"/>
      <c r="O737" s="5"/>
      <c r="P737" s="5"/>
      <c r="Q737" s="5"/>
      <c r="R737" s="5"/>
    </row>
    <row r="738" spans="1:18" ht="13.5">
      <c r="A738" s="5"/>
      <c r="B738" s="5"/>
      <c r="C738" s="5"/>
      <c r="D738" s="5"/>
      <c r="E738" s="5"/>
      <c r="F738" s="5"/>
      <c r="G738" s="5"/>
      <c r="H738" s="5"/>
      <c r="I738" s="5"/>
      <c r="J738" s="5"/>
      <c r="K738" s="5"/>
      <c r="L738" s="5"/>
      <c r="M738" s="5"/>
      <c r="N738" s="5"/>
      <c r="O738" s="5"/>
      <c r="P738" s="5"/>
      <c r="Q738" s="5"/>
      <c r="R738" s="5"/>
    </row>
    <row r="739" spans="1:18" ht="13.5">
      <c r="A739" s="5"/>
      <c r="B739" s="5"/>
      <c r="C739" s="5"/>
      <c r="D739" s="5"/>
      <c r="E739" s="5"/>
      <c r="F739" s="5"/>
      <c r="G739" s="5"/>
      <c r="H739" s="5"/>
      <c r="I739" s="5"/>
      <c r="J739" s="5"/>
      <c r="K739" s="5"/>
      <c r="L739" s="5"/>
      <c r="M739" s="5"/>
      <c r="N739" s="5"/>
      <c r="O739" s="5"/>
      <c r="P739" s="5"/>
      <c r="Q739" s="5"/>
      <c r="R739" s="5"/>
    </row>
    <row r="740" spans="1:18" ht="13.5">
      <c r="A740" s="5"/>
      <c r="B740" s="5"/>
      <c r="C740" s="5"/>
      <c r="D740" s="5"/>
      <c r="E740" s="5"/>
      <c r="F740" s="5"/>
      <c r="G740" s="5"/>
      <c r="H740" s="5"/>
      <c r="I740" s="5"/>
      <c r="J740" s="5"/>
      <c r="K740" s="5"/>
      <c r="L740" s="5"/>
      <c r="M740" s="5"/>
      <c r="N740" s="5"/>
      <c r="O740" s="5"/>
      <c r="P740" s="5"/>
      <c r="Q740" s="5"/>
      <c r="R740" s="5"/>
    </row>
    <row r="741" spans="1:18" ht="13.5">
      <c r="A741" s="5"/>
      <c r="B741" s="5"/>
      <c r="C741" s="5"/>
      <c r="D741" s="5"/>
      <c r="E741" s="5"/>
      <c r="F741" s="5"/>
      <c r="G741" s="5"/>
      <c r="H741" s="5"/>
      <c r="I741" s="5"/>
      <c r="J741" s="5"/>
      <c r="K741" s="5"/>
      <c r="L741" s="5"/>
      <c r="M741" s="5"/>
      <c r="N741" s="5"/>
      <c r="O741" s="5"/>
      <c r="P741" s="5"/>
      <c r="Q741" s="5"/>
      <c r="R741" s="5"/>
    </row>
    <row r="742" spans="1:18" ht="13.5">
      <c r="A742" s="5"/>
      <c r="B742" s="5"/>
      <c r="C742" s="5"/>
      <c r="D742" s="5"/>
      <c r="E742" s="5"/>
      <c r="F742" s="5"/>
      <c r="G742" s="5"/>
      <c r="H742" s="5"/>
      <c r="I742" s="5"/>
      <c r="J742" s="5"/>
      <c r="K742" s="5"/>
      <c r="L742" s="5"/>
      <c r="M742" s="5"/>
      <c r="N742" s="5"/>
      <c r="O742" s="5"/>
      <c r="P742" s="5"/>
      <c r="Q742" s="5"/>
      <c r="R742" s="5"/>
    </row>
    <row r="743" spans="1:18" ht="13.5">
      <c r="A743" s="5"/>
      <c r="B743" s="5"/>
      <c r="C743" s="5"/>
      <c r="D743" s="5"/>
      <c r="E743" s="5"/>
      <c r="F743" s="5"/>
      <c r="G743" s="5"/>
      <c r="H743" s="5"/>
      <c r="I743" s="5"/>
      <c r="J743" s="5"/>
      <c r="K743" s="5"/>
      <c r="L743" s="5"/>
      <c r="M743" s="5"/>
      <c r="N743" s="5"/>
      <c r="O743" s="5"/>
      <c r="P743" s="5"/>
      <c r="Q743" s="5"/>
      <c r="R743" s="5"/>
    </row>
    <row r="744" spans="1:18" ht="13.5">
      <c r="A744" s="5"/>
      <c r="B744" s="5"/>
      <c r="C744" s="5"/>
      <c r="D744" s="5"/>
      <c r="E744" s="5"/>
      <c r="F744" s="5"/>
      <c r="G744" s="5"/>
      <c r="H744" s="5"/>
      <c r="I744" s="5"/>
      <c r="J744" s="5"/>
      <c r="K744" s="5"/>
      <c r="L744" s="5"/>
      <c r="M744" s="5"/>
      <c r="N744" s="5"/>
      <c r="O744" s="5"/>
      <c r="P744" s="5"/>
      <c r="Q744" s="5"/>
      <c r="R744" s="5"/>
    </row>
    <row r="745" spans="1:18" ht="13.5">
      <c r="A745" s="5"/>
      <c r="B745" s="5"/>
      <c r="C745" s="5"/>
      <c r="D745" s="5"/>
      <c r="E745" s="5"/>
      <c r="F745" s="5"/>
      <c r="G745" s="5"/>
      <c r="H745" s="5"/>
      <c r="I745" s="5"/>
      <c r="J745" s="5"/>
      <c r="K745" s="5"/>
      <c r="L745" s="5"/>
      <c r="M745" s="5"/>
      <c r="N745" s="5"/>
      <c r="O745" s="5"/>
      <c r="P745" s="5"/>
      <c r="Q745" s="5"/>
      <c r="R745" s="5"/>
    </row>
    <row r="746" spans="1:18" ht="13.5">
      <c r="A746" s="5"/>
      <c r="B746" s="5"/>
      <c r="C746" s="5"/>
      <c r="D746" s="5"/>
      <c r="E746" s="5"/>
      <c r="F746" s="5"/>
      <c r="G746" s="5"/>
      <c r="H746" s="5"/>
      <c r="I746" s="5"/>
      <c r="J746" s="5"/>
      <c r="K746" s="5"/>
      <c r="L746" s="5"/>
      <c r="M746" s="5"/>
      <c r="N746" s="5"/>
      <c r="O746" s="5"/>
      <c r="P746" s="5"/>
      <c r="Q746" s="5"/>
      <c r="R746" s="5"/>
    </row>
    <row r="747" spans="1:18" ht="13.5">
      <c r="A747" s="5"/>
      <c r="B747" s="5"/>
      <c r="C747" s="5"/>
      <c r="D747" s="5"/>
      <c r="E747" s="5"/>
      <c r="F747" s="5"/>
      <c r="G747" s="5"/>
      <c r="H747" s="5"/>
      <c r="I747" s="5"/>
      <c r="J747" s="5"/>
      <c r="K747" s="5"/>
      <c r="L747" s="5"/>
      <c r="M747" s="5"/>
      <c r="N747" s="5"/>
      <c r="O747" s="5"/>
      <c r="P747" s="5"/>
      <c r="Q747" s="5"/>
      <c r="R747" s="5"/>
    </row>
    <row r="748" spans="1:18" ht="13.5">
      <c r="A748" s="5"/>
      <c r="B748" s="5"/>
      <c r="C748" s="5"/>
      <c r="D748" s="5"/>
      <c r="E748" s="5"/>
      <c r="F748" s="5"/>
      <c r="G748" s="5"/>
      <c r="H748" s="5"/>
      <c r="I748" s="5"/>
      <c r="J748" s="5"/>
      <c r="K748" s="5"/>
      <c r="L748" s="5"/>
      <c r="M748" s="5"/>
      <c r="N748" s="5"/>
      <c r="O748" s="5"/>
      <c r="P748" s="5"/>
      <c r="Q748" s="5"/>
      <c r="R748" s="5"/>
    </row>
    <row r="749" spans="1:18" ht="13.5">
      <c r="A749" s="5"/>
      <c r="B749" s="5"/>
      <c r="C749" s="5"/>
      <c r="D749" s="5"/>
      <c r="E749" s="5"/>
      <c r="F749" s="5"/>
      <c r="G749" s="5"/>
      <c r="H749" s="5"/>
      <c r="I749" s="5"/>
      <c r="J749" s="5"/>
      <c r="K749" s="5"/>
      <c r="L749" s="5"/>
      <c r="M749" s="5"/>
      <c r="N749" s="5"/>
      <c r="O749" s="5"/>
      <c r="P749" s="5"/>
      <c r="Q749" s="5"/>
      <c r="R749" s="5"/>
    </row>
    <row r="750" spans="1:18" ht="13.5">
      <c r="A750" s="5"/>
      <c r="B750" s="5"/>
      <c r="C750" s="5"/>
      <c r="D750" s="5"/>
      <c r="E750" s="5"/>
      <c r="F750" s="5"/>
      <c r="G750" s="5"/>
      <c r="H750" s="5"/>
      <c r="I750" s="5"/>
      <c r="J750" s="5"/>
      <c r="K750" s="5"/>
      <c r="L750" s="5"/>
      <c r="M750" s="5"/>
      <c r="N750" s="5"/>
      <c r="O750" s="5"/>
      <c r="P750" s="5"/>
      <c r="Q750" s="5"/>
      <c r="R750" s="5"/>
    </row>
    <row r="751" spans="1:18" ht="13.5">
      <c r="A751" s="5"/>
      <c r="B751" s="5"/>
      <c r="C751" s="5"/>
      <c r="D751" s="5"/>
      <c r="E751" s="5"/>
      <c r="F751" s="5"/>
      <c r="G751" s="5"/>
      <c r="H751" s="5"/>
      <c r="I751" s="5"/>
      <c r="J751" s="5"/>
      <c r="K751" s="5"/>
      <c r="L751" s="5"/>
      <c r="M751" s="5"/>
      <c r="N751" s="5"/>
      <c r="O751" s="5"/>
      <c r="P751" s="5"/>
      <c r="Q751" s="5"/>
      <c r="R751" s="5"/>
    </row>
    <row r="752" spans="1:18" ht="13.5">
      <c r="A752" s="5"/>
      <c r="B752" s="5"/>
      <c r="C752" s="5"/>
      <c r="D752" s="5"/>
      <c r="E752" s="5"/>
      <c r="F752" s="5"/>
      <c r="G752" s="5"/>
      <c r="H752" s="5"/>
      <c r="I752" s="5"/>
      <c r="J752" s="5"/>
      <c r="K752" s="5"/>
      <c r="L752" s="5"/>
      <c r="M752" s="5"/>
      <c r="N752" s="5"/>
      <c r="O752" s="5"/>
      <c r="P752" s="5"/>
      <c r="Q752" s="5"/>
      <c r="R752" s="5"/>
    </row>
  </sheetData>
  <mergeCells count="9">
    <mergeCell ref="A3:R3"/>
    <mergeCell ref="A6:A7"/>
    <mergeCell ref="B6:B7"/>
    <mergeCell ref="C6:C7"/>
    <mergeCell ref="D6:F6"/>
    <mergeCell ref="G6:I6"/>
    <mergeCell ref="J6:L6"/>
    <mergeCell ref="M6:O6"/>
    <mergeCell ref="P6:R6"/>
  </mergeCells>
  <hyperlinks>
    <hyperlink ref="A1" location="Índice!A1" display="Volver al Índice"/>
  </hyperlink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07"/>
  <sheetViews>
    <sheetView showGridLines="0" workbookViewId="0" topLeftCell="A1"/>
  </sheetViews>
  <sheetFormatPr defaultColWidth="11.421875" defaultRowHeight="15"/>
  <cols>
    <col min="1" max="1" width="3.7109375" style="802" customWidth="1"/>
    <col min="2" max="2" width="9.28125" style="802" bestFit="1" customWidth="1"/>
    <col min="3" max="3" width="3.7109375" style="802" customWidth="1"/>
    <col min="4" max="4" width="9.421875" style="802" customWidth="1"/>
    <col min="5" max="5" width="1.57421875" style="802" customWidth="1"/>
    <col min="6" max="6" width="11.140625" style="802" customWidth="1"/>
    <col min="7" max="7" width="2.00390625" style="802" customWidth="1"/>
    <col min="8" max="8" width="11.00390625" style="802" customWidth="1"/>
    <col min="9" max="9" width="1.8515625" style="802" customWidth="1"/>
    <col min="10" max="10" width="10.28125" style="802" bestFit="1" customWidth="1"/>
    <col min="11" max="11" width="1.7109375" style="802" customWidth="1"/>
    <col min="12" max="12" width="8.7109375" style="802" customWidth="1"/>
    <col min="13" max="13" width="1.57421875" style="802" customWidth="1"/>
    <col min="14" max="14" width="8.7109375" style="802" customWidth="1"/>
    <col min="15" max="15" width="1.7109375" style="802" customWidth="1"/>
    <col min="16" max="16" width="10.57421875" style="802" bestFit="1" customWidth="1"/>
    <col min="17" max="17" width="1.421875" style="802" customWidth="1"/>
    <col min="18" max="18" width="10.28125" style="802" customWidth="1"/>
    <col min="19" max="19" width="1.421875" style="802" customWidth="1"/>
    <col min="20" max="20" width="10.57421875" style="802" bestFit="1" customWidth="1"/>
    <col min="21" max="256" width="11.421875" style="802" customWidth="1"/>
    <col min="257" max="257" width="3.7109375" style="802" customWidth="1"/>
    <col min="258" max="258" width="9.28125" style="802" bestFit="1" customWidth="1"/>
    <col min="259" max="259" width="3.7109375" style="802" customWidth="1"/>
    <col min="260" max="260" width="9.421875" style="802" customWidth="1"/>
    <col min="261" max="261" width="1.57421875" style="802" customWidth="1"/>
    <col min="262" max="262" width="11.140625" style="802" customWidth="1"/>
    <col min="263" max="263" width="2.00390625" style="802" customWidth="1"/>
    <col min="264" max="264" width="11.00390625" style="802" customWidth="1"/>
    <col min="265" max="265" width="1.8515625" style="802" customWidth="1"/>
    <col min="266" max="266" width="10.28125" style="802" bestFit="1" customWidth="1"/>
    <col min="267" max="267" width="1.7109375" style="802" customWidth="1"/>
    <col min="268" max="268" width="8.7109375" style="802" customWidth="1"/>
    <col min="269" max="269" width="1.57421875" style="802" customWidth="1"/>
    <col min="270" max="270" width="8.7109375" style="802" customWidth="1"/>
    <col min="271" max="271" width="1.7109375" style="802" customWidth="1"/>
    <col min="272" max="272" width="10.57421875" style="802" bestFit="1" customWidth="1"/>
    <col min="273" max="273" width="1.421875" style="802" customWidth="1"/>
    <col min="274" max="274" width="10.28125" style="802" customWidth="1"/>
    <col min="275" max="275" width="1.421875" style="802" customWidth="1"/>
    <col min="276" max="276" width="10.57421875" style="802" bestFit="1" customWidth="1"/>
    <col min="277" max="512" width="11.421875" style="802" customWidth="1"/>
    <col min="513" max="513" width="3.7109375" style="802" customWidth="1"/>
    <col min="514" max="514" width="9.28125" style="802" bestFit="1" customWidth="1"/>
    <col min="515" max="515" width="3.7109375" style="802" customWidth="1"/>
    <col min="516" max="516" width="9.421875" style="802" customWidth="1"/>
    <col min="517" max="517" width="1.57421875" style="802" customWidth="1"/>
    <col min="518" max="518" width="11.140625" style="802" customWidth="1"/>
    <col min="519" max="519" width="2.00390625" style="802" customWidth="1"/>
    <col min="520" max="520" width="11.00390625" style="802" customWidth="1"/>
    <col min="521" max="521" width="1.8515625" style="802" customWidth="1"/>
    <col min="522" max="522" width="10.28125" style="802" bestFit="1" customWidth="1"/>
    <col min="523" max="523" width="1.7109375" style="802" customWidth="1"/>
    <col min="524" max="524" width="8.7109375" style="802" customWidth="1"/>
    <col min="525" max="525" width="1.57421875" style="802" customWidth="1"/>
    <col min="526" max="526" width="8.7109375" style="802" customWidth="1"/>
    <col min="527" max="527" width="1.7109375" style="802" customWidth="1"/>
    <col min="528" max="528" width="10.57421875" style="802" bestFit="1" customWidth="1"/>
    <col min="529" max="529" width="1.421875" style="802" customWidth="1"/>
    <col min="530" max="530" width="10.28125" style="802" customWidth="1"/>
    <col min="531" max="531" width="1.421875" style="802" customWidth="1"/>
    <col min="532" max="532" width="10.57421875" style="802" bestFit="1" customWidth="1"/>
    <col min="533" max="768" width="11.421875" style="802" customWidth="1"/>
    <col min="769" max="769" width="3.7109375" style="802" customWidth="1"/>
    <col min="770" max="770" width="9.28125" style="802" bestFit="1" customWidth="1"/>
    <col min="771" max="771" width="3.7109375" style="802" customWidth="1"/>
    <col min="772" max="772" width="9.421875" style="802" customWidth="1"/>
    <col min="773" max="773" width="1.57421875" style="802" customWidth="1"/>
    <col min="774" max="774" width="11.140625" style="802" customWidth="1"/>
    <col min="775" max="775" width="2.00390625" style="802" customWidth="1"/>
    <col min="776" max="776" width="11.00390625" style="802" customWidth="1"/>
    <col min="777" max="777" width="1.8515625" style="802" customWidth="1"/>
    <col min="778" max="778" width="10.28125" style="802" bestFit="1" customWidth="1"/>
    <col min="779" max="779" width="1.7109375" style="802" customWidth="1"/>
    <col min="780" max="780" width="8.7109375" style="802" customWidth="1"/>
    <col min="781" max="781" width="1.57421875" style="802" customWidth="1"/>
    <col min="782" max="782" width="8.7109375" style="802" customWidth="1"/>
    <col min="783" max="783" width="1.7109375" style="802" customWidth="1"/>
    <col min="784" max="784" width="10.57421875" style="802" bestFit="1" customWidth="1"/>
    <col min="785" max="785" width="1.421875" style="802" customWidth="1"/>
    <col min="786" max="786" width="10.28125" style="802" customWidth="1"/>
    <col min="787" max="787" width="1.421875" style="802" customWidth="1"/>
    <col min="788" max="788" width="10.57421875" style="802" bestFit="1" customWidth="1"/>
    <col min="789" max="1024" width="11.421875" style="802" customWidth="1"/>
    <col min="1025" max="1025" width="3.7109375" style="802" customWidth="1"/>
    <col min="1026" max="1026" width="9.28125" style="802" bestFit="1" customWidth="1"/>
    <col min="1027" max="1027" width="3.7109375" style="802" customWidth="1"/>
    <col min="1028" max="1028" width="9.421875" style="802" customWidth="1"/>
    <col min="1029" max="1029" width="1.57421875" style="802" customWidth="1"/>
    <col min="1030" max="1030" width="11.140625" style="802" customWidth="1"/>
    <col min="1031" max="1031" width="2.00390625" style="802" customWidth="1"/>
    <col min="1032" max="1032" width="11.00390625" style="802" customWidth="1"/>
    <col min="1033" max="1033" width="1.8515625" style="802" customWidth="1"/>
    <col min="1034" max="1034" width="10.28125" style="802" bestFit="1" customWidth="1"/>
    <col min="1035" max="1035" width="1.7109375" style="802" customWidth="1"/>
    <col min="1036" max="1036" width="8.7109375" style="802" customWidth="1"/>
    <col min="1037" max="1037" width="1.57421875" style="802" customWidth="1"/>
    <col min="1038" max="1038" width="8.7109375" style="802" customWidth="1"/>
    <col min="1039" max="1039" width="1.7109375" style="802" customWidth="1"/>
    <col min="1040" max="1040" width="10.57421875" style="802" bestFit="1" customWidth="1"/>
    <col min="1041" max="1041" width="1.421875" style="802" customWidth="1"/>
    <col min="1042" max="1042" width="10.28125" style="802" customWidth="1"/>
    <col min="1043" max="1043" width="1.421875" style="802" customWidth="1"/>
    <col min="1044" max="1044" width="10.57421875" style="802" bestFit="1" customWidth="1"/>
    <col min="1045" max="1280" width="11.421875" style="802" customWidth="1"/>
    <col min="1281" max="1281" width="3.7109375" style="802" customWidth="1"/>
    <col min="1282" max="1282" width="9.28125" style="802" bestFit="1" customWidth="1"/>
    <col min="1283" max="1283" width="3.7109375" style="802" customWidth="1"/>
    <col min="1284" max="1284" width="9.421875" style="802" customWidth="1"/>
    <col min="1285" max="1285" width="1.57421875" style="802" customWidth="1"/>
    <col min="1286" max="1286" width="11.140625" style="802" customWidth="1"/>
    <col min="1287" max="1287" width="2.00390625" style="802" customWidth="1"/>
    <col min="1288" max="1288" width="11.00390625" style="802" customWidth="1"/>
    <col min="1289" max="1289" width="1.8515625" style="802" customWidth="1"/>
    <col min="1290" max="1290" width="10.28125" style="802" bestFit="1" customWidth="1"/>
    <col min="1291" max="1291" width="1.7109375" style="802" customWidth="1"/>
    <col min="1292" max="1292" width="8.7109375" style="802" customWidth="1"/>
    <col min="1293" max="1293" width="1.57421875" style="802" customWidth="1"/>
    <col min="1294" max="1294" width="8.7109375" style="802" customWidth="1"/>
    <col min="1295" max="1295" width="1.7109375" style="802" customWidth="1"/>
    <col min="1296" max="1296" width="10.57421875" style="802" bestFit="1" customWidth="1"/>
    <col min="1297" max="1297" width="1.421875" style="802" customWidth="1"/>
    <col min="1298" max="1298" width="10.28125" style="802" customWidth="1"/>
    <col min="1299" max="1299" width="1.421875" style="802" customWidth="1"/>
    <col min="1300" max="1300" width="10.57421875" style="802" bestFit="1" customWidth="1"/>
    <col min="1301" max="1536" width="11.421875" style="802" customWidth="1"/>
    <col min="1537" max="1537" width="3.7109375" style="802" customWidth="1"/>
    <col min="1538" max="1538" width="9.28125" style="802" bestFit="1" customWidth="1"/>
    <col min="1539" max="1539" width="3.7109375" style="802" customWidth="1"/>
    <col min="1540" max="1540" width="9.421875" style="802" customWidth="1"/>
    <col min="1541" max="1541" width="1.57421875" style="802" customWidth="1"/>
    <col min="1542" max="1542" width="11.140625" style="802" customWidth="1"/>
    <col min="1543" max="1543" width="2.00390625" style="802" customWidth="1"/>
    <col min="1544" max="1544" width="11.00390625" style="802" customWidth="1"/>
    <col min="1545" max="1545" width="1.8515625" style="802" customWidth="1"/>
    <col min="1546" max="1546" width="10.28125" style="802" bestFit="1" customWidth="1"/>
    <col min="1547" max="1547" width="1.7109375" style="802" customWidth="1"/>
    <col min="1548" max="1548" width="8.7109375" style="802" customWidth="1"/>
    <col min="1549" max="1549" width="1.57421875" style="802" customWidth="1"/>
    <col min="1550" max="1550" width="8.7109375" style="802" customWidth="1"/>
    <col min="1551" max="1551" width="1.7109375" style="802" customWidth="1"/>
    <col min="1552" max="1552" width="10.57421875" style="802" bestFit="1" customWidth="1"/>
    <col min="1553" max="1553" width="1.421875" style="802" customWidth="1"/>
    <col min="1554" max="1554" width="10.28125" style="802" customWidth="1"/>
    <col min="1555" max="1555" width="1.421875" style="802" customWidth="1"/>
    <col min="1556" max="1556" width="10.57421875" style="802" bestFit="1" customWidth="1"/>
    <col min="1557" max="1792" width="11.421875" style="802" customWidth="1"/>
    <col min="1793" max="1793" width="3.7109375" style="802" customWidth="1"/>
    <col min="1794" max="1794" width="9.28125" style="802" bestFit="1" customWidth="1"/>
    <col min="1795" max="1795" width="3.7109375" style="802" customWidth="1"/>
    <col min="1796" max="1796" width="9.421875" style="802" customWidth="1"/>
    <col min="1797" max="1797" width="1.57421875" style="802" customWidth="1"/>
    <col min="1798" max="1798" width="11.140625" style="802" customWidth="1"/>
    <col min="1799" max="1799" width="2.00390625" style="802" customWidth="1"/>
    <col min="1800" max="1800" width="11.00390625" style="802" customWidth="1"/>
    <col min="1801" max="1801" width="1.8515625" style="802" customWidth="1"/>
    <col min="1802" max="1802" width="10.28125" style="802" bestFit="1" customWidth="1"/>
    <col min="1803" max="1803" width="1.7109375" style="802" customWidth="1"/>
    <col min="1804" max="1804" width="8.7109375" style="802" customWidth="1"/>
    <col min="1805" max="1805" width="1.57421875" style="802" customWidth="1"/>
    <col min="1806" max="1806" width="8.7109375" style="802" customWidth="1"/>
    <col min="1807" max="1807" width="1.7109375" style="802" customWidth="1"/>
    <col min="1808" max="1808" width="10.57421875" style="802" bestFit="1" customWidth="1"/>
    <col min="1809" max="1809" width="1.421875" style="802" customWidth="1"/>
    <col min="1810" max="1810" width="10.28125" style="802" customWidth="1"/>
    <col min="1811" max="1811" width="1.421875" style="802" customWidth="1"/>
    <col min="1812" max="1812" width="10.57421875" style="802" bestFit="1" customWidth="1"/>
    <col min="1813" max="2048" width="11.421875" style="802" customWidth="1"/>
    <col min="2049" max="2049" width="3.7109375" style="802" customWidth="1"/>
    <col min="2050" max="2050" width="9.28125" style="802" bestFit="1" customWidth="1"/>
    <col min="2051" max="2051" width="3.7109375" style="802" customWidth="1"/>
    <col min="2052" max="2052" width="9.421875" style="802" customWidth="1"/>
    <col min="2053" max="2053" width="1.57421875" style="802" customWidth="1"/>
    <col min="2054" max="2054" width="11.140625" style="802" customWidth="1"/>
    <col min="2055" max="2055" width="2.00390625" style="802" customWidth="1"/>
    <col min="2056" max="2056" width="11.00390625" style="802" customWidth="1"/>
    <col min="2057" max="2057" width="1.8515625" style="802" customWidth="1"/>
    <col min="2058" max="2058" width="10.28125" style="802" bestFit="1" customWidth="1"/>
    <col min="2059" max="2059" width="1.7109375" style="802" customWidth="1"/>
    <col min="2060" max="2060" width="8.7109375" style="802" customWidth="1"/>
    <col min="2061" max="2061" width="1.57421875" style="802" customWidth="1"/>
    <col min="2062" max="2062" width="8.7109375" style="802" customWidth="1"/>
    <col min="2063" max="2063" width="1.7109375" style="802" customWidth="1"/>
    <col min="2064" max="2064" width="10.57421875" style="802" bestFit="1" customWidth="1"/>
    <col min="2065" max="2065" width="1.421875" style="802" customWidth="1"/>
    <col min="2066" max="2066" width="10.28125" style="802" customWidth="1"/>
    <col min="2067" max="2067" width="1.421875" style="802" customWidth="1"/>
    <col min="2068" max="2068" width="10.57421875" style="802" bestFit="1" customWidth="1"/>
    <col min="2069" max="2304" width="11.421875" style="802" customWidth="1"/>
    <col min="2305" max="2305" width="3.7109375" style="802" customWidth="1"/>
    <col min="2306" max="2306" width="9.28125" style="802" bestFit="1" customWidth="1"/>
    <col min="2307" max="2307" width="3.7109375" style="802" customWidth="1"/>
    <col min="2308" max="2308" width="9.421875" style="802" customWidth="1"/>
    <col min="2309" max="2309" width="1.57421875" style="802" customWidth="1"/>
    <col min="2310" max="2310" width="11.140625" style="802" customWidth="1"/>
    <col min="2311" max="2311" width="2.00390625" style="802" customWidth="1"/>
    <col min="2312" max="2312" width="11.00390625" style="802" customWidth="1"/>
    <col min="2313" max="2313" width="1.8515625" style="802" customWidth="1"/>
    <col min="2314" max="2314" width="10.28125" style="802" bestFit="1" customWidth="1"/>
    <col min="2315" max="2315" width="1.7109375" style="802" customWidth="1"/>
    <col min="2316" max="2316" width="8.7109375" style="802" customWidth="1"/>
    <col min="2317" max="2317" width="1.57421875" style="802" customWidth="1"/>
    <col min="2318" max="2318" width="8.7109375" style="802" customWidth="1"/>
    <col min="2319" max="2319" width="1.7109375" style="802" customWidth="1"/>
    <col min="2320" max="2320" width="10.57421875" style="802" bestFit="1" customWidth="1"/>
    <col min="2321" max="2321" width="1.421875" style="802" customWidth="1"/>
    <col min="2322" max="2322" width="10.28125" style="802" customWidth="1"/>
    <col min="2323" max="2323" width="1.421875" style="802" customWidth="1"/>
    <col min="2324" max="2324" width="10.57421875" style="802" bestFit="1" customWidth="1"/>
    <col min="2325" max="2560" width="11.421875" style="802" customWidth="1"/>
    <col min="2561" max="2561" width="3.7109375" style="802" customWidth="1"/>
    <col min="2562" max="2562" width="9.28125" style="802" bestFit="1" customWidth="1"/>
    <col min="2563" max="2563" width="3.7109375" style="802" customWidth="1"/>
    <col min="2564" max="2564" width="9.421875" style="802" customWidth="1"/>
    <col min="2565" max="2565" width="1.57421875" style="802" customWidth="1"/>
    <col min="2566" max="2566" width="11.140625" style="802" customWidth="1"/>
    <col min="2567" max="2567" width="2.00390625" style="802" customWidth="1"/>
    <col min="2568" max="2568" width="11.00390625" style="802" customWidth="1"/>
    <col min="2569" max="2569" width="1.8515625" style="802" customWidth="1"/>
    <col min="2570" max="2570" width="10.28125" style="802" bestFit="1" customWidth="1"/>
    <col min="2571" max="2571" width="1.7109375" style="802" customWidth="1"/>
    <col min="2572" max="2572" width="8.7109375" style="802" customWidth="1"/>
    <col min="2573" max="2573" width="1.57421875" style="802" customWidth="1"/>
    <col min="2574" max="2574" width="8.7109375" style="802" customWidth="1"/>
    <col min="2575" max="2575" width="1.7109375" style="802" customWidth="1"/>
    <col min="2576" max="2576" width="10.57421875" style="802" bestFit="1" customWidth="1"/>
    <col min="2577" max="2577" width="1.421875" style="802" customWidth="1"/>
    <col min="2578" max="2578" width="10.28125" style="802" customWidth="1"/>
    <col min="2579" max="2579" width="1.421875" style="802" customWidth="1"/>
    <col min="2580" max="2580" width="10.57421875" style="802" bestFit="1" customWidth="1"/>
    <col min="2581" max="2816" width="11.421875" style="802" customWidth="1"/>
    <col min="2817" max="2817" width="3.7109375" style="802" customWidth="1"/>
    <col min="2818" max="2818" width="9.28125" style="802" bestFit="1" customWidth="1"/>
    <col min="2819" max="2819" width="3.7109375" style="802" customWidth="1"/>
    <col min="2820" max="2820" width="9.421875" style="802" customWidth="1"/>
    <col min="2821" max="2821" width="1.57421875" style="802" customWidth="1"/>
    <col min="2822" max="2822" width="11.140625" style="802" customWidth="1"/>
    <col min="2823" max="2823" width="2.00390625" style="802" customWidth="1"/>
    <col min="2824" max="2824" width="11.00390625" style="802" customWidth="1"/>
    <col min="2825" max="2825" width="1.8515625" style="802" customWidth="1"/>
    <col min="2826" max="2826" width="10.28125" style="802" bestFit="1" customWidth="1"/>
    <col min="2827" max="2827" width="1.7109375" style="802" customWidth="1"/>
    <col min="2828" max="2828" width="8.7109375" style="802" customWidth="1"/>
    <col min="2829" max="2829" width="1.57421875" style="802" customWidth="1"/>
    <col min="2830" max="2830" width="8.7109375" style="802" customWidth="1"/>
    <col min="2831" max="2831" width="1.7109375" style="802" customWidth="1"/>
    <col min="2832" max="2832" width="10.57421875" style="802" bestFit="1" customWidth="1"/>
    <col min="2833" max="2833" width="1.421875" style="802" customWidth="1"/>
    <col min="2834" max="2834" width="10.28125" style="802" customWidth="1"/>
    <col min="2835" max="2835" width="1.421875" style="802" customWidth="1"/>
    <col min="2836" max="2836" width="10.57421875" style="802" bestFit="1" customWidth="1"/>
    <col min="2837" max="3072" width="11.421875" style="802" customWidth="1"/>
    <col min="3073" max="3073" width="3.7109375" style="802" customWidth="1"/>
    <col min="3074" max="3074" width="9.28125" style="802" bestFit="1" customWidth="1"/>
    <col min="3075" max="3075" width="3.7109375" style="802" customWidth="1"/>
    <col min="3076" max="3076" width="9.421875" style="802" customWidth="1"/>
    <col min="3077" max="3077" width="1.57421875" style="802" customWidth="1"/>
    <col min="3078" max="3078" width="11.140625" style="802" customWidth="1"/>
    <col min="3079" max="3079" width="2.00390625" style="802" customWidth="1"/>
    <col min="3080" max="3080" width="11.00390625" style="802" customWidth="1"/>
    <col min="3081" max="3081" width="1.8515625" style="802" customWidth="1"/>
    <col min="3082" max="3082" width="10.28125" style="802" bestFit="1" customWidth="1"/>
    <col min="3083" max="3083" width="1.7109375" style="802" customWidth="1"/>
    <col min="3084" max="3084" width="8.7109375" style="802" customWidth="1"/>
    <col min="3085" max="3085" width="1.57421875" style="802" customWidth="1"/>
    <col min="3086" max="3086" width="8.7109375" style="802" customWidth="1"/>
    <col min="3087" max="3087" width="1.7109375" style="802" customWidth="1"/>
    <col min="3088" max="3088" width="10.57421875" style="802" bestFit="1" customWidth="1"/>
    <col min="3089" max="3089" width="1.421875" style="802" customWidth="1"/>
    <col min="3090" max="3090" width="10.28125" style="802" customWidth="1"/>
    <col min="3091" max="3091" width="1.421875" style="802" customWidth="1"/>
    <col min="3092" max="3092" width="10.57421875" style="802" bestFit="1" customWidth="1"/>
    <col min="3093" max="3328" width="11.421875" style="802" customWidth="1"/>
    <col min="3329" max="3329" width="3.7109375" style="802" customWidth="1"/>
    <col min="3330" max="3330" width="9.28125" style="802" bestFit="1" customWidth="1"/>
    <col min="3331" max="3331" width="3.7109375" style="802" customWidth="1"/>
    <col min="3332" max="3332" width="9.421875" style="802" customWidth="1"/>
    <col min="3333" max="3333" width="1.57421875" style="802" customWidth="1"/>
    <col min="3334" max="3334" width="11.140625" style="802" customWidth="1"/>
    <col min="3335" max="3335" width="2.00390625" style="802" customWidth="1"/>
    <col min="3336" max="3336" width="11.00390625" style="802" customWidth="1"/>
    <col min="3337" max="3337" width="1.8515625" style="802" customWidth="1"/>
    <col min="3338" max="3338" width="10.28125" style="802" bestFit="1" customWidth="1"/>
    <col min="3339" max="3339" width="1.7109375" style="802" customWidth="1"/>
    <col min="3340" max="3340" width="8.7109375" style="802" customWidth="1"/>
    <col min="3341" max="3341" width="1.57421875" style="802" customWidth="1"/>
    <col min="3342" max="3342" width="8.7109375" style="802" customWidth="1"/>
    <col min="3343" max="3343" width="1.7109375" style="802" customWidth="1"/>
    <col min="3344" max="3344" width="10.57421875" style="802" bestFit="1" customWidth="1"/>
    <col min="3345" max="3345" width="1.421875" style="802" customWidth="1"/>
    <col min="3346" max="3346" width="10.28125" style="802" customWidth="1"/>
    <col min="3347" max="3347" width="1.421875" style="802" customWidth="1"/>
    <col min="3348" max="3348" width="10.57421875" style="802" bestFit="1" customWidth="1"/>
    <col min="3349" max="3584" width="11.421875" style="802" customWidth="1"/>
    <col min="3585" max="3585" width="3.7109375" style="802" customWidth="1"/>
    <col min="3586" max="3586" width="9.28125" style="802" bestFit="1" customWidth="1"/>
    <col min="3587" max="3587" width="3.7109375" style="802" customWidth="1"/>
    <col min="3588" max="3588" width="9.421875" style="802" customWidth="1"/>
    <col min="3589" max="3589" width="1.57421875" style="802" customWidth="1"/>
    <col min="3590" max="3590" width="11.140625" style="802" customWidth="1"/>
    <col min="3591" max="3591" width="2.00390625" style="802" customWidth="1"/>
    <col min="3592" max="3592" width="11.00390625" style="802" customWidth="1"/>
    <col min="3593" max="3593" width="1.8515625" style="802" customWidth="1"/>
    <col min="3594" max="3594" width="10.28125" style="802" bestFit="1" customWidth="1"/>
    <col min="3595" max="3595" width="1.7109375" style="802" customWidth="1"/>
    <col min="3596" max="3596" width="8.7109375" style="802" customWidth="1"/>
    <col min="3597" max="3597" width="1.57421875" style="802" customWidth="1"/>
    <col min="3598" max="3598" width="8.7109375" style="802" customWidth="1"/>
    <col min="3599" max="3599" width="1.7109375" style="802" customWidth="1"/>
    <col min="3600" max="3600" width="10.57421875" style="802" bestFit="1" customWidth="1"/>
    <col min="3601" max="3601" width="1.421875" style="802" customWidth="1"/>
    <col min="3602" max="3602" width="10.28125" style="802" customWidth="1"/>
    <col min="3603" max="3603" width="1.421875" style="802" customWidth="1"/>
    <col min="3604" max="3604" width="10.57421875" style="802" bestFit="1" customWidth="1"/>
    <col min="3605" max="3840" width="11.421875" style="802" customWidth="1"/>
    <col min="3841" max="3841" width="3.7109375" style="802" customWidth="1"/>
    <col min="3842" max="3842" width="9.28125" style="802" bestFit="1" customWidth="1"/>
    <col min="3843" max="3843" width="3.7109375" style="802" customWidth="1"/>
    <col min="3844" max="3844" width="9.421875" style="802" customWidth="1"/>
    <col min="3845" max="3845" width="1.57421875" style="802" customWidth="1"/>
    <col min="3846" max="3846" width="11.140625" style="802" customWidth="1"/>
    <col min="3847" max="3847" width="2.00390625" style="802" customWidth="1"/>
    <col min="3848" max="3848" width="11.00390625" style="802" customWidth="1"/>
    <col min="3849" max="3849" width="1.8515625" style="802" customWidth="1"/>
    <col min="3850" max="3850" width="10.28125" style="802" bestFit="1" customWidth="1"/>
    <col min="3851" max="3851" width="1.7109375" style="802" customWidth="1"/>
    <col min="3852" max="3852" width="8.7109375" style="802" customWidth="1"/>
    <col min="3853" max="3853" width="1.57421875" style="802" customWidth="1"/>
    <col min="3854" max="3854" width="8.7109375" style="802" customWidth="1"/>
    <col min="3855" max="3855" width="1.7109375" style="802" customWidth="1"/>
    <col min="3856" max="3856" width="10.57421875" style="802" bestFit="1" customWidth="1"/>
    <col min="3857" max="3857" width="1.421875" style="802" customWidth="1"/>
    <col min="3858" max="3858" width="10.28125" style="802" customWidth="1"/>
    <col min="3859" max="3859" width="1.421875" style="802" customWidth="1"/>
    <col min="3860" max="3860" width="10.57421875" style="802" bestFit="1" customWidth="1"/>
    <col min="3861" max="4096" width="11.421875" style="802" customWidth="1"/>
    <col min="4097" max="4097" width="3.7109375" style="802" customWidth="1"/>
    <col min="4098" max="4098" width="9.28125" style="802" bestFit="1" customWidth="1"/>
    <col min="4099" max="4099" width="3.7109375" style="802" customWidth="1"/>
    <col min="4100" max="4100" width="9.421875" style="802" customWidth="1"/>
    <col min="4101" max="4101" width="1.57421875" style="802" customWidth="1"/>
    <col min="4102" max="4102" width="11.140625" style="802" customWidth="1"/>
    <col min="4103" max="4103" width="2.00390625" style="802" customWidth="1"/>
    <col min="4104" max="4104" width="11.00390625" style="802" customWidth="1"/>
    <col min="4105" max="4105" width="1.8515625" style="802" customWidth="1"/>
    <col min="4106" max="4106" width="10.28125" style="802" bestFit="1" customWidth="1"/>
    <col min="4107" max="4107" width="1.7109375" style="802" customWidth="1"/>
    <col min="4108" max="4108" width="8.7109375" style="802" customWidth="1"/>
    <col min="4109" max="4109" width="1.57421875" style="802" customWidth="1"/>
    <col min="4110" max="4110" width="8.7109375" style="802" customWidth="1"/>
    <col min="4111" max="4111" width="1.7109375" style="802" customWidth="1"/>
    <col min="4112" max="4112" width="10.57421875" style="802" bestFit="1" customWidth="1"/>
    <col min="4113" max="4113" width="1.421875" style="802" customWidth="1"/>
    <col min="4114" max="4114" width="10.28125" style="802" customWidth="1"/>
    <col min="4115" max="4115" width="1.421875" style="802" customWidth="1"/>
    <col min="4116" max="4116" width="10.57421875" style="802" bestFit="1" customWidth="1"/>
    <col min="4117" max="4352" width="11.421875" style="802" customWidth="1"/>
    <col min="4353" max="4353" width="3.7109375" style="802" customWidth="1"/>
    <col min="4354" max="4354" width="9.28125" style="802" bestFit="1" customWidth="1"/>
    <col min="4355" max="4355" width="3.7109375" style="802" customWidth="1"/>
    <col min="4356" max="4356" width="9.421875" style="802" customWidth="1"/>
    <col min="4357" max="4357" width="1.57421875" style="802" customWidth="1"/>
    <col min="4358" max="4358" width="11.140625" style="802" customWidth="1"/>
    <col min="4359" max="4359" width="2.00390625" style="802" customWidth="1"/>
    <col min="4360" max="4360" width="11.00390625" style="802" customWidth="1"/>
    <col min="4361" max="4361" width="1.8515625" style="802" customWidth="1"/>
    <col min="4362" max="4362" width="10.28125" style="802" bestFit="1" customWidth="1"/>
    <col min="4363" max="4363" width="1.7109375" style="802" customWidth="1"/>
    <col min="4364" max="4364" width="8.7109375" style="802" customWidth="1"/>
    <col min="4365" max="4365" width="1.57421875" style="802" customWidth="1"/>
    <col min="4366" max="4366" width="8.7109375" style="802" customWidth="1"/>
    <col min="4367" max="4367" width="1.7109375" style="802" customWidth="1"/>
    <col min="4368" max="4368" width="10.57421875" style="802" bestFit="1" customWidth="1"/>
    <col min="4369" max="4369" width="1.421875" style="802" customWidth="1"/>
    <col min="4370" max="4370" width="10.28125" style="802" customWidth="1"/>
    <col min="4371" max="4371" width="1.421875" style="802" customWidth="1"/>
    <col min="4372" max="4372" width="10.57421875" style="802" bestFit="1" customWidth="1"/>
    <col min="4373" max="4608" width="11.421875" style="802" customWidth="1"/>
    <col min="4609" max="4609" width="3.7109375" style="802" customWidth="1"/>
    <col min="4610" max="4610" width="9.28125" style="802" bestFit="1" customWidth="1"/>
    <col min="4611" max="4611" width="3.7109375" style="802" customWidth="1"/>
    <col min="4612" max="4612" width="9.421875" style="802" customWidth="1"/>
    <col min="4613" max="4613" width="1.57421875" style="802" customWidth="1"/>
    <col min="4614" max="4614" width="11.140625" style="802" customWidth="1"/>
    <col min="4615" max="4615" width="2.00390625" style="802" customWidth="1"/>
    <col min="4616" max="4616" width="11.00390625" style="802" customWidth="1"/>
    <col min="4617" max="4617" width="1.8515625" style="802" customWidth="1"/>
    <col min="4618" max="4618" width="10.28125" style="802" bestFit="1" customWidth="1"/>
    <col min="4619" max="4619" width="1.7109375" style="802" customWidth="1"/>
    <col min="4620" max="4620" width="8.7109375" style="802" customWidth="1"/>
    <col min="4621" max="4621" width="1.57421875" style="802" customWidth="1"/>
    <col min="4622" max="4622" width="8.7109375" style="802" customWidth="1"/>
    <col min="4623" max="4623" width="1.7109375" style="802" customWidth="1"/>
    <col min="4624" max="4624" width="10.57421875" style="802" bestFit="1" customWidth="1"/>
    <col min="4625" max="4625" width="1.421875" style="802" customWidth="1"/>
    <col min="4626" max="4626" width="10.28125" style="802" customWidth="1"/>
    <col min="4627" max="4627" width="1.421875" style="802" customWidth="1"/>
    <col min="4628" max="4628" width="10.57421875" style="802" bestFit="1" customWidth="1"/>
    <col min="4629" max="4864" width="11.421875" style="802" customWidth="1"/>
    <col min="4865" max="4865" width="3.7109375" style="802" customWidth="1"/>
    <col min="4866" max="4866" width="9.28125" style="802" bestFit="1" customWidth="1"/>
    <col min="4867" max="4867" width="3.7109375" style="802" customWidth="1"/>
    <col min="4868" max="4868" width="9.421875" style="802" customWidth="1"/>
    <col min="4869" max="4869" width="1.57421875" style="802" customWidth="1"/>
    <col min="4870" max="4870" width="11.140625" style="802" customWidth="1"/>
    <col min="4871" max="4871" width="2.00390625" style="802" customWidth="1"/>
    <col min="4872" max="4872" width="11.00390625" style="802" customWidth="1"/>
    <col min="4873" max="4873" width="1.8515625" style="802" customWidth="1"/>
    <col min="4874" max="4874" width="10.28125" style="802" bestFit="1" customWidth="1"/>
    <col min="4875" max="4875" width="1.7109375" style="802" customWidth="1"/>
    <col min="4876" max="4876" width="8.7109375" style="802" customWidth="1"/>
    <col min="4877" max="4877" width="1.57421875" style="802" customWidth="1"/>
    <col min="4878" max="4878" width="8.7109375" style="802" customWidth="1"/>
    <col min="4879" max="4879" width="1.7109375" style="802" customWidth="1"/>
    <col min="4880" max="4880" width="10.57421875" style="802" bestFit="1" customWidth="1"/>
    <col min="4881" max="4881" width="1.421875" style="802" customWidth="1"/>
    <col min="4882" max="4882" width="10.28125" style="802" customWidth="1"/>
    <col min="4883" max="4883" width="1.421875" style="802" customWidth="1"/>
    <col min="4884" max="4884" width="10.57421875" style="802" bestFit="1" customWidth="1"/>
    <col min="4885" max="5120" width="11.421875" style="802" customWidth="1"/>
    <col min="5121" max="5121" width="3.7109375" style="802" customWidth="1"/>
    <col min="5122" max="5122" width="9.28125" style="802" bestFit="1" customWidth="1"/>
    <col min="5123" max="5123" width="3.7109375" style="802" customWidth="1"/>
    <col min="5124" max="5124" width="9.421875" style="802" customWidth="1"/>
    <col min="5125" max="5125" width="1.57421875" style="802" customWidth="1"/>
    <col min="5126" max="5126" width="11.140625" style="802" customWidth="1"/>
    <col min="5127" max="5127" width="2.00390625" style="802" customWidth="1"/>
    <col min="5128" max="5128" width="11.00390625" style="802" customWidth="1"/>
    <col min="5129" max="5129" width="1.8515625" style="802" customWidth="1"/>
    <col min="5130" max="5130" width="10.28125" style="802" bestFit="1" customWidth="1"/>
    <col min="5131" max="5131" width="1.7109375" style="802" customWidth="1"/>
    <col min="5132" max="5132" width="8.7109375" style="802" customWidth="1"/>
    <col min="5133" max="5133" width="1.57421875" style="802" customWidth="1"/>
    <col min="5134" max="5134" width="8.7109375" style="802" customWidth="1"/>
    <col min="5135" max="5135" width="1.7109375" style="802" customWidth="1"/>
    <col min="5136" max="5136" width="10.57421875" style="802" bestFit="1" customWidth="1"/>
    <col min="5137" max="5137" width="1.421875" style="802" customWidth="1"/>
    <col min="5138" max="5138" width="10.28125" style="802" customWidth="1"/>
    <col min="5139" max="5139" width="1.421875" style="802" customWidth="1"/>
    <col min="5140" max="5140" width="10.57421875" style="802" bestFit="1" customWidth="1"/>
    <col min="5141" max="5376" width="11.421875" style="802" customWidth="1"/>
    <col min="5377" max="5377" width="3.7109375" style="802" customWidth="1"/>
    <col min="5378" max="5378" width="9.28125" style="802" bestFit="1" customWidth="1"/>
    <col min="5379" max="5379" width="3.7109375" style="802" customWidth="1"/>
    <col min="5380" max="5380" width="9.421875" style="802" customWidth="1"/>
    <col min="5381" max="5381" width="1.57421875" style="802" customWidth="1"/>
    <col min="5382" max="5382" width="11.140625" style="802" customWidth="1"/>
    <col min="5383" max="5383" width="2.00390625" style="802" customWidth="1"/>
    <col min="5384" max="5384" width="11.00390625" style="802" customWidth="1"/>
    <col min="5385" max="5385" width="1.8515625" style="802" customWidth="1"/>
    <col min="5386" max="5386" width="10.28125" style="802" bestFit="1" customWidth="1"/>
    <col min="5387" max="5387" width="1.7109375" style="802" customWidth="1"/>
    <col min="5388" max="5388" width="8.7109375" style="802" customWidth="1"/>
    <col min="5389" max="5389" width="1.57421875" style="802" customWidth="1"/>
    <col min="5390" max="5390" width="8.7109375" style="802" customWidth="1"/>
    <col min="5391" max="5391" width="1.7109375" style="802" customWidth="1"/>
    <col min="5392" max="5392" width="10.57421875" style="802" bestFit="1" customWidth="1"/>
    <col min="5393" max="5393" width="1.421875" style="802" customWidth="1"/>
    <col min="5394" max="5394" width="10.28125" style="802" customWidth="1"/>
    <col min="5395" max="5395" width="1.421875" style="802" customWidth="1"/>
    <col min="5396" max="5396" width="10.57421875" style="802" bestFit="1" customWidth="1"/>
    <col min="5397" max="5632" width="11.421875" style="802" customWidth="1"/>
    <col min="5633" max="5633" width="3.7109375" style="802" customWidth="1"/>
    <col min="5634" max="5634" width="9.28125" style="802" bestFit="1" customWidth="1"/>
    <col min="5635" max="5635" width="3.7109375" style="802" customWidth="1"/>
    <col min="5636" max="5636" width="9.421875" style="802" customWidth="1"/>
    <col min="5637" max="5637" width="1.57421875" style="802" customWidth="1"/>
    <col min="5638" max="5638" width="11.140625" style="802" customWidth="1"/>
    <col min="5639" max="5639" width="2.00390625" style="802" customWidth="1"/>
    <col min="5640" max="5640" width="11.00390625" style="802" customWidth="1"/>
    <col min="5641" max="5641" width="1.8515625" style="802" customWidth="1"/>
    <col min="5642" max="5642" width="10.28125" style="802" bestFit="1" customWidth="1"/>
    <col min="5643" max="5643" width="1.7109375" style="802" customWidth="1"/>
    <col min="5644" max="5644" width="8.7109375" style="802" customWidth="1"/>
    <col min="5645" max="5645" width="1.57421875" style="802" customWidth="1"/>
    <col min="5646" max="5646" width="8.7109375" style="802" customWidth="1"/>
    <col min="5647" max="5647" width="1.7109375" style="802" customWidth="1"/>
    <col min="5648" max="5648" width="10.57421875" style="802" bestFit="1" customWidth="1"/>
    <col min="5649" max="5649" width="1.421875" style="802" customWidth="1"/>
    <col min="5650" max="5650" width="10.28125" style="802" customWidth="1"/>
    <col min="5651" max="5651" width="1.421875" style="802" customWidth="1"/>
    <col min="5652" max="5652" width="10.57421875" style="802" bestFit="1" customWidth="1"/>
    <col min="5653" max="5888" width="11.421875" style="802" customWidth="1"/>
    <col min="5889" max="5889" width="3.7109375" style="802" customWidth="1"/>
    <col min="5890" max="5890" width="9.28125" style="802" bestFit="1" customWidth="1"/>
    <col min="5891" max="5891" width="3.7109375" style="802" customWidth="1"/>
    <col min="5892" max="5892" width="9.421875" style="802" customWidth="1"/>
    <col min="5893" max="5893" width="1.57421875" style="802" customWidth="1"/>
    <col min="5894" max="5894" width="11.140625" style="802" customWidth="1"/>
    <col min="5895" max="5895" width="2.00390625" style="802" customWidth="1"/>
    <col min="5896" max="5896" width="11.00390625" style="802" customWidth="1"/>
    <col min="5897" max="5897" width="1.8515625" style="802" customWidth="1"/>
    <col min="5898" max="5898" width="10.28125" style="802" bestFit="1" customWidth="1"/>
    <col min="5899" max="5899" width="1.7109375" style="802" customWidth="1"/>
    <col min="5900" max="5900" width="8.7109375" style="802" customWidth="1"/>
    <col min="5901" max="5901" width="1.57421875" style="802" customWidth="1"/>
    <col min="5902" max="5902" width="8.7109375" style="802" customWidth="1"/>
    <col min="5903" max="5903" width="1.7109375" style="802" customWidth="1"/>
    <col min="5904" max="5904" width="10.57421875" style="802" bestFit="1" customWidth="1"/>
    <col min="5905" max="5905" width="1.421875" style="802" customWidth="1"/>
    <col min="5906" max="5906" width="10.28125" style="802" customWidth="1"/>
    <col min="5907" max="5907" width="1.421875" style="802" customWidth="1"/>
    <col min="5908" max="5908" width="10.57421875" style="802" bestFit="1" customWidth="1"/>
    <col min="5909" max="6144" width="11.421875" style="802" customWidth="1"/>
    <col min="6145" max="6145" width="3.7109375" style="802" customWidth="1"/>
    <col min="6146" max="6146" width="9.28125" style="802" bestFit="1" customWidth="1"/>
    <col min="6147" max="6147" width="3.7109375" style="802" customWidth="1"/>
    <col min="6148" max="6148" width="9.421875" style="802" customWidth="1"/>
    <col min="6149" max="6149" width="1.57421875" style="802" customWidth="1"/>
    <col min="6150" max="6150" width="11.140625" style="802" customWidth="1"/>
    <col min="6151" max="6151" width="2.00390625" style="802" customWidth="1"/>
    <col min="6152" max="6152" width="11.00390625" style="802" customWidth="1"/>
    <col min="6153" max="6153" width="1.8515625" style="802" customWidth="1"/>
    <col min="6154" max="6154" width="10.28125" style="802" bestFit="1" customWidth="1"/>
    <col min="6155" max="6155" width="1.7109375" style="802" customWidth="1"/>
    <col min="6156" max="6156" width="8.7109375" style="802" customWidth="1"/>
    <col min="6157" max="6157" width="1.57421875" style="802" customWidth="1"/>
    <col min="6158" max="6158" width="8.7109375" style="802" customWidth="1"/>
    <col min="6159" max="6159" width="1.7109375" style="802" customWidth="1"/>
    <col min="6160" max="6160" width="10.57421875" style="802" bestFit="1" customWidth="1"/>
    <col min="6161" max="6161" width="1.421875" style="802" customWidth="1"/>
    <col min="6162" max="6162" width="10.28125" style="802" customWidth="1"/>
    <col min="6163" max="6163" width="1.421875" style="802" customWidth="1"/>
    <col min="6164" max="6164" width="10.57421875" style="802" bestFit="1" customWidth="1"/>
    <col min="6165" max="6400" width="11.421875" style="802" customWidth="1"/>
    <col min="6401" max="6401" width="3.7109375" style="802" customWidth="1"/>
    <col min="6402" max="6402" width="9.28125" style="802" bestFit="1" customWidth="1"/>
    <col min="6403" max="6403" width="3.7109375" style="802" customWidth="1"/>
    <col min="6404" max="6404" width="9.421875" style="802" customWidth="1"/>
    <col min="6405" max="6405" width="1.57421875" style="802" customWidth="1"/>
    <col min="6406" max="6406" width="11.140625" style="802" customWidth="1"/>
    <col min="6407" max="6407" width="2.00390625" style="802" customWidth="1"/>
    <col min="6408" max="6408" width="11.00390625" style="802" customWidth="1"/>
    <col min="6409" max="6409" width="1.8515625" style="802" customWidth="1"/>
    <col min="6410" max="6410" width="10.28125" style="802" bestFit="1" customWidth="1"/>
    <col min="6411" max="6411" width="1.7109375" style="802" customWidth="1"/>
    <col min="6412" max="6412" width="8.7109375" style="802" customWidth="1"/>
    <col min="6413" max="6413" width="1.57421875" style="802" customWidth="1"/>
    <col min="6414" max="6414" width="8.7109375" style="802" customWidth="1"/>
    <col min="6415" max="6415" width="1.7109375" style="802" customWidth="1"/>
    <col min="6416" max="6416" width="10.57421875" style="802" bestFit="1" customWidth="1"/>
    <col min="6417" max="6417" width="1.421875" style="802" customWidth="1"/>
    <col min="6418" max="6418" width="10.28125" style="802" customWidth="1"/>
    <col min="6419" max="6419" width="1.421875" style="802" customWidth="1"/>
    <col min="6420" max="6420" width="10.57421875" style="802" bestFit="1" customWidth="1"/>
    <col min="6421" max="6656" width="11.421875" style="802" customWidth="1"/>
    <col min="6657" max="6657" width="3.7109375" style="802" customWidth="1"/>
    <col min="6658" max="6658" width="9.28125" style="802" bestFit="1" customWidth="1"/>
    <col min="6659" max="6659" width="3.7109375" style="802" customWidth="1"/>
    <col min="6660" max="6660" width="9.421875" style="802" customWidth="1"/>
    <col min="6661" max="6661" width="1.57421875" style="802" customWidth="1"/>
    <col min="6662" max="6662" width="11.140625" style="802" customWidth="1"/>
    <col min="6663" max="6663" width="2.00390625" style="802" customWidth="1"/>
    <col min="6664" max="6664" width="11.00390625" style="802" customWidth="1"/>
    <col min="6665" max="6665" width="1.8515625" style="802" customWidth="1"/>
    <col min="6666" max="6666" width="10.28125" style="802" bestFit="1" customWidth="1"/>
    <col min="6667" max="6667" width="1.7109375" style="802" customWidth="1"/>
    <col min="6668" max="6668" width="8.7109375" style="802" customWidth="1"/>
    <col min="6669" max="6669" width="1.57421875" style="802" customWidth="1"/>
    <col min="6670" max="6670" width="8.7109375" style="802" customWidth="1"/>
    <col min="6671" max="6671" width="1.7109375" style="802" customWidth="1"/>
    <col min="6672" max="6672" width="10.57421875" style="802" bestFit="1" customWidth="1"/>
    <col min="6673" max="6673" width="1.421875" style="802" customWidth="1"/>
    <col min="6674" max="6674" width="10.28125" style="802" customWidth="1"/>
    <col min="6675" max="6675" width="1.421875" style="802" customWidth="1"/>
    <col min="6676" max="6676" width="10.57421875" style="802" bestFit="1" customWidth="1"/>
    <col min="6677" max="6912" width="11.421875" style="802" customWidth="1"/>
    <col min="6913" max="6913" width="3.7109375" style="802" customWidth="1"/>
    <col min="6914" max="6914" width="9.28125" style="802" bestFit="1" customWidth="1"/>
    <col min="6915" max="6915" width="3.7109375" style="802" customWidth="1"/>
    <col min="6916" max="6916" width="9.421875" style="802" customWidth="1"/>
    <col min="6917" max="6917" width="1.57421875" style="802" customWidth="1"/>
    <col min="6918" max="6918" width="11.140625" style="802" customWidth="1"/>
    <col min="6919" max="6919" width="2.00390625" style="802" customWidth="1"/>
    <col min="6920" max="6920" width="11.00390625" style="802" customWidth="1"/>
    <col min="6921" max="6921" width="1.8515625" style="802" customWidth="1"/>
    <col min="6922" max="6922" width="10.28125" style="802" bestFit="1" customWidth="1"/>
    <col min="6923" max="6923" width="1.7109375" style="802" customWidth="1"/>
    <col min="6924" max="6924" width="8.7109375" style="802" customWidth="1"/>
    <col min="6925" max="6925" width="1.57421875" style="802" customWidth="1"/>
    <col min="6926" max="6926" width="8.7109375" style="802" customWidth="1"/>
    <col min="6927" max="6927" width="1.7109375" style="802" customWidth="1"/>
    <col min="6928" max="6928" width="10.57421875" style="802" bestFit="1" customWidth="1"/>
    <col min="6929" max="6929" width="1.421875" style="802" customWidth="1"/>
    <col min="6930" max="6930" width="10.28125" style="802" customWidth="1"/>
    <col min="6931" max="6931" width="1.421875" style="802" customWidth="1"/>
    <col min="6932" max="6932" width="10.57421875" style="802" bestFit="1" customWidth="1"/>
    <col min="6933" max="7168" width="11.421875" style="802" customWidth="1"/>
    <col min="7169" max="7169" width="3.7109375" style="802" customWidth="1"/>
    <col min="7170" max="7170" width="9.28125" style="802" bestFit="1" customWidth="1"/>
    <col min="7171" max="7171" width="3.7109375" style="802" customWidth="1"/>
    <col min="7172" max="7172" width="9.421875" style="802" customWidth="1"/>
    <col min="7173" max="7173" width="1.57421875" style="802" customWidth="1"/>
    <col min="7174" max="7174" width="11.140625" style="802" customWidth="1"/>
    <col min="7175" max="7175" width="2.00390625" style="802" customWidth="1"/>
    <col min="7176" max="7176" width="11.00390625" style="802" customWidth="1"/>
    <col min="7177" max="7177" width="1.8515625" style="802" customWidth="1"/>
    <col min="7178" max="7178" width="10.28125" style="802" bestFit="1" customWidth="1"/>
    <col min="7179" max="7179" width="1.7109375" style="802" customWidth="1"/>
    <col min="7180" max="7180" width="8.7109375" style="802" customWidth="1"/>
    <col min="7181" max="7181" width="1.57421875" style="802" customWidth="1"/>
    <col min="7182" max="7182" width="8.7109375" style="802" customWidth="1"/>
    <col min="7183" max="7183" width="1.7109375" style="802" customWidth="1"/>
    <col min="7184" max="7184" width="10.57421875" style="802" bestFit="1" customWidth="1"/>
    <col min="7185" max="7185" width="1.421875" style="802" customWidth="1"/>
    <col min="7186" max="7186" width="10.28125" style="802" customWidth="1"/>
    <col min="7187" max="7187" width="1.421875" style="802" customWidth="1"/>
    <col min="7188" max="7188" width="10.57421875" style="802" bestFit="1" customWidth="1"/>
    <col min="7189" max="7424" width="11.421875" style="802" customWidth="1"/>
    <col min="7425" max="7425" width="3.7109375" style="802" customWidth="1"/>
    <col min="7426" max="7426" width="9.28125" style="802" bestFit="1" customWidth="1"/>
    <col min="7427" max="7427" width="3.7109375" style="802" customWidth="1"/>
    <col min="7428" max="7428" width="9.421875" style="802" customWidth="1"/>
    <col min="7429" max="7429" width="1.57421875" style="802" customWidth="1"/>
    <col min="7430" max="7430" width="11.140625" style="802" customWidth="1"/>
    <col min="7431" max="7431" width="2.00390625" style="802" customWidth="1"/>
    <col min="7432" max="7432" width="11.00390625" style="802" customWidth="1"/>
    <col min="7433" max="7433" width="1.8515625" style="802" customWidth="1"/>
    <col min="7434" max="7434" width="10.28125" style="802" bestFit="1" customWidth="1"/>
    <col min="7435" max="7435" width="1.7109375" style="802" customWidth="1"/>
    <col min="7436" max="7436" width="8.7109375" style="802" customWidth="1"/>
    <col min="7437" max="7437" width="1.57421875" style="802" customWidth="1"/>
    <col min="7438" max="7438" width="8.7109375" style="802" customWidth="1"/>
    <col min="7439" max="7439" width="1.7109375" style="802" customWidth="1"/>
    <col min="7440" max="7440" width="10.57421875" style="802" bestFit="1" customWidth="1"/>
    <col min="7441" max="7441" width="1.421875" style="802" customWidth="1"/>
    <col min="7442" max="7442" width="10.28125" style="802" customWidth="1"/>
    <col min="7443" max="7443" width="1.421875" style="802" customWidth="1"/>
    <col min="7444" max="7444" width="10.57421875" style="802" bestFit="1" customWidth="1"/>
    <col min="7445" max="7680" width="11.421875" style="802" customWidth="1"/>
    <col min="7681" max="7681" width="3.7109375" style="802" customWidth="1"/>
    <col min="7682" max="7682" width="9.28125" style="802" bestFit="1" customWidth="1"/>
    <col min="7683" max="7683" width="3.7109375" style="802" customWidth="1"/>
    <col min="7684" max="7684" width="9.421875" style="802" customWidth="1"/>
    <col min="7685" max="7685" width="1.57421875" style="802" customWidth="1"/>
    <col min="7686" max="7686" width="11.140625" style="802" customWidth="1"/>
    <col min="7687" max="7687" width="2.00390625" style="802" customWidth="1"/>
    <col min="7688" max="7688" width="11.00390625" style="802" customWidth="1"/>
    <col min="7689" max="7689" width="1.8515625" style="802" customWidth="1"/>
    <col min="7690" max="7690" width="10.28125" style="802" bestFit="1" customWidth="1"/>
    <col min="7691" max="7691" width="1.7109375" style="802" customWidth="1"/>
    <col min="7692" max="7692" width="8.7109375" style="802" customWidth="1"/>
    <col min="7693" max="7693" width="1.57421875" style="802" customWidth="1"/>
    <col min="7694" max="7694" width="8.7109375" style="802" customWidth="1"/>
    <col min="7695" max="7695" width="1.7109375" style="802" customWidth="1"/>
    <col min="7696" max="7696" width="10.57421875" style="802" bestFit="1" customWidth="1"/>
    <col min="7697" max="7697" width="1.421875" style="802" customWidth="1"/>
    <col min="7698" max="7698" width="10.28125" style="802" customWidth="1"/>
    <col min="7699" max="7699" width="1.421875" style="802" customWidth="1"/>
    <col min="7700" max="7700" width="10.57421875" style="802" bestFit="1" customWidth="1"/>
    <col min="7701" max="7936" width="11.421875" style="802" customWidth="1"/>
    <col min="7937" max="7937" width="3.7109375" style="802" customWidth="1"/>
    <col min="7938" max="7938" width="9.28125" style="802" bestFit="1" customWidth="1"/>
    <col min="7939" max="7939" width="3.7109375" style="802" customWidth="1"/>
    <col min="7940" max="7940" width="9.421875" style="802" customWidth="1"/>
    <col min="7941" max="7941" width="1.57421875" style="802" customWidth="1"/>
    <col min="7942" max="7942" width="11.140625" style="802" customWidth="1"/>
    <col min="7943" max="7943" width="2.00390625" style="802" customWidth="1"/>
    <col min="7944" max="7944" width="11.00390625" style="802" customWidth="1"/>
    <col min="7945" max="7945" width="1.8515625" style="802" customWidth="1"/>
    <col min="7946" max="7946" width="10.28125" style="802" bestFit="1" customWidth="1"/>
    <col min="7947" max="7947" width="1.7109375" style="802" customWidth="1"/>
    <col min="7948" max="7948" width="8.7109375" style="802" customWidth="1"/>
    <col min="7949" max="7949" width="1.57421875" style="802" customWidth="1"/>
    <col min="7950" max="7950" width="8.7109375" style="802" customWidth="1"/>
    <col min="7951" max="7951" width="1.7109375" style="802" customWidth="1"/>
    <col min="7952" max="7952" width="10.57421875" style="802" bestFit="1" customWidth="1"/>
    <col min="7953" max="7953" width="1.421875" style="802" customWidth="1"/>
    <col min="7954" max="7954" width="10.28125" style="802" customWidth="1"/>
    <col min="7955" max="7955" width="1.421875" style="802" customWidth="1"/>
    <col min="7956" max="7956" width="10.57421875" style="802" bestFit="1" customWidth="1"/>
    <col min="7957" max="8192" width="11.421875" style="802" customWidth="1"/>
    <col min="8193" max="8193" width="3.7109375" style="802" customWidth="1"/>
    <col min="8194" max="8194" width="9.28125" style="802" bestFit="1" customWidth="1"/>
    <col min="8195" max="8195" width="3.7109375" style="802" customWidth="1"/>
    <col min="8196" max="8196" width="9.421875" style="802" customWidth="1"/>
    <col min="8197" max="8197" width="1.57421875" style="802" customWidth="1"/>
    <col min="8198" max="8198" width="11.140625" style="802" customWidth="1"/>
    <col min="8199" max="8199" width="2.00390625" style="802" customWidth="1"/>
    <col min="8200" max="8200" width="11.00390625" style="802" customWidth="1"/>
    <col min="8201" max="8201" width="1.8515625" style="802" customWidth="1"/>
    <col min="8202" max="8202" width="10.28125" style="802" bestFit="1" customWidth="1"/>
    <col min="8203" max="8203" width="1.7109375" style="802" customWidth="1"/>
    <col min="8204" max="8204" width="8.7109375" style="802" customWidth="1"/>
    <col min="8205" max="8205" width="1.57421875" style="802" customWidth="1"/>
    <col min="8206" max="8206" width="8.7109375" style="802" customWidth="1"/>
    <col min="8207" max="8207" width="1.7109375" style="802" customWidth="1"/>
    <col min="8208" max="8208" width="10.57421875" style="802" bestFit="1" customWidth="1"/>
    <col min="8209" max="8209" width="1.421875" style="802" customWidth="1"/>
    <col min="8210" max="8210" width="10.28125" style="802" customWidth="1"/>
    <col min="8211" max="8211" width="1.421875" style="802" customWidth="1"/>
    <col min="8212" max="8212" width="10.57421875" style="802" bestFit="1" customWidth="1"/>
    <col min="8213" max="8448" width="11.421875" style="802" customWidth="1"/>
    <col min="8449" max="8449" width="3.7109375" style="802" customWidth="1"/>
    <col min="8450" max="8450" width="9.28125" style="802" bestFit="1" customWidth="1"/>
    <col min="8451" max="8451" width="3.7109375" style="802" customWidth="1"/>
    <col min="8452" max="8452" width="9.421875" style="802" customWidth="1"/>
    <col min="8453" max="8453" width="1.57421875" style="802" customWidth="1"/>
    <col min="8454" max="8454" width="11.140625" style="802" customWidth="1"/>
    <col min="8455" max="8455" width="2.00390625" style="802" customWidth="1"/>
    <col min="8456" max="8456" width="11.00390625" style="802" customWidth="1"/>
    <col min="8457" max="8457" width="1.8515625" style="802" customWidth="1"/>
    <col min="8458" max="8458" width="10.28125" style="802" bestFit="1" customWidth="1"/>
    <col min="8459" max="8459" width="1.7109375" style="802" customWidth="1"/>
    <col min="8460" max="8460" width="8.7109375" style="802" customWidth="1"/>
    <col min="8461" max="8461" width="1.57421875" style="802" customWidth="1"/>
    <col min="8462" max="8462" width="8.7109375" style="802" customWidth="1"/>
    <col min="8463" max="8463" width="1.7109375" style="802" customWidth="1"/>
    <col min="8464" max="8464" width="10.57421875" style="802" bestFit="1" customWidth="1"/>
    <col min="8465" max="8465" width="1.421875" style="802" customWidth="1"/>
    <col min="8466" max="8466" width="10.28125" style="802" customWidth="1"/>
    <col min="8467" max="8467" width="1.421875" style="802" customWidth="1"/>
    <col min="8468" max="8468" width="10.57421875" style="802" bestFit="1" customWidth="1"/>
    <col min="8469" max="8704" width="11.421875" style="802" customWidth="1"/>
    <col min="8705" max="8705" width="3.7109375" style="802" customWidth="1"/>
    <col min="8706" max="8706" width="9.28125" style="802" bestFit="1" customWidth="1"/>
    <col min="8707" max="8707" width="3.7109375" style="802" customWidth="1"/>
    <col min="8708" max="8708" width="9.421875" style="802" customWidth="1"/>
    <col min="8709" max="8709" width="1.57421875" style="802" customWidth="1"/>
    <col min="8710" max="8710" width="11.140625" style="802" customWidth="1"/>
    <col min="8711" max="8711" width="2.00390625" style="802" customWidth="1"/>
    <col min="8712" max="8712" width="11.00390625" style="802" customWidth="1"/>
    <col min="8713" max="8713" width="1.8515625" style="802" customWidth="1"/>
    <col min="8714" max="8714" width="10.28125" style="802" bestFit="1" customWidth="1"/>
    <col min="8715" max="8715" width="1.7109375" style="802" customWidth="1"/>
    <col min="8716" max="8716" width="8.7109375" style="802" customWidth="1"/>
    <col min="8717" max="8717" width="1.57421875" style="802" customWidth="1"/>
    <col min="8718" max="8718" width="8.7109375" style="802" customWidth="1"/>
    <col min="8719" max="8719" width="1.7109375" style="802" customWidth="1"/>
    <col min="8720" max="8720" width="10.57421875" style="802" bestFit="1" customWidth="1"/>
    <col min="8721" max="8721" width="1.421875" style="802" customWidth="1"/>
    <col min="8722" max="8722" width="10.28125" style="802" customWidth="1"/>
    <col min="8723" max="8723" width="1.421875" style="802" customWidth="1"/>
    <col min="8724" max="8724" width="10.57421875" style="802" bestFit="1" customWidth="1"/>
    <col min="8725" max="8960" width="11.421875" style="802" customWidth="1"/>
    <col min="8961" max="8961" width="3.7109375" style="802" customWidth="1"/>
    <col min="8962" max="8962" width="9.28125" style="802" bestFit="1" customWidth="1"/>
    <col min="8963" max="8963" width="3.7109375" style="802" customWidth="1"/>
    <col min="8964" max="8964" width="9.421875" style="802" customWidth="1"/>
    <col min="8965" max="8965" width="1.57421875" style="802" customWidth="1"/>
    <col min="8966" max="8966" width="11.140625" style="802" customWidth="1"/>
    <col min="8967" max="8967" width="2.00390625" style="802" customWidth="1"/>
    <col min="8968" max="8968" width="11.00390625" style="802" customWidth="1"/>
    <col min="8969" max="8969" width="1.8515625" style="802" customWidth="1"/>
    <col min="8970" max="8970" width="10.28125" style="802" bestFit="1" customWidth="1"/>
    <col min="8971" max="8971" width="1.7109375" style="802" customWidth="1"/>
    <col min="8972" max="8972" width="8.7109375" style="802" customWidth="1"/>
    <col min="8973" max="8973" width="1.57421875" style="802" customWidth="1"/>
    <col min="8974" max="8974" width="8.7109375" style="802" customWidth="1"/>
    <col min="8975" max="8975" width="1.7109375" style="802" customWidth="1"/>
    <col min="8976" max="8976" width="10.57421875" style="802" bestFit="1" customWidth="1"/>
    <col min="8977" max="8977" width="1.421875" style="802" customWidth="1"/>
    <col min="8978" max="8978" width="10.28125" style="802" customWidth="1"/>
    <col min="8979" max="8979" width="1.421875" style="802" customWidth="1"/>
    <col min="8980" max="8980" width="10.57421875" style="802" bestFit="1" customWidth="1"/>
    <col min="8981" max="9216" width="11.421875" style="802" customWidth="1"/>
    <col min="9217" max="9217" width="3.7109375" style="802" customWidth="1"/>
    <col min="9218" max="9218" width="9.28125" style="802" bestFit="1" customWidth="1"/>
    <col min="9219" max="9219" width="3.7109375" style="802" customWidth="1"/>
    <col min="9220" max="9220" width="9.421875" style="802" customWidth="1"/>
    <col min="9221" max="9221" width="1.57421875" style="802" customWidth="1"/>
    <col min="9222" max="9222" width="11.140625" style="802" customWidth="1"/>
    <col min="9223" max="9223" width="2.00390625" style="802" customWidth="1"/>
    <col min="9224" max="9224" width="11.00390625" style="802" customWidth="1"/>
    <col min="9225" max="9225" width="1.8515625" style="802" customWidth="1"/>
    <col min="9226" max="9226" width="10.28125" style="802" bestFit="1" customWidth="1"/>
    <col min="9227" max="9227" width="1.7109375" style="802" customWidth="1"/>
    <col min="9228" max="9228" width="8.7109375" style="802" customWidth="1"/>
    <col min="9229" max="9229" width="1.57421875" style="802" customWidth="1"/>
    <col min="9230" max="9230" width="8.7109375" style="802" customWidth="1"/>
    <col min="9231" max="9231" width="1.7109375" style="802" customWidth="1"/>
    <col min="9232" max="9232" width="10.57421875" style="802" bestFit="1" customWidth="1"/>
    <col min="9233" max="9233" width="1.421875" style="802" customWidth="1"/>
    <col min="9234" max="9234" width="10.28125" style="802" customWidth="1"/>
    <col min="9235" max="9235" width="1.421875" style="802" customWidth="1"/>
    <col min="9236" max="9236" width="10.57421875" style="802" bestFit="1" customWidth="1"/>
    <col min="9237" max="9472" width="11.421875" style="802" customWidth="1"/>
    <col min="9473" max="9473" width="3.7109375" style="802" customWidth="1"/>
    <col min="9474" max="9474" width="9.28125" style="802" bestFit="1" customWidth="1"/>
    <col min="9475" max="9475" width="3.7109375" style="802" customWidth="1"/>
    <col min="9476" max="9476" width="9.421875" style="802" customWidth="1"/>
    <col min="9477" max="9477" width="1.57421875" style="802" customWidth="1"/>
    <col min="9478" max="9478" width="11.140625" style="802" customWidth="1"/>
    <col min="9479" max="9479" width="2.00390625" style="802" customWidth="1"/>
    <col min="9480" max="9480" width="11.00390625" style="802" customWidth="1"/>
    <col min="9481" max="9481" width="1.8515625" style="802" customWidth="1"/>
    <col min="9482" max="9482" width="10.28125" style="802" bestFit="1" customWidth="1"/>
    <col min="9483" max="9483" width="1.7109375" style="802" customWidth="1"/>
    <col min="9484" max="9484" width="8.7109375" style="802" customWidth="1"/>
    <col min="9485" max="9485" width="1.57421875" style="802" customWidth="1"/>
    <col min="9486" max="9486" width="8.7109375" style="802" customWidth="1"/>
    <col min="9487" max="9487" width="1.7109375" style="802" customWidth="1"/>
    <col min="9488" max="9488" width="10.57421875" style="802" bestFit="1" customWidth="1"/>
    <col min="9489" max="9489" width="1.421875" style="802" customWidth="1"/>
    <col min="9490" max="9490" width="10.28125" style="802" customWidth="1"/>
    <col min="9491" max="9491" width="1.421875" style="802" customWidth="1"/>
    <col min="9492" max="9492" width="10.57421875" style="802" bestFit="1" customWidth="1"/>
    <col min="9493" max="9728" width="11.421875" style="802" customWidth="1"/>
    <col min="9729" max="9729" width="3.7109375" style="802" customWidth="1"/>
    <col min="9730" max="9730" width="9.28125" style="802" bestFit="1" customWidth="1"/>
    <col min="9731" max="9731" width="3.7109375" style="802" customWidth="1"/>
    <col min="9732" max="9732" width="9.421875" style="802" customWidth="1"/>
    <col min="9733" max="9733" width="1.57421875" style="802" customWidth="1"/>
    <col min="9734" max="9734" width="11.140625" style="802" customWidth="1"/>
    <col min="9735" max="9735" width="2.00390625" style="802" customWidth="1"/>
    <col min="9736" max="9736" width="11.00390625" style="802" customWidth="1"/>
    <col min="9737" max="9737" width="1.8515625" style="802" customWidth="1"/>
    <col min="9738" max="9738" width="10.28125" style="802" bestFit="1" customWidth="1"/>
    <col min="9739" max="9739" width="1.7109375" style="802" customWidth="1"/>
    <col min="9740" max="9740" width="8.7109375" style="802" customWidth="1"/>
    <col min="9741" max="9741" width="1.57421875" style="802" customWidth="1"/>
    <col min="9742" max="9742" width="8.7109375" style="802" customWidth="1"/>
    <col min="9743" max="9743" width="1.7109375" style="802" customWidth="1"/>
    <col min="9744" max="9744" width="10.57421875" style="802" bestFit="1" customWidth="1"/>
    <col min="9745" max="9745" width="1.421875" style="802" customWidth="1"/>
    <col min="9746" max="9746" width="10.28125" style="802" customWidth="1"/>
    <col min="9747" max="9747" width="1.421875" style="802" customWidth="1"/>
    <col min="9748" max="9748" width="10.57421875" style="802" bestFit="1" customWidth="1"/>
    <col min="9749" max="9984" width="11.421875" style="802" customWidth="1"/>
    <col min="9985" max="9985" width="3.7109375" style="802" customWidth="1"/>
    <col min="9986" max="9986" width="9.28125" style="802" bestFit="1" customWidth="1"/>
    <col min="9987" max="9987" width="3.7109375" style="802" customWidth="1"/>
    <col min="9988" max="9988" width="9.421875" style="802" customWidth="1"/>
    <col min="9989" max="9989" width="1.57421875" style="802" customWidth="1"/>
    <col min="9990" max="9990" width="11.140625" style="802" customWidth="1"/>
    <col min="9991" max="9991" width="2.00390625" style="802" customWidth="1"/>
    <col min="9992" max="9992" width="11.00390625" style="802" customWidth="1"/>
    <col min="9993" max="9993" width="1.8515625" style="802" customWidth="1"/>
    <col min="9994" max="9994" width="10.28125" style="802" bestFit="1" customWidth="1"/>
    <col min="9995" max="9995" width="1.7109375" style="802" customWidth="1"/>
    <col min="9996" max="9996" width="8.7109375" style="802" customWidth="1"/>
    <col min="9997" max="9997" width="1.57421875" style="802" customWidth="1"/>
    <col min="9998" max="9998" width="8.7109375" style="802" customWidth="1"/>
    <col min="9999" max="9999" width="1.7109375" style="802" customWidth="1"/>
    <col min="10000" max="10000" width="10.57421875" style="802" bestFit="1" customWidth="1"/>
    <col min="10001" max="10001" width="1.421875" style="802" customWidth="1"/>
    <col min="10002" max="10002" width="10.28125" style="802" customWidth="1"/>
    <col min="10003" max="10003" width="1.421875" style="802" customWidth="1"/>
    <col min="10004" max="10004" width="10.57421875" style="802" bestFit="1" customWidth="1"/>
    <col min="10005" max="10240" width="11.421875" style="802" customWidth="1"/>
    <col min="10241" max="10241" width="3.7109375" style="802" customWidth="1"/>
    <col min="10242" max="10242" width="9.28125" style="802" bestFit="1" customWidth="1"/>
    <col min="10243" max="10243" width="3.7109375" style="802" customWidth="1"/>
    <col min="10244" max="10244" width="9.421875" style="802" customWidth="1"/>
    <col min="10245" max="10245" width="1.57421875" style="802" customWidth="1"/>
    <col min="10246" max="10246" width="11.140625" style="802" customWidth="1"/>
    <col min="10247" max="10247" width="2.00390625" style="802" customWidth="1"/>
    <col min="10248" max="10248" width="11.00390625" style="802" customWidth="1"/>
    <col min="10249" max="10249" width="1.8515625" style="802" customWidth="1"/>
    <col min="10250" max="10250" width="10.28125" style="802" bestFit="1" customWidth="1"/>
    <col min="10251" max="10251" width="1.7109375" style="802" customWidth="1"/>
    <col min="10252" max="10252" width="8.7109375" style="802" customWidth="1"/>
    <col min="10253" max="10253" width="1.57421875" style="802" customWidth="1"/>
    <col min="10254" max="10254" width="8.7109375" style="802" customWidth="1"/>
    <col min="10255" max="10255" width="1.7109375" style="802" customWidth="1"/>
    <col min="10256" max="10256" width="10.57421875" style="802" bestFit="1" customWidth="1"/>
    <col min="10257" max="10257" width="1.421875" style="802" customWidth="1"/>
    <col min="10258" max="10258" width="10.28125" style="802" customWidth="1"/>
    <col min="10259" max="10259" width="1.421875" style="802" customWidth="1"/>
    <col min="10260" max="10260" width="10.57421875" style="802" bestFit="1" customWidth="1"/>
    <col min="10261" max="10496" width="11.421875" style="802" customWidth="1"/>
    <col min="10497" max="10497" width="3.7109375" style="802" customWidth="1"/>
    <col min="10498" max="10498" width="9.28125" style="802" bestFit="1" customWidth="1"/>
    <col min="10499" max="10499" width="3.7109375" style="802" customWidth="1"/>
    <col min="10500" max="10500" width="9.421875" style="802" customWidth="1"/>
    <col min="10501" max="10501" width="1.57421875" style="802" customWidth="1"/>
    <col min="10502" max="10502" width="11.140625" style="802" customWidth="1"/>
    <col min="10503" max="10503" width="2.00390625" style="802" customWidth="1"/>
    <col min="10504" max="10504" width="11.00390625" style="802" customWidth="1"/>
    <col min="10505" max="10505" width="1.8515625" style="802" customWidth="1"/>
    <col min="10506" max="10506" width="10.28125" style="802" bestFit="1" customWidth="1"/>
    <col min="10507" max="10507" width="1.7109375" style="802" customWidth="1"/>
    <col min="10508" max="10508" width="8.7109375" style="802" customWidth="1"/>
    <col min="10509" max="10509" width="1.57421875" style="802" customWidth="1"/>
    <col min="10510" max="10510" width="8.7109375" style="802" customWidth="1"/>
    <col min="10511" max="10511" width="1.7109375" style="802" customWidth="1"/>
    <col min="10512" max="10512" width="10.57421875" style="802" bestFit="1" customWidth="1"/>
    <col min="10513" max="10513" width="1.421875" style="802" customWidth="1"/>
    <col min="10514" max="10514" width="10.28125" style="802" customWidth="1"/>
    <col min="10515" max="10515" width="1.421875" style="802" customWidth="1"/>
    <col min="10516" max="10516" width="10.57421875" style="802" bestFit="1" customWidth="1"/>
    <col min="10517" max="10752" width="11.421875" style="802" customWidth="1"/>
    <col min="10753" max="10753" width="3.7109375" style="802" customWidth="1"/>
    <col min="10754" max="10754" width="9.28125" style="802" bestFit="1" customWidth="1"/>
    <col min="10755" max="10755" width="3.7109375" style="802" customWidth="1"/>
    <col min="10756" max="10756" width="9.421875" style="802" customWidth="1"/>
    <col min="10757" max="10757" width="1.57421875" style="802" customWidth="1"/>
    <col min="10758" max="10758" width="11.140625" style="802" customWidth="1"/>
    <col min="10759" max="10759" width="2.00390625" style="802" customWidth="1"/>
    <col min="10760" max="10760" width="11.00390625" style="802" customWidth="1"/>
    <col min="10761" max="10761" width="1.8515625" style="802" customWidth="1"/>
    <col min="10762" max="10762" width="10.28125" style="802" bestFit="1" customWidth="1"/>
    <col min="10763" max="10763" width="1.7109375" style="802" customWidth="1"/>
    <col min="10764" max="10764" width="8.7109375" style="802" customWidth="1"/>
    <col min="10765" max="10765" width="1.57421875" style="802" customWidth="1"/>
    <col min="10766" max="10766" width="8.7109375" style="802" customWidth="1"/>
    <col min="10767" max="10767" width="1.7109375" style="802" customWidth="1"/>
    <col min="10768" max="10768" width="10.57421875" style="802" bestFit="1" customWidth="1"/>
    <col min="10769" max="10769" width="1.421875" style="802" customWidth="1"/>
    <col min="10770" max="10770" width="10.28125" style="802" customWidth="1"/>
    <col min="10771" max="10771" width="1.421875" style="802" customWidth="1"/>
    <col min="10772" max="10772" width="10.57421875" style="802" bestFit="1" customWidth="1"/>
    <col min="10773" max="11008" width="11.421875" style="802" customWidth="1"/>
    <col min="11009" max="11009" width="3.7109375" style="802" customWidth="1"/>
    <col min="11010" max="11010" width="9.28125" style="802" bestFit="1" customWidth="1"/>
    <col min="11011" max="11011" width="3.7109375" style="802" customWidth="1"/>
    <col min="11012" max="11012" width="9.421875" style="802" customWidth="1"/>
    <col min="11013" max="11013" width="1.57421875" style="802" customWidth="1"/>
    <col min="11014" max="11014" width="11.140625" style="802" customWidth="1"/>
    <col min="11015" max="11015" width="2.00390625" style="802" customWidth="1"/>
    <col min="11016" max="11016" width="11.00390625" style="802" customWidth="1"/>
    <col min="11017" max="11017" width="1.8515625" style="802" customWidth="1"/>
    <col min="11018" max="11018" width="10.28125" style="802" bestFit="1" customWidth="1"/>
    <col min="11019" max="11019" width="1.7109375" style="802" customWidth="1"/>
    <col min="11020" max="11020" width="8.7109375" style="802" customWidth="1"/>
    <col min="11021" max="11021" width="1.57421875" style="802" customWidth="1"/>
    <col min="11022" max="11022" width="8.7109375" style="802" customWidth="1"/>
    <col min="11023" max="11023" width="1.7109375" style="802" customWidth="1"/>
    <col min="11024" max="11024" width="10.57421875" style="802" bestFit="1" customWidth="1"/>
    <col min="11025" max="11025" width="1.421875" style="802" customWidth="1"/>
    <col min="11026" max="11026" width="10.28125" style="802" customWidth="1"/>
    <col min="11027" max="11027" width="1.421875" style="802" customWidth="1"/>
    <col min="11028" max="11028" width="10.57421875" style="802" bestFit="1" customWidth="1"/>
    <col min="11029" max="11264" width="11.421875" style="802" customWidth="1"/>
    <col min="11265" max="11265" width="3.7109375" style="802" customWidth="1"/>
    <col min="11266" max="11266" width="9.28125" style="802" bestFit="1" customWidth="1"/>
    <col min="11267" max="11267" width="3.7109375" style="802" customWidth="1"/>
    <col min="11268" max="11268" width="9.421875" style="802" customWidth="1"/>
    <col min="11269" max="11269" width="1.57421875" style="802" customWidth="1"/>
    <col min="11270" max="11270" width="11.140625" style="802" customWidth="1"/>
    <col min="11271" max="11271" width="2.00390625" style="802" customWidth="1"/>
    <col min="11272" max="11272" width="11.00390625" style="802" customWidth="1"/>
    <col min="11273" max="11273" width="1.8515625" style="802" customWidth="1"/>
    <col min="11274" max="11274" width="10.28125" style="802" bestFit="1" customWidth="1"/>
    <col min="11275" max="11275" width="1.7109375" style="802" customWidth="1"/>
    <col min="11276" max="11276" width="8.7109375" style="802" customWidth="1"/>
    <col min="11277" max="11277" width="1.57421875" style="802" customWidth="1"/>
    <col min="11278" max="11278" width="8.7109375" style="802" customWidth="1"/>
    <col min="11279" max="11279" width="1.7109375" style="802" customWidth="1"/>
    <col min="11280" max="11280" width="10.57421875" style="802" bestFit="1" customWidth="1"/>
    <col min="11281" max="11281" width="1.421875" style="802" customWidth="1"/>
    <col min="11282" max="11282" width="10.28125" style="802" customWidth="1"/>
    <col min="11283" max="11283" width="1.421875" style="802" customWidth="1"/>
    <col min="11284" max="11284" width="10.57421875" style="802" bestFit="1" customWidth="1"/>
    <col min="11285" max="11520" width="11.421875" style="802" customWidth="1"/>
    <col min="11521" max="11521" width="3.7109375" style="802" customWidth="1"/>
    <col min="11522" max="11522" width="9.28125" style="802" bestFit="1" customWidth="1"/>
    <col min="11523" max="11523" width="3.7109375" style="802" customWidth="1"/>
    <col min="11524" max="11524" width="9.421875" style="802" customWidth="1"/>
    <col min="11525" max="11525" width="1.57421875" style="802" customWidth="1"/>
    <col min="11526" max="11526" width="11.140625" style="802" customWidth="1"/>
    <col min="11527" max="11527" width="2.00390625" style="802" customWidth="1"/>
    <col min="11528" max="11528" width="11.00390625" style="802" customWidth="1"/>
    <col min="11529" max="11529" width="1.8515625" style="802" customWidth="1"/>
    <col min="11530" max="11530" width="10.28125" style="802" bestFit="1" customWidth="1"/>
    <col min="11531" max="11531" width="1.7109375" style="802" customWidth="1"/>
    <col min="11532" max="11532" width="8.7109375" style="802" customWidth="1"/>
    <col min="11533" max="11533" width="1.57421875" style="802" customWidth="1"/>
    <col min="11534" max="11534" width="8.7109375" style="802" customWidth="1"/>
    <col min="11535" max="11535" width="1.7109375" style="802" customWidth="1"/>
    <col min="11536" max="11536" width="10.57421875" style="802" bestFit="1" customWidth="1"/>
    <col min="11537" max="11537" width="1.421875" style="802" customWidth="1"/>
    <col min="11538" max="11538" width="10.28125" style="802" customWidth="1"/>
    <col min="11539" max="11539" width="1.421875" style="802" customWidth="1"/>
    <col min="11540" max="11540" width="10.57421875" style="802" bestFit="1" customWidth="1"/>
    <col min="11541" max="11776" width="11.421875" style="802" customWidth="1"/>
    <col min="11777" max="11777" width="3.7109375" style="802" customWidth="1"/>
    <col min="11778" max="11778" width="9.28125" style="802" bestFit="1" customWidth="1"/>
    <col min="11779" max="11779" width="3.7109375" style="802" customWidth="1"/>
    <col min="11780" max="11780" width="9.421875" style="802" customWidth="1"/>
    <col min="11781" max="11781" width="1.57421875" style="802" customWidth="1"/>
    <col min="11782" max="11782" width="11.140625" style="802" customWidth="1"/>
    <col min="11783" max="11783" width="2.00390625" style="802" customWidth="1"/>
    <col min="11784" max="11784" width="11.00390625" style="802" customWidth="1"/>
    <col min="11785" max="11785" width="1.8515625" style="802" customWidth="1"/>
    <col min="11786" max="11786" width="10.28125" style="802" bestFit="1" customWidth="1"/>
    <col min="11787" max="11787" width="1.7109375" style="802" customWidth="1"/>
    <col min="11788" max="11788" width="8.7109375" style="802" customWidth="1"/>
    <col min="11789" max="11789" width="1.57421875" style="802" customWidth="1"/>
    <col min="11790" max="11790" width="8.7109375" style="802" customWidth="1"/>
    <col min="11791" max="11791" width="1.7109375" style="802" customWidth="1"/>
    <col min="11792" max="11792" width="10.57421875" style="802" bestFit="1" customWidth="1"/>
    <col min="11793" max="11793" width="1.421875" style="802" customWidth="1"/>
    <col min="11794" max="11794" width="10.28125" style="802" customWidth="1"/>
    <col min="11795" max="11795" width="1.421875" style="802" customWidth="1"/>
    <col min="11796" max="11796" width="10.57421875" style="802" bestFit="1" customWidth="1"/>
    <col min="11797" max="12032" width="11.421875" style="802" customWidth="1"/>
    <col min="12033" max="12033" width="3.7109375" style="802" customWidth="1"/>
    <col min="12034" max="12034" width="9.28125" style="802" bestFit="1" customWidth="1"/>
    <col min="12035" max="12035" width="3.7109375" style="802" customWidth="1"/>
    <col min="12036" max="12036" width="9.421875" style="802" customWidth="1"/>
    <col min="12037" max="12037" width="1.57421875" style="802" customWidth="1"/>
    <col min="12038" max="12038" width="11.140625" style="802" customWidth="1"/>
    <col min="12039" max="12039" width="2.00390625" style="802" customWidth="1"/>
    <col min="12040" max="12040" width="11.00390625" style="802" customWidth="1"/>
    <col min="12041" max="12041" width="1.8515625" style="802" customWidth="1"/>
    <col min="12042" max="12042" width="10.28125" style="802" bestFit="1" customWidth="1"/>
    <col min="12043" max="12043" width="1.7109375" style="802" customWidth="1"/>
    <col min="12044" max="12044" width="8.7109375" style="802" customWidth="1"/>
    <col min="12045" max="12045" width="1.57421875" style="802" customWidth="1"/>
    <col min="12046" max="12046" width="8.7109375" style="802" customWidth="1"/>
    <col min="12047" max="12047" width="1.7109375" style="802" customWidth="1"/>
    <col min="12048" max="12048" width="10.57421875" style="802" bestFit="1" customWidth="1"/>
    <col min="12049" max="12049" width="1.421875" style="802" customWidth="1"/>
    <col min="12050" max="12050" width="10.28125" style="802" customWidth="1"/>
    <col min="12051" max="12051" width="1.421875" style="802" customWidth="1"/>
    <col min="12052" max="12052" width="10.57421875" style="802" bestFit="1" customWidth="1"/>
    <col min="12053" max="12288" width="11.421875" style="802" customWidth="1"/>
    <col min="12289" max="12289" width="3.7109375" style="802" customWidth="1"/>
    <col min="12290" max="12290" width="9.28125" style="802" bestFit="1" customWidth="1"/>
    <col min="12291" max="12291" width="3.7109375" style="802" customWidth="1"/>
    <col min="12292" max="12292" width="9.421875" style="802" customWidth="1"/>
    <col min="12293" max="12293" width="1.57421875" style="802" customWidth="1"/>
    <col min="12294" max="12294" width="11.140625" style="802" customWidth="1"/>
    <col min="12295" max="12295" width="2.00390625" style="802" customWidth="1"/>
    <col min="12296" max="12296" width="11.00390625" style="802" customWidth="1"/>
    <col min="12297" max="12297" width="1.8515625" style="802" customWidth="1"/>
    <col min="12298" max="12298" width="10.28125" style="802" bestFit="1" customWidth="1"/>
    <col min="12299" max="12299" width="1.7109375" style="802" customWidth="1"/>
    <col min="12300" max="12300" width="8.7109375" style="802" customWidth="1"/>
    <col min="12301" max="12301" width="1.57421875" style="802" customWidth="1"/>
    <col min="12302" max="12302" width="8.7109375" style="802" customWidth="1"/>
    <col min="12303" max="12303" width="1.7109375" style="802" customWidth="1"/>
    <col min="12304" max="12304" width="10.57421875" style="802" bestFit="1" customWidth="1"/>
    <col min="12305" max="12305" width="1.421875" style="802" customWidth="1"/>
    <col min="12306" max="12306" width="10.28125" style="802" customWidth="1"/>
    <col min="12307" max="12307" width="1.421875" style="802" customWidth="1"/>
    <col min="12308" max="12308" width="10.57421875" style="802" bestFit="1" customWidth="1"/>
    <col min="12309" max="12544" width="11.421875" style="802" customWidth="1"/>
    <col min="12545" max="12545" width="3.7109375" style="802" customWidth="1"/>
    <col min="12546" max="12546" width="9.28125" style="802" bestFit="1" customWidth="1"/>
    <col min="12547" max="12547" width="3.7109375" style="802" customWidth="1"/>
    <col min="12548" max="12548" width="9.421875" style="802" customWidth="1"/>
    <col min="12549" max="12549" width="1.57421875" style="802" customWidth="1"/>
    <col min="12550" max="12550" width="11.140625" style="802" customWidth="1"/>
    <col min="12551" max="12551" width="2.00390625" style="802" customWidth="1"/>
    <col min="12552" max="12552" width="11.00390625" style="802" customWidth="1"/>
    <col min="12553" max="12553" width="1.8515625" style="802" customWidth="1"/>
    <col min="12554" max="12554" width="10.28125" style="802" bestFit="1" customWidth="1"/>
    <col min="12555" max="12555" width="1.7109375" style="802" customWidth="1"/>
    <col min="12556" max="12556" width="8.7109375" style="802" customWidth="1"/>
    <col min="12557" max="12557" width="1.57421875" style="802" customWidth="1"/>
    <col min="12558" max="12558" width="8.7109375" style="802" customWidth="1"/>
    <col min="12559" max="12559" width="1.7109375" style="802" customWidth="1"/>
    <col min="12560" max="12560" width="10.57421875" style="802" bestFit="1" customWidth="1"/>
    <col min="12561" max="12561" width="1.421875" style="802" customWidth="1"/>
    <col min="12562" max="12562" width="10.28125" style="802" customWidth="1"/>
    <col min="12563" max="12563" width="1.421875" style="802" customWidth="1"/>
    <col min="12564" max="12564" width="10.57421875" style="802" bestFit="1" customWidth="1"/>
    <col min="12565" max="12800" width="11.421875" style="802" customWidth="1"/>
    <col min="12801" max="12801" width="3.7109375" style="802" customWidth="1"/>
    <col min="12802" max="12802" width="9.28125" style="802" bestFit="1" customWidth="1"/>
    <col min="12803" max="12803" width="3.7109375" style="802" customWidth="1"/>
    <col min="12804" max="12804" width="9.421875" style="802" customWidth="1"/>
    <col min="12805" max="12805" width="1.57421875" style="802" customWidth="1"/>
    <col min="12806" max="12806" width="11.140625" style="802" customWidth="1"/>
    <col min="12807" max="12807" width="2.00390625" style="802" customWidth="1"/>
    <col min="12808" max="12808" width="11.00390625" style="802" customWidth="1"/>
    <col min="12809" max="12809" width="1.8515625" style="802" customWidth="1"/>
    <col min="12810" max="12810" width="10.28125" style="802" bestFit="1" customWidth="1"/>
    <col min="12811" max="12811" width="1.7109375" style="802" customWidth="1"/>
    <col min="12812" max="12812" width="8.7109375" style="802" customWidth="1"/>
    <col min="12813" max="12813" width="1.57421875" style="802" customWidth="1"/>
    <col min="12814" max="12814" width="8.7109375" style="802" customWidth="1"/>
    <col min="12815" max="12815" width="1.7109375" style="802" customWidth="1"/>
    <col min="12816" max="12816" width="10.57421875" style="802" bestFit="1" customWidth="1"/>
    <col min="12817" max="12817" width="1.421875" style="802" customWidth="1"/>
    <col min="12818" max="12818" width="10.28125" style="802" customWidth="1"/>
    <col min="12819" max="12819" width="1.421875" style="802" customWidth="1"/>
    <col min="12820" max="12820" width="10.57421875" style="802" bestFit="1" customWidth="1"/>
    <col min="12821" max="13056" width="11.421875" style="802" customWidth="1"/>
    <col min="13057" max="13057" width="3.7109375" style="802" customWidth="1"/>
    <col min="13058" max="13058" width="9.28125" style="802" bestFit="1" customWidth="1"/>
    <col min="13059" max="13059" width="3.7109375" style="802" customWidth="1"/>
    <col min="13060" max="13060" width="9.421875" style="802" customWidth="1"/>
    <col min="13061" max="13061" width="1.57421875" style="802" customWidth="1"/>
    <col min="13062" max="13062" width="11.140625" style="802" customWidth="1"/>
    <col min="13063" max="13063" width="2.00390625" style="802" customWidth="1"/>
    <col min="13064" max="13064" width="11.00390625" style="802" customWidth="1"/>
    <col min="13065" max="13065" width="1.8515625" style="802" customWidth="1"/>
    <col min="13066" max="13066" width="10.28125" style="802" bestFit="1" customWidth="1"/>
    <col min="13067" max="13067" width="1.7109375" style="802" customWidth="1"/>
    <col min="13068" max="13068" width="8.7109375" style="802" customWidth="1"/>
    <col min="13069" max="13069" width="1.57421875" style="802" customWidth="1"/>
    <col min="13070" max="13070" width="8.7109375" style="802" customWidth="1"/>
    <col min="13071" max="13071" width="1.7109375" style="802" customWidth="1"/>
    <col min="13072" max="13072" width="10.57421875" style="802" bestFit="1" customWidth="1"/>
    <col min="13073" max="13073" width="1.421875" style="802" customWidth="1"/>
    <col min="13074" max="13074" width="10.28125" style="802" customWidth="1"/>
    <col min="13075" max="13075" width="1.421875" style="802" customWidth="1"/>
    <col min="13076" max="13076" width="10.57421875" style="802" bestFit="1" customWidth="1"/>
    <col min="13077" max="13312" width="11.421875" style="802" customWidth="1"/>
    <col min="13313" max="13313" width="3.7109375" style="802" customWidth="1"/>
    <col min="13314" max="13314" width="9.28125" style="802" bestFit="1" customWidth="1"/>
    <col min="13315" max="13315" width="3.7109375" style="802" customWidth="1"/>
    <col min="13316" max="13316" width="9.421875" style="802" customWidth="1"/>
    <col min="13317" max="13317" width="1.57421875" style="802" customWidth="1"/>
    <col min="13318" max="13318" width="11.140625" style="802" customWidth="1"/>
    <col min="13319" max="13319" width="2.00390625" style="802" customWidth="1"/>
    <col min="13320" max="13320" width="11.00390625" style="802" customWidth="1"/>
    <col min="13321" max="13321" width="1.8515625" style="802" customWidth="1"/>
    <col min="13322" max="13322" width="10.28125" style="802" bestFit="1" customWidth="1"/>
    <col min="13323" max="13323" width="1.7109375" style="802" customWidth="1"/>
    <col min="13324" max="13324" width="8.7109375" style="802" customWidth="1"/>
    <col min="13325" max="13325" width="1.57421875" style="802" customWidth="1"/>
    <col min="13326" max="13326" width="8.7109375" style="802" customWidth="1"/>
    <col min="13327" max="13327" width="1.7109375" style="802" customWidth="1"/>
    <col min="13328" max="13328" width="10.57421875" style="802" bestFit="1" customWidth="1"/>
    <col min="13329" max="13329" width="1.421875" style="802" customWidth="1"/>
    <col min="13330" max="13330" width="10.28125" style="802" customWidth="1"/>
    <col min="13331" max="13331" width="1.421875" style="802" customWidth="1"/>
    <col min="13332" max="13332" width="10.57421875" style="802" bestFit="1" customWidth="1"/>
    <col min="13333" max="13568" width="11.421875" style="802" customWidth="1"/>
    <col min="13569" max="13569" width="3.7109375" style="802" customWidth="1"/>
    <col min="13570" max="13570" width="9.28125" style="802" bestFit="1" customWidth="1"/>
    <col min="13571" max="13571" width="3.7109375" style="802" customWidth="1"/>
    <col min="13572" max="13572" width="9.421875" style="802" customWidth="1"/>
    <col min="13573" max="13573" width="1.57421875" style="802" customWidth="1"/>
    <col min="13574" max="13574" width="11.140625" style="802" customWidth="1"/>
    <col min="13575" max="13575" width="2.00390625" style="802" customWidth="1"/>
    <col min="13576" max="13576" width="11.00390625" style="802" customWidth="1"/>
    <col min="13577" max="13577" width="1.8515625" style="802" customWidth="1"/>
    <col min="13578" max="13578" width="10.28125" style="802" bestFit="1" customWidth="1"/>
    <col min="13579" max="13579" width="1.7109375" style="802" customWidth="1"/>
    <col min="13580" max="13580" width="8.7109375" style="802" customWidth="1"/>
    <col min="13581" max="13581" width="1.57421875" style="802" customWidth="1"/>
    <col min="13582" max="13582" width="8.7109375" style="802" customWidth="1"/>
    <col min="13583" max="13583" width="1.7109375" style="802" customWidth="1"/>
    <col min="13584" max="13584" width="10.57421875" style="802" bestFit="1" customWidth="1"/>
    <col min="13585" max="13585" width="1.421875" style="802" customWidth="1"/>
    <col min="13586" max="13586" width="10.28125" style="802" customWidth="1"/>
    <col min="13587" max="13587" width="1.421875" style="802" customWidth="1"/>
    <col min="13588" max="13588" width="10.57421875" style="802" bestFit="1" customWidth="1"/>
    <col min="13589" max="13824" width="11.421875" style="802" customWidth="1"/>
    <col min="13825" max="13825" width="3.7109375" style="802" customWidth="1"/>
    <col min="13826" max="13826" width="9.28125" style="802" bestFit="1" customWidth="1"/>
    <col min="13827" max="13827" width="3.7109375" style="802" customWidth="1"/>
    <col min="13828" max="13828" width="9.421875" style="802" customWidth="1"/>
    <col min="13829" max="13829" width="1.57421875" style="802" customWidth="1"/>
    <col min="13830" max="13830" width="11.140625" style="802" customWidth="1"/>
    <col min="13831" max="13831" width="2.00390625" style="802" customWidth="1"/>
    <col min="13832" max="13832" width="11.00390625" style="802" customWidth="1"/>
    <col min="13833" max="13833" width="1.8515625" style="802" customWidth="1"/>
    <col min="13834" max="13834" width="10.28125" style="802" bestFit="1" customWidth="1"/>
    <col min="13835" max="13835" width="1.7109375" style="802" customWidth="1"/>
    <col min="13836" max="13836" width="8.7109375" style="802" customWidth="1"/>
    <col min="13837" max="13837" width="1.57421875" style="802" customWidth="1"/>
    <col min="13838" max="13838" width="8.7109375" style="802" customWidth="1"/>
    <col min="13839" max="13839" width="1.7109375" style="802" customWidth="1"/>
    <col min="13840" max="13840" width="10.57421875" style="802" bestFit="1" customWidth="1"/>
    <col min="13841" max="13841" width="1.421875" style="802" customWidth="1"/>
    <col min="13842" max="13842" width="10.28125" style="802" customWidth="1"/>
    <col min="13843" max="13843" width="1.421875" style="802" customWidth="1"/>
    <col min="13844" max="13844" width="10.57421875" style="802" bestFit="1" customWidth="1"/>
    <col min="13845" max="14080" width="11.421875" style="802" customWidth="1"/>
    <col min="14081" max="14081" width="3.7109375" style="802" customWidth="1"/>
    <col min="14082" max="14082" width="9.28125" style="802" bestFit="1" customWidth="1"/>
    <col min="14083" max="14083" width="3.7109375" style="802" customWidth="1"/>
    <col min="14084" max="14084" width="9.421875" style="802" customWidth="1"/>
    <col min="14085" max="14085" width="1.57421875" style="802" customWidth="1"/>
    <col min="14086" max="14086" width="11.140625" style="802" customWidth="1"/>
    <col min="14087" max="14087" width="2.00390625" style="802" customWidth="1"/>
    <col min="14088" max="14088" width="11.00390625" style="802" customWidth="1"/>
    <col min="14089" max="14089" width="1.8515625" style="802" customWidth="1"/>
    <col min="14090" max="14090" width="10.28125" style="802" bestFit="1" customWidth="1"/>
    <col min="14091" max="14091" width="1.7109375" style="802" customWidth="1"/>
    <col min="14092" max="14092" width="8.7109375" style="802" customWidth="1"/>
    <col min="14093" max="14093" width="1.57421875" style="802" customWidth="1"/>
    <col min="14094" max="14094" width="8.7109375" style="802" customWidth="1"/>
    <col min="14095" max="14095" width="1.7109375" style="802" customWidth="1"/>
    <col min="14096" max="14096" width="10.57421875" style="802" bestFit="1" customWidth="1"/>
    <col min="14097" max="14097" width="1.421875" style="802" customWidth="1"/>
    <col min="14098" max="14098" width="10.28125" style="802" customWidth="1"/>
    <col min="14099" max="14099" width="1.421875" style="802" customWidth="1"/>
    <col min="14100" max="14100" width="10.57421875" style="802" bestFit="1" customWidth="1"/>
    <col min="14101" max="14336" width="11.421875" style="802" customWidth="1"/>
    <col min="14337" max="14337" width="3.7109375" style="802" customWidth="1"/>
    <col min="14338" max="14338" width="9.28125" style="802" bestFit="1" customWidth="1"/>
    <col min="14339" max="14339" width="3.7109375" style="802" customWidth="1"/>
    <col min="14340" max="14340" width="9.421875" style="802" customWidth="1"/>
    <col min="14341" max="14341" width="1.57421875" style="802" customWidth="1"/>
    <col min="14342" max="14342" width="11.140625" style="802" customWidth="1"/>
    <col min="14343" max="14343" width="2.00390625" style="802" customWidth="1"/>
    <col min="14344" max="14344" width="11.00390625" style="802" customWidth="1"/>
    <col min="14345" max="14345" width="1.8515625" style="802" customWidth="1"/>
    <col min="14346" max="14346" width="10.28125" style="802" bestFit="1" customWidth="1"/>
    <col min="14347" max="14347" width="1.7109375" style="802" customWidth="1"/>
    <col min="14348" max="14348" width="8.7109375" style="802" customWidth="1"/>
    <col min="14349" max="14349" width="1.57421875" style="802" customWidth="1"/>
    <col min="14350" max="14350" width="8.7109375" style="802" customWidth="1"/>
    <col min="14351" max="14351" width="1.7109375" style="802" customWidth="1"/>
    <col min="14352" max="14352" width="10.57421875" style="802" bestFit="1" customWidth="1"/>
    <col min="14353" max="14353" width="1.421875" style="802" customWidth="1"/>
    <col min="14354" max="14354" width="10.28125" style="802" customWidth="1"/>
    <col min="14355" max="14355" width="1.421875" style="802" customWidth="1"/>
    <col min="14356" max="14356" width="10.57421875" style="802" bestFit="1" customWidth="1"/>
    <col min="14357" max="14592" width="11.421875" style="802" customWidth="1"/>
    <col min="14593" max="14593" width="3.7109375" style="802" customWidth="1"/>
    <col min="14594" max="14594" width="9.28125" style="802" bestFit="1" customWidth="1"/>
    <col min="14595" max="14595" width="3.7109375" style="802" customWidth="1"/>
    <col min="14596" max="14596" width="9.421875" style="802" customWidth="1"/>
    <col min="14597" max="14597" width="1.57421875" style="802" customWidth="1"/>
    <col min="14598" max="14598" width="11.140625" style="802" customWidth="1"/>
    <col min="14599" max="14599" width="2.00390625" style="802" customWidth="1"/>
    <col min="14600" max="14600" width="11.00390625" style="802" customWidth="1"/>
    <col min="14601" max="14601" width="1.8515625" style="802" customWidth="1"/>
    <col min="14602" max="14602" width="10.28125" style="802" bestFit="1" customWidth="1"/>
    <col min="14603" max="14603" width="1.7109375" style="802" customWidth="1"/>
    <col min="14604" max="14604" width="8.7109375" style="802" customWidth="1"/>
    <col min="14605" max="14605" width="1.57421875" style="802" customWidth="1"/>
    <col min="14606" max="14606" width="8.7109375" style="802" customWidth="1"/>
    <col min="14607" max="14607" width="1.7109375" style="802" customWidth="1"/>
    <col min="14608" max="14608" width="10.57421875" style="802" bestFit="1" customWidth="1"/>
    <col min="14609" max="14609" width="1.421875" style="802" customWidth="1"/>
    <col min="14610" max="14610" width="10.28125" style="802" customWidth="1"/>
    <col min="14611" max="14611" width="1.421875" style="802" customWidth="1"/>
    <col min="14612" max="14612" width="10.57421875" style="802" bestFit="1" customWidth="1"/>
    <col min="14613" max="14848" width="11.421875" style="802" customWidth="1"/>
    <col min="14849" max="14849" width="3.7109375" style="802" customWidth="1"/>
    <col min="14850" max="14850" width="9.28125" style="802" bestFit="1" customWidth="1"/>
    <col min="14851" max="14851" width="3.7109375" style="802" customWidth="1"/>
    <col min="14852" max="14852" width="9.421875" style="802" customWidth="1"/>
    <col min="14853" max="14853" width="1.57421875" style="802" customWidth="1"/>
    <col min="14854" max="14854" width="11.140625" style="802" customWidth="1"/>
    <col min="14855" max="14855" width="2.00390625" style="802" customWidth="1"/>
    <col min="14856" max="14856" width="11.00390625" style="802" customWidth="1"/>
    <col min="14857" max="14857" width="1.8515625" style="802" customWidth="1"/>
    <col min="14858" max="14858" width="10.28125" style="802" bestFit="1" customWidth="1"/>
    <col min="14859" max="14859" width="1.7109375" style="802" customWidth="1"/>
    <col min="14860" max="14860" width="8.7109375" style="802" customWidth="1"/>
    <col min="14861" max="14861" width="1.57421875" style="802" customWidth="1"/>
    <col min="14862" max="14862" width="8.7109375" style="802" customWidth="1"/>
    <col min="14863" max="14863" width="1.7109375" style="802" customWidth="1"/>
    <col min="14864" max="14864" width="10.57421875" style="802" bestFit="1" customWidth="1"/>
    <col min="14865" max="14865" width="1.421875" style="802" customWidth="1"/>
    <col min="14866" max="14866" width="10.28125" style="802" customWidth="1"/>
    <col min="14867" max="14867" width="1.421875" style="802" customWidth="1"/>
    <col min="14868" max="14868" width="10.57421875" style="802" bestFit="1" customWidth="1"/>
    <col min="14869" max="15104" width="11.421875" style="802" customWidth="1"/>
    <col min="15105" max="15105" width="3.7109375" style="802" customWidth="1"/>
    <col min="15106" max="15106" width="9.28125" style="802" bestFit="1" customWidth="1"/>
    <col min="15107" max="15107" width="3.7109375" style="802" customWidth="1"/>
    <col min="15108" max="15108" width="9.421875" style="802" customWidth="1"/>
    <col min="15109" max="15109" width="1.57421875" style="802" customWidth="1"/>
    <col min="15110" max="15110" width="11.140625" style="802" customWidth="1"/>
    <col min="15111" max="15111" width="2.00390625" style="802" customWidth="1"/>
    <col min="15112" max="15112" width="11.00390625" style="802" customWidth="1"/>
    <col min="15113" max="15113" width="1.8515625" style="802" customWidth="1"/>
    <col min="15114" max="15114" width="10.28125" style="802" bestFit="1" customWidth="1"/>
    <col min="15115" max="15115" width="1.7109375" style="802" customWidth="1"/>
    <col min="15116" max="15116" width="8.7109375" style="802" customWidth="1"/>
    <col min="15117" max="15117" width="1.57421875" style="802" customWidth="1"/>
    <col min="15118" max="15118" width="8.7109375" style="802" customWidth="1"/>
    <col min="15119" max="15119" width="1.7109375" style="802" customWidth="1"/>
    <col min="15120" max="15120" width="10.57421875" style="802" bestFit="1" customWidth="1"/>
    <col min="15121" max="15121" width="1.421875" style="802" customWidth="1"/>
    <col min="15122" max="15122" width="10.28125" style="802" customWidth="1"/>
    <col min="15123" max="15123" width="1.421875" style="802" customWidth="1"/>
    <col min="15124" max="15124" width="10.57421875" style="802" bestFit="1" customWidth="1"/>
    <col min="15125" max="15360" width="11.421875" style="802" customWidth="1"/>
    <col min="15361" max="15361" width="3.7109375" style="802" customWidth="1"/>
    <col min="15362" max="15362" width="9.28125" style="802" bestFit="1" customWidth="1"/>
    <col min="15363" max="15363" width="3.7109375" style="802" customWidth="1"/>
    <col min="15364" max="15364" width="9.421875" style="802" customWidth="1"/>
    <col min="15365" max="15365" width="1.57421875" style="802" customWidth="1"/>
    <col min="15366" max="15366" width="11.140625" style="802" customWidth="1"/>
    <col min="15367" max="15367" width="2.00390625" style="802" customWidth="1"/>
    <col min="15368" max="15368" width="11.00390625" style="802" customWidth="1"/>
    <col min="15369" max="15369" width="1.8515625" style="802" customWidth="1"/>
    <col min="15370" max="15370" width="10.28125" style="802" bestFit="1" customWidth="1"/>
    <col min="15371" max="15371" width="1.7109375" style="802" customWidth="1"/>
    <col min="15372" max="15372" width="8.7109375" style="802" customWidth="1"/>
    <col min="15373" max="15373" width="1.57421875" style="802" customWidth="1"/>
    <col min="15374" max="15374" width="8.7109375" style="802" customWidth="1"/>
    <col min="15375" max="15375" width="1.7109375" style="802" customWidth="1"/>
    <col min="15376" max="15376" width="10.57421875" style="802" bestFit="1" customWidth="1"/>
    <col min="15377" max="15377" width="1.421875" style="802" customWidth="1"/>
    <col min="15378" max="15378" width="10.28125" style="802" customWidth="1"/>
    <col min="15379" max="15379" width="1.421875" style="802" customWidth="1"/>
    <col min="15380" max="15380" width="10.57421875" style="802" bestFit="1" customWidth="1"/>
    <col min="15381" max="15616" width="11.421875" style="802" customWidth="1"/>
    <col min="15617" max="15617" width="3.7109375" style="802" customWidth="1"/>
    <col min="15618" max="15618" width="9.28125" style="802" bestFit="1" customWidth="1"/>
    <col min="15619" max="15619" width="3.7109375" style="802" customWidth="1"/>
    <col min="15620" max="15620" width="9.421875" style="802" customWidth="1"/>
    <col min="15621" max="15621" width="1.57421875" style="802" customWidth="1"/>
    <col min="15622" max="15622" width="11.140625" style="802" customWidth="1"/>
    <col min="15623" max="15623" width="2.00390625" style="802" customWidth="1"/>
    <col min="15624" max="15624" width="11.00390625" style="802" customWidth="1"/>
    <col min="15625" max="15625" width="1.8515625" style="802" customWidth="1"/>
    <col min="15626" max="15626" width="10.28125" style="802" bestFit="1" customWidth="1"/>
    <col min="15627" max="15627" width="1.7109375" style="802" customWidth="1"/>
    <col min="15628" max="15628" width="8.7109375" style="802" customWidth="1"/>
    <col min="15629" max="15629" width="1.57421875" style="802" customWidth="1"/>
    <col min="15630" max="15630" width="8.7109375" style="802" customWidth="1"/>
    <col min="15631" max="15631" width="1.7109375" style="802" customWidth="1"/>
    <col min="15632" max="15632" width="10.57421875" style="802" bestFit="1" customWidth="1"/>
    <col min="15633" max="15633" width="1.421875" style="802" customWidth="1"/>
    <col min="15634" max="15634" width="10.28125" style="802" customWidth="1"/>
    <col min="15635" max="15635" width="1.421875" style="802" customWidth="1"/>
    <col min="15636" max="15636" width="10.57421875" style="802" bestFit="1" customWidth="1"/>
    <col min="15637" max="15872" width="11.421875" style="802" customWidth="1"/>
    <col min="15873" max="15873" width="3.7109375" style="802" customWidth="1"/>
    <col min="15874" max="15874" width="9.28125" style="802" bestFit="1" customWidth="1"/>
    <col min="15875" max="15875" width="3.7109375" style="802" customWidth="1"/>
    <col min="15876" max="15876" width="9.421875" style="802" customWidth="1"/>
    <col min="15877" max="15877" width="1.57421875" style="802" customWidth="1"/>
    <col min="15878" max="15878" width="11.140625" style="802" customWidth="1"/>
    <col min="15879" max="15879" width="2.00390625" style="802" customWidth="1"/>
    <col min="15880" max="15880" width="11.00390625" style="802" customWidth="1"/>
    <col min="15881" max="15881" width="1.8515625" style="802" customWidth="1"/>
    <col min="15882" max="15882" width="10.28125" style="802" bestFit="1" customWidth="1"/>
    <col min="15883" max="15883" width="1.7109375" style="802" customWidth="1"/>
    <col min="15884" max="15884" width="8.7109375" style="802" customWidth="1"/>
    <col min="15885" max="15885" width="1.57421875" style="802" customWidth="1"/>
    <col min="15886" max="15886" width="8.7109375" style="802" customWidth="1"/>
    <col min="15887" max="15887" width="1.7109375" style="802" customWidth="1"/>
    <col min="15888" max="15888" width="10.57421875" style="802" bestFit="1" customWidth="1"/>
    <col min="15889" max="15889" width="1.421875" style="802" customWidth="1"/>
    <col min="15890" max="15890" width="10.28125" style="802" customWidth="1"/>
    <col min="15891" max="15891" width="1.421875" style="802" customWidth="1"/>
    <col min="15892" max="15892" width="10.57421875" style="802" bestFit="1" customWidth="1"/>
    <col min="15893" max="16128" width="11.421875" style="802" customWidth="1"/>
    <col min="16129" max="16129" width="3.7109375" style="802" customWidth="1"/>
    <col min="16130" max="16130" width="9.28125" style="802" bestFit="1" customWidth="1"/>
    <col min="16131" max="16131" width="3.7109375" style="802" customWidth="1"/>
    <col min="16132" max="16132" width="9.421875" style="802" customWidth="1"/>
    <col min="16133" max="16133" width="1.57421875" style="802" customWidth="1"/>
    <col min="16134" max="16134" width="11.140625" style="802" customWidth="1"/>
    <col min="16135" max="16135" width="2.00390625" style="802" customWidth="1"/>
    <col min="16136" max="16136" width="11.00390625" style="802" customWidth="1"/>
    <col min="16137" max="16137" width="1.8515625" style="802" customWidth="1"/>
    <col min="16138" max="16138" width="10.28125" style="802" bestFit="1" customWidth="1"/>
    <col min="16139" max="16139" width="1.7109375" style="802" customWidth="1"/>
    <col min="16140" max="16140" width="8.7109375" style="802" customWidth="1"/>
    <col min="16141" max="16141" width="1.57421875" style="802" customWidth="1"/>
    <col min="16142" max="16142" width="8.7109375" style="802" customWidth="1"/>
    <col min="16143" max="16143" width="1.7109375" style="802" customWidth="1"/>
    <col min="16144" max="16144" width="10.57421875" style="802" bestFit="1" customWidth="1"/>
    <col min="16145" max="16145" width="1.421875" style="802" customWidth="1"/>
    <col min="16146" max="16146" width="10.28125" style="802" customWidth="1"/>
    <col min="16147" max="16147" width="1.421875" style="802" customWidth="1"/>
    <col min="16148" max="16148" width="10.57421875" style="802" bestFit="1" customWidth="1"/>
    <col min="16149" max="16384" width="11.421875" style="802" customWidth="1"/>
  </cols>
  <sheetData>
    <row r="1" ht="15">
      <c r="A1" s="1235" t="s">
        <v>1054</v>
      </c>
    </row>
    <row r="2" spans="1:20" s="853" customFormat="1" ht="27.75">
      <c r="A2" s="1353" t="s">
        <v>844</v>
      </c>
      <c r="B2" s="1354"/>
      <c r="C2" s="1354"/>
      <c r="D2" s="1354"/>
      <c r="E2" s="1354"/>
      <c r="F2" s="1354"/>
      <c r="G2" s="1354"/>
      <c r="H2" s="1354"/>
      <c r="I2" s="1354"/>
      <c r="J2" s="1354"/>
      <c r="K2" s="1354"/>
      <c r="L2" s="1354"/>
      <c r="M2" s="1354"/>
      <c r="N2" s="1354"/>
      <c r="O2" s="1354"/>
      <c r="P2" s="1354"/>
      <c r="Q2" s="1354"/>
      <c r="R2" s="1354"/>
      <c r="S2" s="1354"/>
      <c r="T2" s="1354"/>
    </row>
    <row r="3" spans="1:20" s="857" customFormat="1" ht="18.75">
      <c r="A3" s="854"/>
      <c r="B3" s="855">
        <v>44469</v>
      </c>
      <c r="C3" s="856"/>
      <c r="D3" s="856"/>
      <c r="E3" s="856"/>
      <c r="F3" s="856"/>
      <c r="G3" s="856"/>
      <c r="H3" s="856"/>
      <c r="I3" s="856"/>
      <c r="J3" s="856"/>
      <c r="K3" s="856"/>
      <c r="L3" s="856"/>
      <c r="M3" s="856"/>
      <c r="N3" s="856"/>
      <c r="O3" s="856"/>
      <c r="P3" s="856"/>
      <c r="Q3" s="856"/>
      <c r="R3" s="856"/>
      <c r="S3" s="856"/>
      <c r="T3" s="856"/>
    </row>
    <row r="4" spans="1:20" s="858" customFormat="1" ht="20.1" customHeight="1" thickBot="1">
      <c r="A4" s="1355"/>
      <c r="B4" s="1355"/>
      <c r="C4" s="1355"/>
      <c r="D4" s="1355"/>
      <c r="E4" s="1355"/>
      <c r="F4" s="1355"/>
      <c r="G4" s="1355"/>
      <c r="H4" s="1355"/>
      <c r="I4" s="1355"/>
      <c r="J4" s="1355"/>
      <c r="K4" s="1355"/>
      <c r="L4" s="1355"/>
      <c r="M4" s="1355"/>
      <c r="N4" s="1355"/>
      <c r="O4" s="1355"/>
      <c r="P4" s="1355"/>
      <c r="Q4" s="1355"/>
      <c r="R4" s="1355"/>
      <c r="S4" s="1355"/>
      <c r="T4" s="1355"/>
    </row>
    <row r="5" spans="1:20" s="861" customFormat="1" ht="21.75" customHeight="1">
      <c r="A5" s="1356" t="s">
        <v>845</v>
      </c>
      <c r="B5" s="1356"/>
      <c r="C5" s="1356"/>
      <c r="D5" s="1356"/>
      <c r="E5" s="1356"/>
      <c r="F5" s="1358" t="s">
        <v>846</v>
      </c>
      <c r="G5" s="1358"/>
      <c r="H5" s="1358"/>
      <c r="I5" s="859"/>
      <c r="J5" s="1360" t="s">
        <v>847</v>
      </c>
      <c r="K5" s="1360"/>
      <c r="L5" s="1360"/>
      <c r="M5" s="1360"/>
      <c r="N5" s="1360"/>
      <c r="O5" s="1360"/>
      <c r="P5" s="1360"/>
      <c r="Q5" s="860"/>
      <c r="R5" s="1358" t="s">
        <v>429</v>
      </c>
      <c r="S5" s="1358"/>
      <c r="T5" s="1358"/>
    </row>
    <row r="6" spans="1:29" s="865" customFormat="1" ht="24.75" customHeight="1">
      <c r="A6" s="1357"/>
      <c r="B6" s="1357"/>
      <c r="C6" s="1357"/>
      <c r="D6" s="1357"/>
      <c r="E6" s="1357"/>
      <c r="F6" s="1359"/>
      <c r="G6" s="1359"/>
      <c r="H6" s="1359"/>
      <c r="I6" s="862"/>
      <c r="J6" s="863" t="s">
        <v>848</v>
      </c>
      <c r="K6" s="863"/>
      <c r="L6" s="863"/>
      <c r="M6" s="863"/>
      <c r="N6" s="1361" t="s">
        <v>849</v>
      </c>
      <c r="O6" s="1361"/>
      <c r="P6" s="1362"/>
      <c r="Q6" s="864"/>
      <c r="R6" s="1359"/>
      <c r="S6" s="1359"/>
      <c r="T6" s="1359"/>
      <c r="V6" s="866"/>
      <c r="W6" s="866"/>
      <c r="X6" s="866"/>
      <c r="Y6" s="866"/>
      <c r="Z6" s="866"/>
      <c r="AA6" s="866"/>
      <c r="AB6" s="866"/>
      <c r="AC6" s="866"/>
    </row>
    <row r="7" spans="1:20" s="865" customFormat="1" ht="15" customHeight="1">
      <c r="A7" s="1349" t="s">
        <v>850</v>
      </c>
      <c r="B7" s="1349"/>
      <c r="C7" s="1349"/>
      <c r="D7" s="1349"/>
      <c r="E7" s="1349"/>
      <c r="F7" s="1351" t="s">
        <v>851</v>
      </c>
      <c r="G7" s="1351"/>
      <c r="H7" s="1351" t="s">
        <v>370</v>
      </c>
      <c r="I7" s="1351"/>
      <c r="J7" s="1351" t="s">
        <v>851</v>
      </c>
      <c r="K7" s="1351"/>
      <c r="L7" s="1351" t="s">
        <v>370</v>
      </c>
      <c r="M7" s="1351"/>
      <c r="N7" s="1351" t="s">
        <v>851</v>
      </c>
      <c r="O7" s="1351"/>
      <c r="P7" s="1351" t="s">
        <v>370</v>
      </c>
      <c r="Q7" s="1351"/>
      <c r="R7" s="1351" t="s">
        <v>851</v>
      </c>
      <c r="S7" s="1351"/>
      <c r="T7" s="867" t="s">
        <v>370</v>
      </c>
    </row>
    <row r="8" spans="1:20" s="865" customFormat="1" ht="15" customHeight="1">
      <c r="A8" s="1350"/>
      <c r="B8" s="1350"/>
      <c r="C8" s="1350"/>
      <c r="D8" s="1350"/>
      <c r="E8" s="1350"/>
      <c r="F8" s="1352"/>
      <c r="G8" s="1352"/>
      <c r="H8" s="1352" t="s">
        <v>852</v>
      </c>
      <c r="I8" s="1352"/>
      <c r="J8" s="1352"/>
      <c r="K8" s="1352"/>
      <c r="L8" s="1352" t="s">
        <v>852</v>
      </c>
      <c r="M8" s="1352"/>
      <c r="N8" s="1352"/>
      <c r="O8" s="1352"/>
      <c r="P8" s="1352" t="s">
        <v>852</v>
      </c>
      <c r="Q8" s="1352"/>
      <c r="R8" s="1352"/>
      <c r="S8" s="1352"/>
      <c r="T8" s="868" t="s">
        <v>852</v>
      </c>
    </row>
    <row r="9" spans="1:20" s="872" customFormat="1" ht="5.25" customHeight="1">
      <c r="A9" s="869"/>
      <c r="B9" s="869"/>
      <c r="C9" s="869"/>
      <c r="D9" s="869"/>
      <c r="E9" s="869"/>
      <c r="F9" s="870"/>
      <c r="G9" s="871"/>
      <c r="H9" s="870"/>
      <c r="I9" s="871"/>
      <c r="J9" s="870"/>
      <c r="K9" s="871"/>
      <c r="L9" s="870"/>
      <c r="M9" s="871"/>
      <c r="N9" s="870"/>
      <c r="O9" s="870"/>
      <c r="P9" s="870"/>
      <c r="Q9" s="870"/>
      <c r="R9" s="870"/>
      <c r="S9" s="870"/>
      <c r="T9" s="870"/>
    </row>
    <row r="10" spans="1:20" s="874" customFormat="1" ht="11.25" customHeight="1">
      <c r="A10" s="873"/>
      <c r="C10" s="873"/>
      <c r="D10" s="875"/>
      <c r="F10" s="876"/>
      <c r="G10" s="876"/>
      <c r="H10" s="876"/>
      <c r="I10" s="876"/>
      <c r="J10" s="876"/>
      <c r="K10" s="876"/>
      <c r="L10" s="876"/>
      <c r="M10" s="876"/>
      <c r="N10" s="876"/>
      <c r="O10" s="876"/>
      <c r="P10" s="876"/>
      <c r="Q10" s="876"/>
      <c r="R10" s="876"/>
      <c r="S10" s="876"/>
      <c r="T10" s="876"/>
    </row>
    <row r="11" spans="1:21" s="878" customFormat="1" ht="15.75" customHeight="1">
      <c r="A11" s="877" t="s">
        <v>853</v>
      </c>
      <c r="C11" s="879"/>
      <c r="D11" s="880"/>
      <c r="F11" s="881">
        <v>41233</v>
      </c>
      <c r="G11" s="881"/>
      <c r="H11" s="881">
        <v>276.85993</v>
      </c>
      <c r="I11" s="881"/>
      <c r="J11" s="881">
        <v>2</v>
      </c>
      <c r="K11" s="881">
        <v>0</v>
      </c>
      <c r="L11" s="881">
        <v>243.11157999999998</v>
      </c>
      <c r="M11" s="881">
        <v>0</v>
      </c>
      <c r="N11" s="881">
        <v>89</v>
      </c>
      <c r="O11" s="881">
        <v>0</v>
      </c>
      <c r="P11" s="881">
        <v>8186.72691</v>
      </c>
      <c r="Q11" s="881">
        <v>0</v>
      </c>
      <c r="R11" s="881">
        <v>41324</v>
      </c>
      <c r="S11" s="881">
        <v>0</v>
      </c>
      <c r="T11" s="881">
        <v>8706.69842</v>
      </c>
      <c r="U11" s="882"/>
    </row>
    <row r="12" spans="1:21" s="878" customFormat="1" ht="12.95" customHeight="1">
      <c r="A12" s="879"/>
      <c r="B12" s="883" t="s">
        <v>854</v>
      </c>
      <c r="C12" s="883"/>
      <c r="D12" s="884">
        <v>11285.300000000001</v>
      </c>
      <c r="F12" s="885">
        <v>41228</v>
      </c>
      <c r="G12" s="885"/>
      <c r="H12" s="885">
        <v>173.97671000000003</v>
      </c>
      <c r="I12" s="885"/>
      <c r="J12" s="885">
        <v>0</v>
      </c>
      <c r="K12" s="885">
        <v>0</v>
      </c>
      <c r="L12" s="885">
        <v>0</v>
      </c>
      <c r="M12" s="885">
        <v>0</v>
      </c>
      <c r="N12" s="885">
        <v>84</v>
      </c>
      <c r="O12" s="885">
        <v>0</v>
      </c>
      <c r="P12" s="885">
        <v>99.70571999999993</v>
      </c>
      <c r="Q12" s="885">
        <v>0</v>
      </c>
      <c r="R12" s="885">
        <v>41312</v>
      </c>
      <c r="S12" s="885">
        <v>0</v>
      </c>
      <c r="T12" s="885">
        <v>273.68243000000075</v>
      </c>
      <c r="U12" s="882"/>
    </row>
    <row r="13" spans="1:21" s="878" customFormat="1" ht="12.95" customHeight="1">
      <c r="A13" s="879" t="s">
        <v>855</v>
      </c>
      <c r="B13" s="884">
        <v>11285.300000000001</v>
      </c>
      <c r="C13" s="886" t="s">
        <v>856</v>
      </c>
      <c r="D13" s="884">
        <v>28213.25</v>
      </c>
      <c r="F13" s="885">
        <v>4</v>
      </c>
      <c r="G13" s="885"/>
      <c r="H13" s="885">
        <v>72.85877</v>
      </c>
      <c r="I13" s="885"/>
      <c r="J13" s="885">
        <v>1</v>
      </c>
      <c r="K13" s="885">
        <v>0</v>
      </c>
      <c r="L13" s="885">
        <v>25.271759999999997</v>
      </c>
      <c r="M13" s="885">
        <v>0</v>
      </c>
      <c r="N13" s="885">
        <v>2</v>
      </c>
      <c r="O13" s="885">
        <v>0</v>
      </c>
      <c r="P13" s="885">
        <v>43.542120000000004</v>
      </c>
      <c r="Q13" s="885">
        <v>0</v>
      </c>
      <c r="R13" s="885">
        <v>7</v>
      </c>
      <c r="S13" s="885">
        <v>0</v>
      </c>
      <c r="T13" s="885">
        <v>141.67265</v>
      </c>
      <c r="U13" s="882"/>
    </row>
    <row r="14" spans="1:21" s="878" customFormat="1" ht="12.95" customHeight="1">
      <c r="A14" s="879" t="s">
        <v>855</v>
      </c>
      <c r="B14" s="884">
        <v>28213.25</v>
      </c>
      <c r="C14" s="886" t="s">
        <v>856</v>
      </c>
      <c r="D14" s="884">
        <v>56426.5</v>
      </c>
      <c r="F14" s="885">
        <v>1</v>
      </c>
      <c r="G14" s="885"/>
      <c r="H14" s="885">
        <v>30.02445</v>
      </c>
      <c r="I14" s="885"/>
      <c r="J14" s="885" t="s">
        <v>58</v>
      </c>
      <c r="K14" s="885">
        <v>0</v>
      </c>
      <c r="L14" s="885" t="s">
        <v>58</v>
      </c>
      <c r="M14" s="885">
        <v>0</v>
      </c>
      <c r="N14" s="885" t="s">
        <v>58</v>
      </c>
      <c r="O14" s="885">
        <v>0</v>
      </c>
      <c r="P14" s="885" t="s">
        <v>58</v>
      </c>
      <c r="Q14" s="885">
        <v>0</v>
      </c>
      <c r="R14" s="885">
        <v>1</v>
      </c>
      <c r="S14" s="885">
        <v>0</v>
      </c>
      <c r="T14" s="885">
        <v>30.02445</v>
      </c>
      <c r="U14" s="882"/>
    </row>
    <row r="15" spans="1:21" s="878" customFormat="1" ht="12.95" customHeight="1">
      <c r="A15" s="879" t="s">
        <v>855</v>
      </c>
      <c r="B15" s="884">
        <v>56426.5</v>
      </c>
      <c r="C15" s="886" t="s">
        <v>856</v>
      </c>
      <c r="D15" s="884">
        <v>112853</v>
      </c>
      <c r="F15" s="885" t="s">
        <v>58</v>
      </c>
      <c r="G15" s="885"/>
      <c r="H15" s="885" t="s">
        <v>58</v>
      </c>
      <c r="I15" s="885"/>
      <c r="J15" s="885" t="s">
        <v>58</v>
      </c>
      <c r="K15" s="885">
        <v>0</v>
      </c>
      <c r="L15" s="885" t="s">
        <v>58</v>
      </c>
      <c r="M15" s="885">
        <v>0</v>
      </c>
      <c r="N15" s="885">
        <v>1</v>
      </c>
      <c r="O15" s="885">
        <v>0</v>
      </c>
      <c r="P15" s="885">
        <v>80.91478</v>
      </c>
      <c r="Q15" s="885">
        <v>0</v>
      </c>
      <c r="R15" s="885">
        <v>1</v>
      </c>
      <c r="S15" s="885">
        <v>0</v>
      </c>
      <c r="T15" s="885">
        <v>80.91478</v>
      </c>
      <c r="U15" s="882"/>
    </row>
    <row r="16" spans="1:21" s="878" customFormat="1" ht="12.95" customHeight="1">
      <c r="A16" s="879" t="s">
        <v>855</v>
      </c>
      <c r="B16" s="884">
        <v>112853</v>
      </c>
      <c r="C16" s="886" t="s">
        <v>856</v>
      </c>
      <c r="D16" s="884">
        <v>225706</v>
      </c>
      <c r="F16" s="885" t="s">
        <v>58</v>
      </c>
      <c r="G16" s="885"/>
      <c r="H16" s="885" t="s">
        <v>58</v>
      </c>
      <c r="I16" s="885"/>
      <c r="J16" s="885">
        <v>1</v>
      </c>
      <c r="K16" s="885">
        <v>0</v>
      </c>
      <c r="L16" s="885">
        <v>217.83982</v>
      </c>
      <c r="M16" s="885">
        <v>0</v>
      </c>
      <c r="N16" s="885" t="s">
        <v>58</v>
      </c>
      <c r="O16" s="885">
        <v>0</v>
      </c>
      <c r="P16" s="885" t="s">
        <v>58</v>
      </c>
      <c r="Q16" s="885">
        <v>0</v>
      </c>
      <c r="R16" s="885">
        <v>1</v>
      </c>
      <c r="S16" s="885">
        <v>0</v>
      </c>
      <c r="T16" s="885">
        <v>217.83982</v>
      </c>
      <c r="U16" s="882"/>
    </row>
    <row r="17" spans="1:21" s="878" customFormat="1" ht="12.95" customHeight="1">
      <c r="A17" s="879" t="s">
        <v>855</v>
      </c>
      <c r="B17" s="884">
        <v>225706</v>
      </c>
      <c r="C17" s="886" t="s">
        <v>856</v>
      </c>
      <c r="D17" s="884">
        <v>451412</v>
      </c>
      <c r="F17" s="885" t="s">
        <v>58</v>
      </c>
      <c r="G17" s="885"/>
      <c r="H17" s="885" t="s">
        <v>58</v>
      </c>
      <c r="I17" s="885"/>
      <c r="J17" s="885" t="s">
        <v>58</v>
      </c>
      <c r="K17" s="885">
        <v>0</v>
      </c>
      <c r="L17" s="885" t="s">
        <v>58</v>
      </c>
      <c r="M17" s="885">
        <v>0</v>
      </c>
      <c r="N17" s="885" t="s">
        <v>58</v>
      </c>
      <c r="O17" s="885">
        <v>0</v>
      </c>
      <c r="P17" s="885" t="s">
        <v>58</v>
      </c>
      <c r="Q17" s="885">
        <v>0</v>
      </c>
      <c r="R17" s="885" t="s">
        <v>58</v>
      </c>
      <c r="S17" s="885">
        <v>0</v>
      </c>
      <c r="T17" s="885" t="s">
        <v>58</v>
      </c>
      <c r="U17" s="882"/>
    </row>
    <row r="18" spans="1:21" s="878" customFormat="1" ht="12.95" customHeight="1">
      <c r="A18" s="879" t="s">
        <v>855</v>
      </c>
      <c r="B18" s="884">
        <v>451412</v>
      </c>
      <c r="C18" s="886" t="s">
        <v>856</v>
      </c>
      <c r="D18" s="884">
        <v>677118</v>
      </c>
      <c r="F18" s="885" t="s">
        <v>58</v>
      </c>
      <c r="G18" s="885"/>
      <c r="H18" s="885" t="s">
        <v>58</v>
      </c>
      <c r="I18" s="885"/>
      <c r="J18" s="885" t="s">
        <v>58</v>
      </c>
      <c r="K18" s="885">
        <v>0</v>
      </c>
      <c r="L18" s="885" t="s">
        <v>58</v>
      </c>
      <c r="M18" s="885">
        <v>0</v>
      </c>
      <c r="N18" s="885" t="s">
        <v>58</v>
      </c>
      <c r="O18" s="885">
        <v>0</v>
      </c>
      <c r="P18" s="885" t="s">
        <v>58</v>
      </c>
      <c r="Q18" s="885">
        <v>0</v>
      </c>
      <c r="R18" s="885" t="s">
        <v>58</v>
      </c>
      <c r="S18" s="885">
        <v>0</v>
      </c>
      <c r="T18" s="885" t="s">
        <v>58</v>
      </c>
      <c r="U18" s="882"/>
    </row>
    <row r="19" spans="1:21" s="878" customFormat="1" ht="12.95" customHeight="1">
      <c r="A19" s="879" t="s">
        <v>855</v>
      </c>
      <c r="B19" s="884">
        <v>677118</v>
      </c>
      <c r="C19" s="886" t="s">
        <v>856</v>
      </c>
      <c r="D19" s="884">
        <v>902824</v>
      </c>
      <c r="F19" s="885" t="s">
        <v>58</v>
      </c>
      <c r="G19" s="885"/>
      <c r="H19" s="885" t="s">
        <v>58</v>
      </c>
      <c r="I19" s="885"/>
      <c r="J19" s="885" t="s">
        <v>58</v>
      </c>
      <c r="K19" s="885">
        <v>0</v>
      </c>
      <c r="L19" s="885" t="s">
        <v>58</v>
      </c>
      <c r="M19" s="885">
        <v>0</v>
      </c>
      <c r="N19" s="885" t="s">
        <v>58</v>
      </c>
      <c r="O19" s="885">
        <v>0</v>
      </c>
      <c r="P19" s="885" t="s">
        <v>58</v>
      </c>
      <c r="Q19" s="885">
        <v>0</v>
      </c>
      <c r="R19" s="885" t="s">
        <v>58</v>
      </c>
      <c r="S19" s="885">
        <v>0</v>
      </c>
      <c r="T19" s="885" t="s">
        <v>58</v>
      </c>
      <c r="U19" s="882"/>
    </row>
    <row r="20" spans="1:21" s="878" customFormat="1" ht="12.95" customHeight="1">
      <c r="A20" s="879" t="s">
        <v>855</v>
      </c>
      <c r="B20" s="884">
        <v>902824</v>
      </c>
      <c r="C20" s="886" t="s">
        <v>856</v>
      </c>
      <c r="D20" s="884">
        <v>1128530</v>
      </c>
      <c r="F20" s="885" t="s">
        <v>58</v>
      </c>
      <c r="G20" s="885"/>
      <c r="H20" s="885" t="s">
        <v>58</v>
      </c>
      <c r="I20" s="885"/>
      <c r="J20" s="885" t="s">
        <v>58</v>
      </c>
      <c r="K20" s="885">
        <v>0</v>
      </c>
      <c r="L20" s="885" t="s">
        <v>58</v>
      </c>
      <c r="M20" s="885">
        <v>0</v>
      </c>
      <c r="N20" s="885" t="s">
        <v>58</v>
      </c>
      <c r="O20" s="885">
        <v>0</v>
      </c>
      <c r="P20" s="885" t="s">
        <v>58</v>
      </c>
      <c r="Q20" s="885">
        <v>0</v>
      </c>
      <c r="R20" s="885" t="s">
        <v>58</v>
      </c>
      <c r="S20" s="885">
        <v>0</v>
      </c>
      <c r="T20" s="885" t="s">
        <v>58</v>
      </c>
      <c r="U20" s="882"/>
    </row>
    <row r="21" spans="1:21" s="878" customFormat="1" ht="12.95" customHeight="1">
      <c r="A21" s="879" t="s">
        <v>855</v>
      </c>
      <c r="B21" s="884">
        <v>1128530</v>
      </c>
      <c r="C21" s="886" t="s">
        <v>856</v>
      </c>
      <c r="D21" s="884">
        <v>1692795</v>
      </c>
      <c r="F21" s="885" t="s">
        <v>58</v>
      </c>
      <c r="G21" s="885"/>
      <c r="H21" s="885" t="s">
        <v>58</v>
      </c>
      <c r="I21" s="885"/>
      <c r="J21" s="885" t="s">
        <v>58</v>
      </c>
      <c r="K21" s="885">
        <v>0</v>
      </c>
      <c r="L21" s="885" t="s">
        <v>58</v>
      </c>
      <c r="M21" s="885">
        <v>0</v>
      </c>
      <c r="N21" s="885" t="s">
        <v>58</v>
      </c>
      <c r="O21" s="885">
        <v>0</v>
      </c>
      <c r="P21" s="885" t="s">
        <v>58</v>
      </c>
      <c r="Q21" s="885">
        <v>0</v>
      </c>
      <c r="R21" s="885" t="s">
        <v>58</v>
      </c>
      <c r="S21" s="885">
        <v>0</v>
      </c>
      <c r="T21" s="885" t="s">
        <v>58</v>
      </c>
      <c r="U21" s="882"/>
    </row>
    <row r="22" spans="1:21" s="878" customFormat="1" ht="12.95" customHeight="1">
      <c r="A22" s="879" t="s">
        <v>855</v>
      </c>
      <c r="B22" s="884">
        <v>1692795</v>
      </c>
      <c r="C22" s="886" t="s">
        <v>856</v>
      </c>
      <c r="D22" s="884">
        <v>2257060</v>
      </c>
      <c r="F22" s="885" t="s">
        <v>58</v>
      </c>
      <c r="G22" s="885"/>
      <c r="H22" s="885" t="s">
        <v>58</v>
      </c>
      <c r="I22" s="885"/>
      <c r="J22" s="885" t="s">
        <v>58</v>
      </c>
      <c r="K22" s="885">
        <v>0</v>
      </c>
      <c r="L22" s="885" t="s">
        <v>58</v>
      </c>
      <c r="M22" s="885">
        <v>0</v>
      </c>
      <c r="N22" s="885" t="s">
        <v>58</v>
      </c>
      <c r="O22" s="885">
        <v>0</v>
      </c>
      <c r="P22" s="885" t="s">
        <v>58</v>
      </c>
      <c r="Q22" s="885">
        <v>0</v>
      </c>
      <c r="R22" s="885" t="s">
        <v>58</v>
      </c>
      <c r="S22" s="885">
        <v>0</v>
      </c>
      <c r="T22" s="885" t="s">
        <v>58</v>
      </c>
      <c r="U22" s="882"/>
    </row>
    <row r="23" spans="1:21" s="878" customFormat="1" ht="12.95" customHeight="1">
      <c r="A23" s="879" t="s">
        <v>855</v>
      </c>
      <c r="B23" s="884">
        <v>2257060</v>
      </c>
      <c r="C23" s="886" t="s">
        <v>856</v>
      </c>
      <c r="D23" s="884">
        <v>5642650</v>
      </c>
      <c r="F23" s="885" t="s">
        <v>58</v>
      </c>
      <c r="G23" s="885"/>
      <c r="H23" s="885" t="s">
        <v>58</v>
      </c>
      <c r="I23" s="885"/>
      <c r="J23" s="885" t="s">
        <v>58</v>
      </c>
      <c r="K23" s="885">
        <v>0</v>
      </c>
      <c r="L23" s="885" t="s">
        <v>58</v>
      </c>
      <c r="M23" s="885">
        <v>0</v>
      </c>
      <c r="N23" s="885">
        <v>2</v>
      </c>
      <c r="O23" s="885">
        <v>0</v>
      </c>
      <c r="P23" s="885">
        <v>7962.56429</v>
      </c>
      <c r="Q23" s="885">
        <v>0</v>
      </c>
      <c r="R23" s="885">
        <v>2</v>
      </c>
      <c r="S23" s="885">
        <v>0</v>
      </c>
      <c r="T23" s="885">
        <v>7962.56429</v>
      </c>
      <c r="U23" s="882"/>
    </row>
    <row r="24" spans="1:21" s="878" customFormat="1" ht="12.95" customHeight="1">
      <c r="A24" s="879" t="s">
        <v>855</v>
      </c>
      <c r="B24" s="884">
        <v>5642650</v>
      </c>
      <c r="C24" s="886" t="s">
        <v>856</v>
      </c>
      <c r="D24" s="884">
        <v>11285300</v>
      </c>
      <c r="F24" s="885" t="s">
        <v>58</v>
      </c>
      <c r="G24" s="885"/>
      <c r="H24" s="885" t="s">
        <v>58</v>
      </c>
      <c r="I24" s="885"/>
      <c r="J24" s="885" t="s">
        <v>58</v>
      </c>
      <c r="K24" s="885">
        <v>0</v>
      </c>
      <c r="L24" s="885" t="s">
        <v>58</v>
      </c>
      <c r="M24" s="885">
        <v>0</v>
      </c>
      <c r="N24" s="885" t="s">
        <v>58</v>
      </c>
      <c r="O24" s="885">
        <v>0</v>
      </c>
      <c r="P24" s="885" t="s">
        <v>58</v>
      </c>
      <c r="Q24" s="885">
        <v>0</v>
      </c>
      <c r="R24" s="885" t="s">
        <v>58</v>
      </c>
      <c r="S24" s="885">
        <v>0</v>
      </c>
      <c r="T24" s="885" t="s">
        <v>58</v>
      </c>
      <c r="U24" s="882"/>
    </row>
    <row r="25" spans="1:21" s="878" customFormat="1" ht="12.95" customHeight="1">
      <c r="A25" s="879" t="s">
        <v>855</v>
      </c>
      <c r="B25" s="884">
        <v>11285300</v>
      </c>
      <c r="C25" s="886" t="s">
        <v>856</v>
      </c>
      <c r="D25" s="887" t="s">
        <v>857</v>
      </c>
      <c r="F25" s="885" t="s">
        <v>58</v>
      </c>
      <c r="G25" s="885"/>
      <c r="H25" s="885" t="s">
        <v>58</v>
      </c>
      <c r="I25" s="885"/>
      <c r="J25" s="885" t="s">
        <v>58</v>
      </c>
      <c r="K25" s="885">
        <v>0</v>
      </c>
      <c r="L25" s="885" t="s">
        <v>58</v>
      </c>
      <c r="M25" s="885">
        <v>0</v>
      </c>
      <c r="N25" s="885" t="s">
        <v>58</v>
      </c>
      <c r="O25" s="885">
        <v>0</v>
      </c>
      <c r="P25" s="885" t="s">
        <v>58</v>
      </c>
      <c r="Q25" s="885">
        <v>0</v>
      </c>
      <c r="R25" s="885" t="s">
        <v>58</v>
      </c>
      <c r="S25" s="885">
        <v>0</v>
      </c>
      <c r="T25" s="885" t="s">
        <v>58</v>
      </c>
      <c r="U25" s="882"/>
    </row>
    <row r="26" spans="1:21" s="878" customFormat="1" ht="13.5" customHeight="1">
      <c r="A26" s="879"/>
      <c r="C26" s="879"/>
      <c r="D26" s="880"/>
      <c r="F26" s="876"/>
      <c r="H26" s="876"/>
      <c r="I26" s="876"/>
      <c r="J26" s="876"/>
      <c r="K26" s="876"/>
      <c r="L26" s="876"/>
      <c r="M26" s="876"/>
      <c r="N26" s="876"/>
      <c r="O26" s="876"/>
      <c r="P26" s="876"/>
      <c r="Q26" s="876"/>
      <c r="R26" s="876"/>
      <c r="S26" s="876"/>
      <c r="T26" s="876"/>
      <c r="U26" s="882"/>
    </row>
    <row r="27" spans="1:21" s="878" customFormat="1" ht="18" customHeight="1">
      <c r="A27" s="877" t="s">
        <v>91</v>
      </c>
      <c r="C27" s="879"/>
      <c r="D27" s="880"/>
      <c r="F27" s="881">
        <v>2351879</v>
      </c>
      <c r="G27" s="881"/>
      <c r="H27" s="881">
        <v>1084362.93365</v>
      </c>
      <c r="I27" s="881"/>
      <c r="J27" s="881">
        <v>1268</v>
      </c>
      <c r="K27" s="881">
        <v>0</v>
      </c>
      <c r="L27" s="881">
        <v>17524.462379999997</v>
      </c>
      <c r="M27" s="881">
        <v>0</v>
      </c>
      <c r="N27" s="881">
        <v>5908</v>
      </c>
      <c r="O27" s="881">
        <v>0</v>
      </c>
      <c r="P27" s="881">
        <v>45865.13316</v>
      </c>
      <c r="Q27" s="881">
        <v>0</v>
      </c>
      <c r="R27" s="881">
        <v>2359055</v>
      </c>
      <c r="S27" s="881">
        <v>0</v>
      </c>
      <c r="T27" s="881">
        <v>1147752.5291900001</v>
      </c>
      <c r="U27" s="882"/>
    </row>
    <row r="28" spans="1:21" s="878" customFormat="1" ht="12.95" customHeight="1">
      <c r="A28" s="879"/>
      <c r="B28" s="883" t="s">
        <v>854</v>
      </c>
      <c r="C28" s="883"/>
      <c r="D28" s="884">
        <v>11285.300000000001</v>
      </c>
      <c r="F28" s="885">
        <v>2332833</v>
      </c>
      <c r="G28" s="885"/>
      <c r="H28" s="885">
        <v>334785.93451000005</v>
      </c>
      <c r="I28" s="885"/>
      <c r="J28" s="885">
        <v>1145</v>
      </c>
      <c r="K28" s="885">
        <v>0</v>
      </c>
      <c r="L28" s="885">
        <v>628.0907200000001</v>
      </c>
      <c r="M28" s="885">
        <v>0</v>
      </c>
      <c r="N28" s="885">
        <v>5713</v>
      </c>
      <c r="O28" s="885">
        <v>0</v>
      </c>
      <c r="P28" s="885">
        <v>1358.0229699999982</v>
      </c>
      <c r="Q28" s="885">
        <v>0</v>
      </c>
      <c r="R28" s="885">
        <v>2339691</v>
      </c>
      <c r="S28" s="885">
        <v>0</v>
      </c>
      <c r="T28" s="885">
        <v>336772.0482000001</v>
      </c>
      <c r="U28" s="882"/>
    </row>
    <row r="29" spans="1:21" s="878" customFormat="1" ht="12.95" customHeight="1">
      <c r="A29" s="879" t="s">
        <v>855</v>
      </c>
      <c r="B29" s="884">
        <v>11285.300000000001</v>
      </c>
      <c r="C29" s="886" t="s">
        <v>856</v>
      </c>
      <c r="D29" s="884">
        <v>28213.25</v>
      </c>
      <c r="F29" s="885">
        <v>11183</v>
      </c>
      <c r="G29" s="885"/>
      <c r="H29" s="885">
        <v>200728.38834</v>
      </c>
      <c r="I29" s="885"/>
      <c r="J29" s="885">
        <v>35</v>
      </c>
      <c r="K29" s="885">
        <v>0</v>
      </c>
      <c r="L29" s="885">
        <v>673.9171600000001</v>
      </c>
      <c r="M29" s="885">
        <v>0</v>
      </c>
      <c r="N29" s="885">
        <v>68</v>
      </c>
      <c r="O29" s="885">
        <v>0</v>
      </c>
      <c r="P29" s="885">
        <v>1277.30961</v>
      </c>
      <c r="Q29" s="885">
        <v>0</v>
      </c>
      <c r="R29" s="885">
        <v>11286</v>
      </c>
      <c r="S29" s="885">
        <v>0</v>
      </c>
      <c r="T29" s="885">
        <v>202679.61511</v>
      </c>
      <c r="U29" s="882"/>
    </row>
    <row r="30" spans="1:21" s="878" customFormat="1" ht="12.95" customHeight="1">
      <c r="A30" s="879" t="s">
        <v>855</v>
      </c>
      <c r="B30" s="884">
        <v>28213.25</v>
      </c>
      <c r="C30" s="886" t="s">
        <v>856</v>
      </c>
      <c r="D30" s="884">
        <v>56426.5</v>
      </c>
      <c r="F30" s="885">
        <v>4781</v>
      </c>
      <c r="G30" s="885"/>
      <c r="H30" s="885">
        <v>186641.10551</v>
      </c>
      <c r="I30" s="885"/>
      <c r="J30" s="885">
        <v>37</v>
      </c>
      <c r="K30" s="885">
        <v>0</v>
      </c>
      <c r="L30" s="885">
        <v>1427.76613</v>
      </c>
      <c r="M30" s="885">
        <v>0</v>
      </c>
      <c r="N30" s="885">
        <v>39</v>
      </c>
      <c r="O30" s="885">
        <v>0</v>
      </c>
      <c r="P30" s="885">
        <v>1612.46072</v>
      </c>
      <c r="Q30" s="885">
        <v>0</v>
      </c>
      <c r="R30" s="885">
        <v>4857</v>
      </c>
      <c r="S30" s="885">
        <v>0</v>
      </c>
      <c r="T30" s="885">
        <v>189681.33236</v>
      </c>
      <c r="U30" s="882"/>
    </row>
    <row r="31" spans="1:21" s="878" customFormat="1" ht="12.95" customHeight="1">
      <c r="A31" s="879" t="s">
        <v>855</v>
      </c>
      <c r="B31" s="884">
        <v>56426.5</v>
      </c>
      <c r="C31" s="886" t="s">
        <v>856</v>
      </c>
      <c r="D31" s="884">
        <v>112853</v>
      </c>
      <c r="F31" s="885">
        <v>2298</v>
      </c>
      <c r="G31" s="885"/>
      <c r="H31" s="885">
        <v>182636.6422</v>
      </c>
      <c r="I31" s="885"/>
      <c r="J31" s="885">
        <v>21</v>
      </c>
      <c r="K31" s="885">
        <v>0</v>
      </c>
      <c r="L31" s="885">
        <v>1726.4258</v>
      </c>
      <c r="M31" s="885">
        <v>0</v>
      </c>
      <c r="N31" s="885">
        <v>21</v>
      </c>
      <c r="O31" s="885">
        <v>0</v>
      </c>
      <c r="P31" s="885">
        <v>1660.92927</v>
      </c>
      <c r="Q31" s="885">
        <v>0</v>
      </c>
      <c r="R31" s="885">
        <v>2340</v>
      </c>
      <c r="S31" s="885">
        <v>0</v>
      </c>
      <c r="T31" s="885">
        <v>186023.99727000002</v>
      </c>
      <c r="U31" s="882"/>
    </row>
    <row r="32" spans="1:21" s="878" customFormat="1" ht="12.95" customHeight="1">
      <c r="A32" s="879" t="s">
        <v>855</v>
      </c>
      <c r="B32" s="884">
        <v>112853</v>
      </c>
      <c r="C32" s="886" t="s">
        <v>856</v>
      </c>
      <c r="D32" s="884">
        <v>225706</v>
      </c>
      <c r="F32" s="885">
        <v>592</v>
      </c>
      <c r="G32" s="885"/>
      <c r="H32" s="885">
        <v>89347.08061</v>
      </c>
      <c r="I32" s="885"/>
      <c r="J32" s="885">
        <v>15</v>
      </c>
      <c r="K32" s="885">
        <v>0</v>
      </c>
      <c r="L32" s="885">
        <v>2669.03004</v>
      </c>
      <c r="M32" s="885">
        <v>0</v>
      </c>
      <c r="N32" s="885">
        <v>26</v>
      </c>
      <c r="O32" s="885">
        <v>0</v>
      </c>
      <c r="P32" s="885">
        <v>3927.13724</v>
      </c>
      <c r="Q32" s="885">
        <v>0</v>
      </c>
      <c r="R32" s="885">
        <v>633</v>
      </c>
      <c r="S32" s="885">
        <v>0</v>
      </c>
      <c r="T32" s="885">
        <v>95943.24789</v>
      </c>
      <c r="U32" s="882"/>
    </row>
    <row r="33" spans="1:21" s="878" customFormat="1" ht="12.95" customHeight="1">
      <c r="A33" s="879" t="s">
        <v>855</v>
      </c>
      <c r="B33" s="884">
        <v>225706</v>
      </c>
      <c r="C33" s="886" t="s">
        <v>856</v>
      </c>
      <c r="D33" s="884">
        <v>451412</v>
      </c>
      <c r="F33" s="885">
        <v>136</v>
      </c>
      <c r="G33" s="885"/>
      <c r="H33" s="885">
        <v>41348.30615</v>
      </c>
      <c r="I33" s="885"/>
      <c r="J33" s="885">
        <v>9</v>
      </c>
      <c r="K33" s="885">
        <v>0</v>
      </c>
      <c r="L33" s="885">
        <v>2808.23017</v>
      </c>
      <c r="M33" s="885">
        <v>0</v>
      </c>
      <c r="N33" s="885">
        <v>20</v>
      </c>
      <c r="O33" s="885">
        <v>0</v>
      </c>
      <c r="P33" s="885">
        <v>6253.36331</v>
      </c>
      <c r="Q33" s="885">
        <v>0</v>
      </c>
      <c r="R33" s="885">
        <v>165</v>
      </c>
      <c r="S33" s="885">
        <v>0</v>
      </c>
      <c r="T33" s="885">
        <v>50409.89963</v>
      </c>
      <c r="U33" s="882"/>
    </row>
    <row r="34" spans="1:21" s="878" customFormat="1" ht="12.95" customHeight="1">
      <c r="A34" s="879" t="s">
        <v>855</v>
      </c>
      <c r="B34" s="884">
        <v>451412</v>
      </c>
      <c r="C34" s="886" t="s">
        <v>856</v>
      </c>
      <c r="D34" s="884">
        <v>677118</v>
      </c>
      <c r="F34" s="885">
        <v>33</v>
      </c>
      <c r="G34" s="885"/>
      <c r="H34" s="885">
        <v>17856.34155</v>
      </c>
      <c r="I34" s="885"/>
      <c r="J34" s="885">
        <v>2</v>
      </c>
      <c r="K34" s="885">
        <v>0</v>
      </c>
      <c r="L34" s="885">
        <v>1044.38623</v>
      </c>
      <c r="M34" s="885">
        <v>0</v>
      </c>
      <c r="N34" s="885">
        <v>6</v>
      </c>
      <c r="O34" s="885">
        <v>0</v>
      </c>
      <c r="P34" s="885">
        <v>3434.4873199999997</v>
      </c>
      <c r="Q34" s="885">
        <v>0</v>
      </c>
      <c r="R34" s="885">
        <v>41</v>
      </c>
      <c r="S34" s="885">
        <v>0</v>
      </c>
      <c r="T34" s="885">
        <v>22335.2151</v>
      </c>
      <c r="U34" s="882"/>
    </row>
    <row r="35" spans="1:21" s="878" customFormat="1" ht="12.95" customHeight="1">
      <c r="A35" s="879" t="s">
        <v>855</v>
      </c>
      <c r="B35" s="884">
        <v>677118</v>
      </c>
      <c r="C35" s="886" t="s">
        <v>856</v>
      </c>
      <c r="D35" s="884">
        <v>902824</v>
      </c>
      <c r="F35" s="885">
        <v>8</v>
      </c>
      <c r="G35" s="885"/>
      <c r="H35" s="885">
        <v>5983.32467</v>
      </c>
      <c r="I35" s="885"/>
      <c r="J35" s="885">
        <v>2</v>
      </c>
      <c r="K35" s="885">
        <v>0</v>
      </c>
      <c r="L35" s="885">
        <v>1498.47444</v>
      </c>
      <c r="M35" s="885">
        <v>0</v>
      </c>
      <c r="N35" s="885">
        <v>3</v>
      </c>
      <c r="O35" s="885">
        <v>0</v>
      </c>
      <c r="P35" s="885">
        <v>2534.33368</v>
      </c>
      <c r="Q35" s="885">
        <v>0</v>
      </c>
      <c r="R35" s="885">
        <v>13</v>
      </c>
      <c r="S35" s="885">
        <v>0</v>
      </c>
      <c r="T35" s="885">
        <v>10016.13279</v>
      </c>
      <c r="U35" s="882"/>
    </row>
    <row r="36" spans="1:21" s="878" customFormat="1" ht="12.95" customHeight="1">
      <c r="A36" s="879" t="s">
        <v>855</v>
      </c>
      <c r="B36" s="884">
        <v>902824</v>
      </c>
      <c r="C36" s="886" t="s">
        <v>856</v>
      </c>
      <c r="D36" s="884">
        <v>1128530</v>
      </c>
      <c r="F36" s="885">
        <v>8</v>
      </c>
      <c r="G36" s="885"/>
      <c r="H36" s="885">
        <v>8252.10296</v>
      </c>
      <c r="I36" s="885"/>
      <c r="J36" s="885" t="s">
        <v>58</v>
      </c>
      <c r="K36" s="885">
        <v>0</v>
      </c>
      <c r="L36" s="885" t="s">
        <v>58</v>
      </c>
      <c r="M36" s="885">
        <v>0</v>
      </c>
      <c r="N36" s="885">
        <v>3</v>
      </c>
      <c r="O36" s="885">
        <v>0</v>
      </c>
      <c r="P36" s="885">
        <v>2873.0898500000003</v>
      </c>
      <c r="Q36" s="885">
        <v>0</v>
      </c>
      <c r="R36" s="885">
        <v>11</v>
      </c>
      <c r="S36" s="885">
        <v>0</v>
      </c>
      <c r="T36" s="885">
        <v>11125.19281</v>
      </c>
      <c r="U36" s="882"/>
    </row>
    <row r="37" spans="1:21" s="878" customFormat="1" ht="12.95" customHeight="1">
      <c r="A37" s="879" t="s">
        <v>855</v>
      </c>
      <c r="B37" s="884">
        <v>1128530</v>
      </c>
      <c r="C37" s="886" t="s">
        <v>856</v>
      </c>
      <c r="D37" s="884">
        <v>1692795</v>
      </c>
      <c r="F37" s="885">
        <v>3</v>
      </c>
      <c r="G37" s="885"/>
      <c r="H37" s="885">
        <v>3672.7066400000003</v>
      </c>
      <c r="I37" s="885"/>
      <c r="J37" s="885" t="s">
        <v>58</v>
      </c>
      <c r="K37" s="885">
        <v>0</v>
      </c>
      <c r="L37" s="885" t="s">
        <v>58</v>
      </c>
      <c r="M37" s="885">
        <v>0</v>
      </c>
      <c r="N37" s="885">
        <v>3</v>
      </c>
      <c r="O37" s="885">
        <v>0</v>
      </c>
      <c r="P37" s="885">
        <v>4618.54368</v>
      </c>
      <c r="Q37" s="885">
        <v>0</v>
      </c>
      <c r="R37" s="885">
        <v>6</v>
      </c>
      <c r="S37" s="885">
        <v>0</v>
      </c>
      <c r="T37" s="885">
        <v>8291.250320000001</v>
      </c>
      <c r="U37" s="882"/>
    </row>
    <row r="38" spans="1:21" s="878" customFormat="1" ht="12.95" customHeight="1">
      <c r="A38" s="879" t="s">
        <v>855</v>
      </c>
      <c r="B38" s="884">
        <v>1692795</v>
      </c>
      <c r="C38" s="886" t="s">
        <v>856</v>
      </c>
      <c r="D38" s="884">
        <v>2257060</v>
      </c>
      <c r="F38" s="885">
        <v>2</v>
      </c>
      <c r="G38" s="885"/>
      <c r="H38" s="885">
        <v>4114.77994</v>
      </c>
      <c r="I38" s="885"/>
      <c r="J38" s="885" t="s">
        <v>58</v>
      </c>
      <c r="K38" s="885">
        <v>0</v>
      </c>
      <c r="L38" s="885" t="s">
        <v>58</v>
      </c>
      <c r="M38" s="885">
        <v>0</v>
      </c>
      <c r="N38" s="885">
        <v>4</v>
      </c>
      <c r="O38" s="885">
        <v>0</v>
      </c>
      <c r="P38" s="885">
        <v>8440.6585</v>
      </c>
      <c r="Q38" s="885">
        <v>0</v>
      </c>
      <c r="R38" s="885">
        <v>6</v>
      </c>
      <c r="S38" s="885">
        <v>0</v>
      </c>
      <c r="T38" s="885">
        <v>12555.43844</v>
      </c>
      <c r="U38" s="882"/>
    </row>
    <row r="39" spans="1:21" s="878" customFormat="1" ht="12.95" customHeight="1">
      <c r="A39" s="879" t="s">
        <v>855</v>
      </c>
      <c r="B39" s="884">
        <v>2257060</v>
      </c>
      <c r="C39" s="886" t="s">
        <v>856</v>
      </c>
      <c r="D39" s="884">
        <v>5642650</v>
      </c>
      <c r="F39" s="885">
        <v>2</v>
      </c>
      <c r="G39" s="885"/>
      <c r="H39" s="885">
        <v>8996.22057</v>
      </c>
      <c r="I39" s="885"/>
      <c r="J39" s="885">
        <v>2</v>
      </c>
      <c r="K39" s="885">
        <v>0</v>
      </c>
      <c r="L39" s="885">
        <v>5048.14169</v>
      </c>
      <c r="M39" s="885">
        <v>0</v>
      </c>
      <c r="N39" s="885">
        <v>2</v>
      </c>
      <c r="O39" s="885">
        <v>0</v>
      </c>
      <c r="P39" s="885">
        <v>7874.79701</v>
      </c>
      <c r="Q39" s="885">
        <v>0</v>
      </c>
      <c r="R39" s="885">
        <v>6</v>
      </c>
      <c r="S39" s="885">
        <v>0</v>
      </c>
      <c r="T39" s="885">
        <v>21919.15927</v>
      </c>
      <c r="U39" s="882"/>
    </row>
    <row r="40" spans="1:21" s="878" customFormat="1" ht="12.95" customHeight="1">
      <c r="A40" s="879" t="s">
        <v>855</v>
      </c>
      <c r="B40" s="884">
        <v>5642650</v>
      </c>
      <c r="C40" s="886" t="s">
        <v>856</v>
      </c>
      <c r="D40" s="884">
        <v>11285300</v>
      </c>
      <c r="F40" s="885" t="s">
        <v>58</v>
      </c>
      <c r="G40" s="885"/>
      <c r="H40" s="885" t="s">
        <v>58</v>
      </c>
      <c r="I40" s="885"/>
      <c r="J40" s="885" t="s">
        <v>58</v>
      </c>
      <c r="K40" s="885">
        <v>0</v>
      </c>
      <c r="L40" s="885" t="s">
        <v>58</v>
      </c>
      <c r="M40" s="885">
        <v>0</v>
      </c>
      <c r="N40" s="885" t="s">
        <v>58</v>
      </c>
      <c r="O40" s="885">
        <v>0</v>
      </c>
      <c r="P40" s="885" t="s">
        <v>58</v>
      </c>
      <c r="Q40" s="885">
        <v>0</v>
      </c>
      <c r="R40" s="885" t="s">
        <v>58</v>
      </c>
      <c r="S40" s="885">
        <v>0</v>
      </c>
      <c r="T40" s="885" t="s">
        <v>58</v>
      </c>
      <c r="U40" s="882"/>
    </row>
    <row r="41" spans="1:21" s="878" customFormat="1" ht="12.95" customHeight="1">
      <c r="A41" s="879" t="s">
        <v>855</v>
      </c>
      <c r="B41" s="884">
        <v>11285300</v>
      </c>
      <c r="C41" s="886" t="s">
        <v>856</v>
      </c>
      <c r="D41" s="887" t="s">
        <v>857</v>
      </c>
      <c r="F41" s="885" t="s">
        <v>58</v>
      </c>
      <c r="G41" s="885"/>
      <c r="H41" s="885" t="s">
        <v>58</v>
      </c>
      <c r="I41" s="885"/>
      <c r="J41" s="885" t="s">
        <v>58</v>
      </c>
      <c r="K41" s="885">
        <v>0</v>
      </c>
      <c r="L41" s="885" t="s">
        <v>58</v>
      </c>
      <c r="M41" s="885">
        <v>0</v>
      </c>
      <c r="N41" s="885" t="s">
        <v>58</v>
      </c>
      <c r="O41" s="885">
        <v>0</v>
      </c>
      <c r="P41" s="885" t="s">
        <v>58</v>
      </c>
      <c r="Q41" s="885">
        <v>0</v>
      </c>
      <c r="R41" s="885" t="s">
        <v>58</v>
      </c>
      <c r="S41" s="885">
        <v>0</v>
      </c>
      <c r="T41" s="885" t="s">
        <v>58</v>
      </c>
      <c r="U41" s="882"/>
    </row>
    <row r="42" spans="1:21" s="878" customFormat="1" ht="12" customHeight="1">
      <c r="A42" s="879"/>
      <c r="C42" s="879"/>
      <c r="D42" s="880"/>
      <c r="F42" s="876"/>
      <c r="H42" s="876"/>
      <c r="I42" s="876"/>
      <c r="J42" s="876"/>
      <c r="K42" s="876"/>
      <c r="L42" s="876"/>
      <c r="M42" s="876"/>
      <c r="N42" s="876"/>
      <c r="O42" s="876"/>
      <c r="P42" s="876"/>
      <c r="Q42" s="876"/>
      <c r="R42" s="876"/>
      <c r="S42" s="876"/>
      <c r="T42" s="876"/>
      <c r="U42" s="882"/>
    </row>
    <row r="43" spans="1:21" s="878" customFormat="1" ht="18" customHeight="1">
      <c r="A43" s="877" t="s">
        <v>73</v>
      </c>
      <c r="C43" s="879"/>
      <c r="D43" s="880"/>
      <c r="F43" s="881">
        <v>117192</v>
      </c>
      <c r="G43" s="881"/>
      <c r="H43" s="881">
        <v>3586635.1914899996</v>
      </c>
      <c r="I43" s="881"/>
      <c r="J43" s="881">
        <v>300</v>
      </c>
      <c r="K43" s="881">
        <v>0</v>
      </c>
      <c r="L43" s="881">
        <v>789336.69963</v>
      </c>
      <c r="M43" s="881">
        <v>0</v>
      </c>
      <c r="N43" s="881">
        <v>595</v>
      </c>
      <c r="O43" s="881">
        <v>0</v>
      </c>
      <c r="P43" s="881">
        <v>1160769.57364</v>
      </c>
      <c r="Q43" s="881">
        <v>0</v>
      </c>
      <c r="R43" s="881">
        <v>118087</v>
      </c>
      <c r="S43" s="881">
        <v>0</v>
      </c>
      <c r="T43" s="881">
        <v>5536741.46476</v>
      </c>
      <c r="U43" s="882"/>
    </row>
    <row r="44" spans="1:21" s="878" customFormat="1" ht="12.95" customHeight="1">
      <c r="A44" s="879"/>
      <c r="B44" s="883" t="s">
        <v>854</v>
      </c>
      <c r="C44" s="883"/>
      <c r="D44" s="884">
        <v>11285.300000000001</v>
      </c>
      <c r="F44" s="885">
        <v>76813</v>
      </c>
      <c r="G44" s="885"/>
      <c r="H44" s="885">
        <v>96094.74042999977</v>
      </c>
      <c r="I44" s="885"/>
      <c r="J44" s="885">
        <v>120</v>
      </c>
      <c r="K44" s="885">
        <v>0</v>
      </c>
      <c r="L44" s="885">
        <v>27.803690000087954</v>
      </c>
      <c r="M44" s="885">
        <v>0</v>
      </c>
      <c r="N44" s="885">
        <v>415</v>
      </c>
      <c r="O44" s="885">
        <v>0</v>
      </c>
      <c r="P44" s="885">
        <v>106.80878000007942</v>
      </c>
      <c r="Q44" s="885">
        <v>0</v>
      </c>
      <c r="R44" s="885">
        <v>77348</v>
      </c>
      <c r="S44" s="885">
        <v>0</v>
      </c>
      <c r="T44" s="885">
        <v>96229.35290000029</v>
      </c>
      <c r="U44" s="882"/>
    </row>
    <row r="45" spans="1:21" s="878" customFormat="1" ht="12.95" customHeight="1">
      <c r="A45" s="879" t="s">
        <v>855</v>
      </c>
      <c r="B45" s="884">
        <v>11285.300000000001</v>
      </c>
      <c r="C45" s="886" t="s">
        <v>856</v>
      </c>
      <c r="D45" s="884">
        <v>28213.25</v>
      </c>
      <c r="F45" s="885">
        <v>11802</v>
      </c>
      <c r="G45" s="885"/>
      <c r="H45" s="885">
        <v>223143.22887</v>
      </c>
      <c r="I45" s="885"/>
      <c r="J45" s="885">
        <v>1</v>
      </c>
      <c r="K45" s="885">
        <v>0</v>
      </c>
      <c r="L45" s="885">
        <v>26.306669999999997</v>
      </c>
      <c r="M45" s="885">
        <v>0</v>
      </c>
      <c r="N45" s="885">
        <v>14</v>
      </c>
      <c r="O45" s="885">
        <v>0</v>
      </c>
      <c r="P45" s="885">
        <v>274.00466</v>
      </c>
      <c r="Q45" s="885">
        <v>0</v>
      </c>
      <c r="R45" s="885">
        <v>11817</v>
      </c>
      <c r="S45" s="885">
        <v>0</v>
      </c>
      <c r="T45" s="885">
        <v>223443.5402</v>
      </c>
      <c r="U45" s="882"/>
    </row>
    <row r="46" spans="1:21" s="878" customFormat="1" ht="12.95" customHeight="1">
      <c r="A46" s="879" t="s">
        <v>855</v>
      </c>
      <c r="B46" s="884">
        <v>28213.25</v>
      </c>
      <c r="C46" s="886" t="s">
        <v>856</v>
      </c>
      <c r="D46" s="884">
        <v>56426.5</v>
      </c>
      <c r="F46" s="885">
        <v>9756</v>
      </c>
      <c r="G46" s="885"/>
      <c r="H46" s="885">
        <v>403547.76957</v>
      </c>
      <c r="I46" s="885"/>
      <c r="J46" s="885">
        <v>10</v>
      </c>
      <c r="K46" s="885">
        <v>0</v>
      </c>
      <c r="L46" s="885">
        <v>354.4802</v>
      </c>
      <c r="M46" s="885">
        <v>0</v>
      </c>
      <c r="N46" s="885">
        <v>10</v>
      </c>
      <c r="O46" s="885">
        <v>0</v>
      </c>
      <c r="P46" s="885">
        <v>446.84425</v>
      </c>
      <c r="Q46" s="885">
        <v>0</v>
      </c>
      <c r="R46" s="885">
        <v>9776</v>
      </c>
      <c r="S46" s="885">
        <v>0</v>
      </c>
      <c r="T46" s="885">
        <v>404349.09401999996</v>
      </c>
      <c r="U46" s="882"/>
    </row>
    <row r="47" spans="1:21" s="878" customFormat="1" ht="12.95" customHeight="1">
      <c r="A47" s="879" t="s">
        <v>855</v>
      </c>
      <c r="B47" s="884">
        <v>56426.5</v>
      </c>
      <c r="C47" s="886" t="s">
        <v>856</v>
      </c>
      <c r="D47" s="884">
        <v>112853</v>
      </c>
      <c r="F47" s="885">
        <v>12121</v>
      </c>
      <c r="G47" s="885"/>
      <c r="H47" s="885">
        <v>1060932.21516</v>
      </c>
      <c r="I47" s="885"/>
      <c r="J47" s="885">
        <v>8</v>
      </c>
      <c r="K47" s="885">
        <v>0</v>
      </c>
      <c r="L47" s="885">
        <v>696.1063</v>
      </c>
      <c r="M47" s="885">
        <v>0</v>
      </c>
      <c r="N47" s="885">
        <v>14</v>
      </c>
      <c r="O47" s="885">
        <v>0</v>
      </c>
      <c r="P47" s="885">
        <v>1351.05653</v>
      </c>
      <c r="Q47" s="885">
        <v>0</v>
      </c>
      <c r="R47" s="885">
        <v>12143</v>
      </c>
      <c r="S47" s="885">
        <v>0</v>
      </c>
      <c r="T47" s="885">
        <v>1062979.37799</v>
      </c>
      <c r="U47" s="882"/>
    </row>
    <row r="48" spans="1:21" s="878" customFormat="1" ht="12.95" customHeight="1">
      <c r="A48" s="879" t="s">
        <v>855</v>
      </c>
      <c r="B48" s="884">
        <v>112853</v>
      </c>
      <c r="C48" s="886" t="s">
        <v>856</v>
      </c>
      <c r="D48" s="884">
        <v>225706</v>
      </c>
      <c r="F48" s="885">
        <v>4494</v>
      </c>
      <c r="G48" s="885"/>
      <c r="H48" s="885">
        <v>703424.74447</v>
      </c>
      <c r="I48" s="885"/>
      <c r="J48" s="885">
        <v>19</v>
      </c>
      <c r="K48" s="885">
        <v>0</v>
      </c>
      <c r="L48" s="885">
        <v>2949.0438</v>
      </c>
      <c r="M48" s="885">
        <v>0</v>
      </c>
      <c r="N48" s="885">
        <v>5</v>
      </c>
      <c r="O48" s="885">
        <v>0</v>
      </c>
      <c r="P48" s="885">
        <v>825.91789</v>
      </c>
      <c r="Q48" s="885">
        <v>0</v>
      </c>
      <c r="R48" s="885">
        <v>4518</v>
      </c>
      <c r="S48" s="885">
        <v>0</v>
      </c>
      <c r="T48" s="885">
        <v>707199.70616</v>
      </c>
      <c r="U48" s="882"/>
    </row>
    <row r="49" spans="1:21" s="878" customFormat="1" ht="12.95" customHeight="1">
      <c r="A49" s="879" t="s">
        <v>855</v>
      </c>
      <c r="B49" s="884">
        <v>225706</v>
      </c>
      <c r="C49" s="886" t="s">
        <v>856</v>
      </c>
      <c r="D49" s="884">
        <v>451412</v>
      </c>
      <c r="F49" s="885">
        <v>1514</v>
      </c>
      <c r="G49" s="885"/>
      <c r="H49" s="885">
        <v>463650.35011</v>
      </c>
      <c r="I49" s="885"/>
      <c r="J49" s="885">
        <v>8</v>
      </c>
      <c r="K49" s="885">
        <v>0</v>
      </c>
      <c r="L49" s="885">
        <v>2606.61442</v>
      </c>
      <c r="M49" s="885">
        <v>0</v>
      </c>
      <c r="N49" s="885">
        <v>8</v>
      </c>
      <c r="O49" s="885">
        <v>0</v>
      </c>
      <c r="P49" s="885">
        <v>3012.1878500000003</v>
      </c>
      <c r="Q49" s="885">
        <v>0</v>
      </c>
      <c r="R49" s="885">
        <v>1530</v>
      </c>
      <c r="S49" s="885">
        <v>0</v>
      </c>
      <c r="T49" s="885">
        <v>469269.15238</v>
      </c>
      <c r="U49" s="882"/>
    </row>
    <row r="50" spans="1:21" s="878" customFormat="1" ht="12.95" customHeight="1">
      <c r="A50" s="879" t="s">
        <v>855</v>
      </c>
      <c r="B50" s="884">
        <v>451412</v>
      </c>
      <c r="C50" s="886" t="s">
        <v>856</v>
      </c>
      <c r="D50" s="884">
        <v>677118</v>
      </c>
      <c r="F50" s="885">
        <v>374</v>
      </c>
      <c r="G50" s="885"/>
      <c r="H50" s="885">
        <v>202447.48875999998</v>
      </c>
      <c r="I50" s="885"/>
      <c r="J50" s="885">
        <v>19</v>
      </c>
      <c r="K50" s="885">
        <v>0</v>
      </c>
      <c r="L50" s="885">
        <v>10636.87183</v>
      </c>
      <c r="M50" s="885">
        <v>0</v>
      </c>
      <c r="N50" s="885">
        <v>10</v>
      </c>
      <c r="O50" s="885">
        <v>0</v>
      </c>
      <c r="P50" s="885">
        <v>5625.6980300000005</v>
      </c>
      <c r="Q50" s="885">
        <v>0</v>
      </c>
      <c r="R50" s="885">
        <v>403</v>
      </c>
      <c r="S50" s="885">
        <v>0</v>
      </c>
      <c r="T50" s="885">
        <v>218710.05862</v>
      </c>
      <c r="U50" s="882"/>
    </row>
    <row r="51" spans="1:21" s="878" customFormat="1" ht="12.95" customHeight="1">
      <c r="A51" s="879" t="s">
        <v>855</v>
      </c>
      <c r="B51" s="884">
        <v>677118</v>
      </c>
      <c r="C51" s="886" t="s">
        <v>856</v>
      </c>
      <c r="D51" s="884">
        <v>902824</v>
      </c>
      <c r="F51" s="885">
        <v>145</v>
      </c>
      <c r="G51" s="885"/>
      <c r="H51" s="885">
        <v>112302.4396</v>
      </c>
      <c r="I51" s="885"/>
      <c r="J51" s="885">
        <v>6</v>
      </c>
      <c r="K51" s="885">
        <v>0</v>
      </c>
      <c r="L51" s="885">
        <v>4719.54742</v>
      </c>
      <c r="M51" s="885">
        <v>0</v>
      </c>
      <c r="N51" s="885">
        <v>8</v>
      </c>
      <c r="O51" s="885">
        <v>0</v>
      </c>
      <c r="P51" s="885">
        <v>6256.64119</v>
      </c>
      <c r="Q51" s="885">
        <v>0</v>
      </c>
      <c r="R51" s="885">
        <v>159</v>
      </c>
      <c r="S51" s="885">
        <v>0</v>
      </c>
      <c r="T51" s="885">
        <v>123278.62821</v>
      </c>
      <c r="U51" s="882"/>
    </row>
    <row r="52" spans="1:21" s="878" customFormat="1" ht="12.95" customHeight="1">
      <c r="A52" s="879" t="s">
        <v>855</v>
      </c>
      <c r="B52" s="884">
        <v>902824</v>
      </c>
      <c r="C52" s="886" t="s">
        <v>856</v>
      </c>
      <c r="D52" s="884">
        <v>1128530</v>
      </c>
      <c r="F52" s="885">
        <v>64</v>
      </c>
      <c r="G52" s="885"/>
      <c r="H52" s="885">
        <v>64046.02473</v>
      </c>
      <c r="I52" s="885"/>
      <c r="J52" s="885">
        <v>5</v>
      </c>
      <c r="K52" s="885">
        <v>0</v>
      </c>
      <c r="L52" s="885">
        <v>5068.24773</v>
      </c>
      <c r="M52" s="885">
        <v>0</v>
      </c>
      <c r="N52" s="885">
        <v>18</v>
      </c>
      <c r="O52" s="885">
        <v>0</v>
      </c>
      <c r="P52" s="885">
        <v>18488.664399999998</v>
      </c>
      <c r="Q52" s="885">
        <v>0</v>
      </c>
      <c r="R52" s="885">
        <v>87</v>
      </c>
      <c r="S52" s="885">
        <v>0</v>
      </c>
      <c r="T52" s="885">
        <v>87602.93686</v>
      </c>
      <c r="U52" s="882"/>
    </row>
    <row r="53" spans="1:21" s="878" customFormat="1" ht="12.95" customHeight="1">
      <c r="A53" s="879" t="s">
        <v>855</v>
      </c>
      <c r="B53" s="884">
        <v>1128530</v>
      </c>
      <c r="C53" s="886" t="s">
        <v>856</v>
      </c>
      <c r="D53" s="884">
        <v>1692795</v>
      </c>
      <c r="F53" s="885">
        <v>51</v>
      </c>
      <c r="G53" s="885"/>
      <c r="H53" s="885">
        <v>68616.6731</v>
      </c>
      <c r="I53" s="885"/>
      <c r="J53" s="885">
        <v>21</v>
      </c>
      <c r="K53" s="885">
        <v>0</v>
      </c>
      <c r="L53" s="885">
        <v>28091.88805</v>
      </c>
      <c r="M53" s="885">
        <v>0</v>
      </c>
      <c r="N53" s="885">
        <v>8</v>
      </c>
      <c r="O53" s="885">
        <v>0</v>
      </c>
      <c r="P53" s="885">
        <v>9668.496019999999</v>
      </c>
      <c r="Q53" s="885">
        <v>0</v>
      </c>
      <c r="R53" s="885">
        <v>80</v>
      </c>
      <c r="S53" s="885">
        <v>0</v>
      </c>
      <c r="T53" s="885">
        <v>106377.05717</v>
      </c>
      <c r="U53" s="882"/>
    </row>
    <row r="54" spans="1:21" s="878" customFormat="1" ht="12.95" customHeight="1">
      <c r="A54" s="879" t="s">
        <v>855</v>
      </c>
      <c r="B54" s="884">
        <v>1692795</v>
      </c>
      <c r="C54" s="886" t="s">
        <v>856</v>
      </c>
      <c r="D54" s="884">
        <v>2257060</v>
      </c>
      <c r="F54" s="885">
        <v>24</v>
      </c>
      <c r="G54" s="885"/>
      <c r="H54" s="885">
        <v>46142.17145</v>
      </c>
      <c r="I54" s="885"/>
      <c r="J54" s="885">
        <v>10</v>
      </c>
      <c r="K54" s="885">
        <v>0</v>
      </c>
      <c r="L54" s="885">
        <v>19711.81636</v>
      </c>
      <c r="M54" s="885">
        <v>0</v>
      </c>
      <c r="N54" s="885">
        <v>10</v>
      </c>
      <c r="O54" s="885">
        <v>0</v>
      </c>
      <c r="P54" s="885">
        <v>19926.00011</v>
      </c>
      <c r="Q54" s="885">
        <v>0</v>
      </c>
      <c r="R54" s="885">
        <v>44</v>
      </c>
      <c r="S54" s="885">
        <v>0</v>
      </c>
      <c r="T54" s="885">
        <v>85779.98792</v>
      </c>
      <c r="U54" s="882"/>
    </row>
    <row r="55" spans="1:21" s="878" customFormat="1" ht="12.95" customHeight="1">
      <c r="A55" s="879" t="s">
        <v>855</v>
      </c>
      <c r="B55" s="884">
        <v>2257060</v>
      </c>
      <c r="C55" s="886" t="s">
        <v>856</v>
      </c>
      <c r="D55" s="884">
        <v>5642650</v>
      </c>
      <c r="F55" s="885">
        <v>27</v>
      </c>
      <c r="G55" s="885"/>
      <c r="H55" s="885">
        <v>88899.97726</v>
      </c>
      <c r="I55" s="885"/>
      <c r="J55" s="885">
        <v>35</v>
      </c>
      <c r="K55" s="885">
        <v>0</v>
      </c>
      <c r="L55" s="885">
        <v>139437.29977</v>
      </c>
      <c r="M55" s="885">
        <v>0</v>
      </c>
      <c r="N55" s="885">
        <v>25</v>
      </c>
      <c r="O55" s="885">
        <v>0</v>
      </c>
      <c r="P55" s="885">
        <v>113439.6368</v>
      </c>
      <c r="Q55" s="885">
        <v>0</v>
      </c>
      <c r="R55" s="885">
        <v>87</v>
      </c>
      <c r="S55" s="885">
        <v>0</v>
      </c>
      <c r="T55" s="885">
        <v>341776.91383</v>
      </c>
      <c r="U55" s="882"/>
    </row>
    <row r="56" spans="1:21" s="878" customFormat="1" ht="12.95" customHeight="1">
      <c r="A56" s="879" t="s">
        <v>855</v>
      </c>
      <c r="B56" s="884">
        <v>5642650</v>
      </c>
      <c r="C56" s="886" t="s">
        <v>856</v>
      </c>
      <c r="D56" s="884">
        <v>11285300</v>
      </c>
      <c r="F56" s="885">
        <v>6</v>
      </c>
      <c r="G56" s="885"/>
      <c r="H56" s="885">
        <v>41011.49112</v>
      </c>
      <c r="I56" s="885"/>
      <c r="J56" s="885">
        <v>20</v>
      </c>
      <c r="K56" s="885">
        <v>0</v>
      </c>
      <c r="L56" s="885">
        <v>172232.38661000002</v>
      </c>
      <c r="M56" s="885">
        <v>0</v>
      </c>
      <c r="N56" s="885">
        <v>21</v>
      </c>
      <c r="O56" s="885">
        <v>0</v>
      </c>
      <c r="P56" s="885">
        <v>192920.46771</v>
      </c>
      <c r="Q56" s="885">
        <v>0</v>
      </c>
      <c r="R56" s="885">
        <v>47</v>
      </c>
      <c r="S56" s="885">
        <v>0</v>
      </c>
      <c r="T56" s="885">
        <v>406164.34544</v>
      </c>
      <c r="U56" s="882"/>
    </row>
    <row r="57" spans="1:21" s="878" customFormat="1" ht="12.95" customHeight="1">
      <c r="A57" s="879" t="s">
        <v>855</v>
      </c>
      <c r="B57" s="884">
        <v>11285300</v>
      </c>
      <c r="C57" s="886" t="s">
        <v>856</v>
      </c>
      <c r="D57" s="887" t="s">
        <v>857</v>
      </c>
      <c r="F57" s="885">
        <v>1</v>
      </c>
      <c r="G57" s="885"/>
      <c r="H57" s="885">
        <v>12375.87686</v>
      </c>
      <c r="I57" s="885"/>
      <c r="J57" s="885">
        <v>18</v>
      </c>
      <c r="K57" s="885">
        <v>0</v>
      </c>
      <c r="L57" s="885">
        <v>402778.28677999997</v>
      </c>
      <c r="M57" s="885">
        <v>0</v>
      </c>
      <c r="N57" s="885">
        <v>29</v>
      </c>
      <c r="O57" s="885">
        <v>0</v>
      </c>
      <c r="P57" s="885">
        <v>788427.1494199999</v>
      </c>
      <c r="Q57" s="885">
        <v>0</v>
      </c>
      <c r="R57" s="885">
        <v>48</v>
      </c>
      <c r="S57" s="885">
        <v>0</v>
      </c>
      <c r="T57" s="885">
        <v>1203581.3130599998</v>
      </c>
      <c r="U57" s="882"/>
    </row>
    <row r="58" spans="1:22" s="878" customFormat="1" ht="10.5" customHeight="1">
      <c r="A58" s="879"/>
      <c r="B58" s="883"/>
      <c r="C58" s="883"/>
      <c r="D58" s="884"/>
      <c r="F58" s="876"/>
      <c r="H58" s="876"/>
      <c r="I58" s="876"/>
      <c r="J58" s="876"/>
      <c r="K58" s="876"/>
      <c r="L58" s="876"/>
      <c r="M58" s="876"/>
      <c r="N58" s="876"/>
      <c r="O58" s="876"/>
      <c r="P58" s="876"/>
      <c r="Q58" s="876"/>
      <c r="R58" s="876"/>
      <c r="S58" s="876"/>
      <c r="T58" s="876"/>
      <c r="U58" s="888"/>
      <c r="V58" s="889"/>
    </row>
    <row r="59" spans="1:21" s="890" customFormat="1" ht="20.1" customHeight="1">
      <c r="A59" s="877" t="s">
        <v>74</v>
      </c>
      <c r="B59" s="878"/>
      <c r="C59" s="879"/>
      <c r="D59" s="880"/>
      <c r="E59" s="878"/>
      <c r="F59" s="881">
        <v>101218</v>
      </c>
      <c r="G59" s="881"/>
      <c r="H59" s="881">
        <v>631419.8459500001</v>
      </c>
      <c r="I59" s="881"/>
      <c r="J59" s="881" t="s">
        <v>58</v>
      </c>
      <c r="K59" s="881">
        <v>0</v>
      </c>
      <c r="L59" s="881" t="s">
        <v>58</v>
      </c>
      <c r="M59" s="881">
        <v>0</v>
      </c>
      <c r="N59" s="881" t="s">
        <v>58</v>
      </c>
      <c r="O59" s="881">
        <v>0</v>
      </c>
      <c r="P59" s="881" t="s">
        <v>58</v>
      </c>
      <c r="Q59" s="881">
        <v>0</v>
      </c>
      <c r="R59" s="881">
        <v>101218</v>
      </c>
      <c r="S59" s="881">
        <v>0</v>
      </c>
      <c r="T59" s="881">
        <v>631419.8459500001</v>
      </c>
      <c r="U59" s="882"/>
    </row>
    <row r="60" spans="1:21" s="878" customFormat="1" ht="12.95" customHeight="1">
      <c r="A60" s="879"/>
      <c r="B60" s="883" t="s">
        <v>854</v>
      </c>
      <c r="C60" s="883"/>
      <c r="D60" s="884">
        <v>11285.300000000001</v>
      </c>
      <c r="F60" s="885">
        <v>87963</v>
      </c>
      <c r="G60" s="885"/>
      <c r="H60" s="885">
        <v>97469.1368000001</v>
      </c>
      <c r="I60" s="885"/>
      <c r="J60" s="885" t="s">
        <v>58</v>
      </c>
      <c r="K60" s="885">
        <v>0</v>
      </c>
      <c r="L60" s="885" t="s">
        <v>58</v>
      </c>
      <c r="M60" s="885">
        <v>0</v>
      </c>
      <c r="N60" s="885" t="s">
        <v>58</v>
      </c>
      <c r="O60" s="885">
        <v>0</v>
      </c>
      <c r="P60" s="885" t="s">
        <v>58</v>
      </c>
      <c r="Q60" s="885">
        <v>0</v>
      </c>
      <c r="R60" s="885">
        <v>87963</v>
      </c>
      <c r="S60" s="885">
        <v>0</v>
      </c>
      <c r="T60" s="885">
        <v>97469.1368000001</v>
      </c>
      <c r="U60" s="882"/>
    </row>
    <row r="61" spans="1:21" s="878" customFormat="1" ht="12.95" customHeight="1">
      <c r="A61" s="879" t="s">
        <v>855</v>
      </c>
      <c r="B61" s="884">
        <v>11285.300000000001</v>
      </c>
      <c r="C61" s="886" t="s">
        <v>856</v>
      </c>
      <c r="D61" s="884">
        <v>28213.25</v>
      </c>
      <c r="F61" s="885">
        <v>7110</v>
      </c>
      <c r="G61" s="885"/>
      <c r="H61" s="885">
        <v>129145.30182</v>
      </c>
      <c r="I61" s="885"/>
      <c r="J61" s="885" t="s">
        <v>58</v>
      </c>
      <c r="K61" s="885">
        <v>0</v>
      </c>
      <c r="L61" s="885" t="s">
        <v>58</v>
      </c>
      <c r="M61" s="885">
        <v>0</v>
      </c>
      <c r="N61" s="885" t="s">
        <v>58</v>
      </c>
      <c r="O61" s="885">
        <v>0</v>
      </c>
      <c r="P61" s="885" t="s">
        <v>58</v>
      </c>
      <c r="Q61" s="885">
        <v>0</v>
      </c>
      <c r="R61" s="885">
        <v>7110</v>
      </c>
      <c r="S61" s="885">
        <v>0</v>
      </c>
      <c r="T61" s="885">
        <v>129145.30182</v>
      </c>
      <c r="U61" s="882"/>
    </row>
    <row r="62" spans="1:21" s="878" customFormat="1" ht="12.95" customHeight="1">
      <c r="A62" s="879" t="s">
        <v>855</v>
      </c>
      <c r="B62" s="884">
        <v>28213.25</v>
      </c>
      <c r="C62" s="886" t="s">
        <v>856</v>
      </c>
      <c r="D62" s="884">
        <v>56426.5</v>
      </c>
      <c r="F62" s="885">
        <v>3633</v>
      </c>
      <c r="G62" s="885"/>
      <c r="H62" s="885">
        <v>143509.71133000002</v>
      </c>
      <c r="I62" s="885"/>
      <c r="J62" s="885" t="s">
        <v>58</v>
      </c>
      <c r="K62" s="885">
        <v>0</v>
      </c>
      <c r="L62" s="885" t="s">
        <v>58</v>
      </c>
      <c r="M62" s="885">
        <v>0</v>
      </c>
      <c r="N62" s="885" t="s">
        <v>58</v>
      </c>
      <c r="O62" s="885">
        <v>0</v>
      </c>
      <c r="P62" s="885" t="s">
        <v>58</v>
      </c>
      <c r="Q62" s="885">
        <v>0</v>
      </c>
      <c r="R62" s="885">
        <v>3633</v>
      </c>
      <c r="S62" s="885">
        <v>0</v>
      </c>
      <c r="T62" s="885">
        <v>143509.71133000002</v>
      </c>
      <c r="U62" s="882"/>
    </row>
    <row r="63" spans="1:21" s="878" customFormat="1" ht="12.95" customHeight="1">
      <c r="A63" s="879" t="s">
        <v>855</v>
      </c>
      <c r="B63" s="884">
        <v>56426.5</v>
      </c>
      <c r="C63" s="886" t="s">
        <v>856</v>
      </c>
      <c r="D63" s="884">
        <v>112853</v>
      </c>
      <c r="F63" s="885">
        <v>1881</v>
      </c>
      <c r="G63" s="885"/>
      <c r="H63" s="885">
        <v>145423.75333</v>
      </c>
      <c r="I63" s="885"/>
      <c r="J63" s="885" t="s">
        <v>58</v>
      </c>
      <c r="K63" s="885">
        <v>0</v>
      </c>
      <c r="L63" s="885" t="s">
        <v>58</v>
      </c>
      <c r="M63" s="885">
        <v>0</v>
      </c>
      <c r="N63" s="885" t="s">
        <v>58</v>
      </c>
      <c r="O63" s="885">
        <v>0</v>
      </c>
      <c r="P63" s="885" t="s">
        <v>58</v>
      </c>
      <c r="Q63" s="885">
        <v>0</v>
      </c>
      <c r="R63" s="885">
        <v>1881</v>
      </c>
      <c r="S63" s="885">
        <v>0</v>
      </c>
      <c r="T63" s="885">
        <v>145423.75333</v>
      </c>
      <c r="U63" s="882"/>
    </row>
    <row r="64" spans="1:21" s="878" customFormat="1" ht="12.95" customHeight="1">
      <c r="A64" s="879" t="s">
        <v>855</v>
      </c>
      <c r="B64" s="884">
        <v>112853</v>
      </c>
      <c r="C64" s="886" t="s">
        <v>856</v>
      </c>
      <c r="D64" s="884">
        <v>225706</v>
      </c>
      <c r="F64" s="885">
        <v>514</v>
      </c>
      <c r="G64" s="885"/>
      <c r="H64" s="885">
        <v>76267.14525</v>
      </c>
      <c r="I64" s="885"/>
      <c r="J64" s="885" t="s">
        <v>58</v>
      </c>
      <c r="K64" s="885">
        <v>0</v>
      </c>
      <c r="L64" s="885" t="s">
        <v>58</v>
      </c>
      <c r="M64" s="885">
        <v>0</v>
      </c>
      <c r="N64" s="885" t="s">
        <v>58</v>
      </c>
      <c r="O64" s="885">
        <v>0</v>
      </c>
      <c r="P64" s="885" t="s">
        <v>58</v>
      </c>
      <c r="Q64" s="885">
        <v>0</v>
      </c>
      <c r="R64" s="885">
        <v>514</v>
      </c>
      <c r="S64" s="885">
        <v>0</v>
      </c>
      <c r="T64" s="885">
        <v>76267.14525</v>
      </c>
      <c r="U64" s="882"/>
    </row>
    <row r="65" spans="1:21" s="878" customFormat="1" ht="12.95" customHeight="1">
      <c r="A65" s="879" t="s">
        <v>855</v>
      </c>
      <c r="B65" s="884">
        <v>225706</v>
      </c>
      <c r="C65" s="886" t="s">
        <v>856</v>
      </c>
      <c r="D65" s="884">
        <v>451412</v>
      </c>
      <c r="F65" s="885">
        <v>103</v>
      </c>
      <c r="G65" s="885"/>
      <c r="H65" s="885">
        <v>30582.062120000002</v>
      </c>
      <c r="I65" s="885"/>
      <c r="J65" s="885" t="s">
        <v>58</v>
      </c>
      <c r="K65" s="885">
        <v>0</v>
      </c>
      <c r="L65" s="885" t="s">
        <v>58</v>
      </c>
      <c r="M65" s="885">
        <v>0</v>
      </c>
      <c r="N65" s="885" t="s">
        <v>58</v>
      </c>
      <c r="O65" s="885">
        <v>0</v>
      </c>
      <c r="P65" s="885" t="s">
        <v>58</v>
      </c>
      <c r="Q65" s="885">
        <v>0</v>
      </c>
      <c r="R65" s="885">
        <v>103</v>
      </c>
      <c r="S65" s="885">
        <v>0</v>
      </c>
      <c r="T65" s="885">
        <v>30582.062120000002</v>
      </c>
      <c r="U65" s="882"/>
    </row>
    <row r="66" spans="1:21" s="878" customFormat="1" ht="12.95" customHeight="1">
      <c r="A66" s="879" t="s">
        <v>855</v>
      </c>
      <c r="B66" s="884">
        <v>451412</v>
      </c>
      <c r="C66" s="886" t="s">
        <v>856</v>
      </c>
      <c r="D66" s="884">
        <v>677118</v>
      </c>
      <c r="F66" s="885">
        <v>10</v>
      </c>
      <c r="G66" s="885"/>
      <c r="H66" s="885">
        <v>5575.80581</v>
      </c>
      <c r="I66" s="885"/>
      <c r="J66" s="885" t="s">
        <v>58</v>
      </c>
      <c r="K66" s="885">
        <v>0</v>
      </c>
      <c r="L66" s="885" t="s">
        <v>58</v>
      </c>
      <c r="M66" s="885">
        <v>0</v>
      </c>
      <c r="N66" s="885" t="s">
        <v>58</v>
      </c>
      <c r="O66" s="885">
        <v>0</v>
      </c>
      <c r="P66" s="885" t="s">
        <v>58</v>
      </c>
      <c r="Q66" s="885">
        <v>0</v>
      </c>
      <c r="R66" s="885">
        <v>10</v>
      </c>
      <c r="S66" s="885">
        <v>0</v>
      </c>
      <c r="T66" s="885">
        <v>5575.80581</v>
      </c>
      <c r="U66" s="882"/>
    </row>
    <row r="67" spans="1:21" s="878" customFormat="1" ht="12.95" customHeight="1">
      <c r="A67" s="879" t="s">
        <v>855</v>
      </c>
      <c r="B67" s="884">
        <v>677118</v>
      </c>
      <c r="C67" s="886" t="s">
        <v>856</v>
      </c>
      <c r="D67" s="884">
        <v>902824</v>
      </c>
      <c r="F67" s="885">
        <v>2</v>
      </c>
      <c r="G67" s="885"/>
      <c r="H67" s="885">
        <v>1461.9241299999999</v>
      </c>
      <c r="I67" s="885"/>
      <c r="J67" s="885" t="s">
        <v>58</v>
      </c>
      <c r="K67" s="885">
        <v>0</v>
      </c>
      <c r="L67" s="885" t="s">
        <v>58</v>
      </c>
      <c r="M67" s="885">
        <v>0</v>
      </c>
      <c r="N67" s="885" t="s">
        <v>58</v>
      </c>
      <c r="O67" s="885">
        <v>0</v>
      </c>
      <c r="P67" s="885" t="s">
        <v>58</v>
      </c>
      <c r="Q67" s="885">
        <v>0</v>
      </c>
      <c r="R67" s="885">
        <v>2</v>
      </c>
      <c r="S67" s="885">
        <v>0</v>
      </c>
      <c r="T67" s="885">
        <v>1461.9241299999999</v>
      </c>
      <c r="U67" s="882"/>
    </row>
    <row r="68" spans="1:21" s="878" customFormat="1" ht="12.95" customHeight="1">
      <c r="A68" s="879" t="s">
        <v>855</v>
      </c>
      <c r="B68" s="884">
        <v>902824</v>
      </c>
      <c r="C68" s="886" t="s">
        <v>856</v>
      </c>
      <c r="D68" s="884">
        <v>1128530</v>
      </c>
      <c r="F68" s="885">
        <v>2</v>
      </c>
      <c r="G68" s="885"/>
      <c r="H68" s="885">
        <v>1985.00536</v>
      </c>
      <c r="I68" s="885"/>
      <c r="J68" s="885" t="s">
        <v>58</v>
      </c>
      <c r="K68" s="885">
        <v>0</v>
      </c>
      <c r="L68" s="885" t="s">
        <v>58</v>
      </c>
      <c r="M68" s="885">
        <v>0</v>
      </c>
      <c r="N68" s="885" t="s">
        <v>58</v>
      </c>
      <c r="O68" s="885">
        <v>0</v>
      </c>
      <c r="P68" s="885" t="s">
        <v>58</v>
      </c>
      <c r="Q68" s="885">
        <v>0</v>
      </c>
      <c r="R68" s="885">
        <v>2</v>
      </c>
      <c r="S68" s="885">
        <v>0</v>
      </c>
      <c r="T68" s="885">
        <v>1985.00536</v>
      </c>
      <c r="U68" s="882"/>
    </row>
    <row r="69" spans="1:21" s="878" customFormat="1" ht="12.95" customHeight="1">
      <c r="A69" s="879" t="s">
        <v>855</v>
      </c>
      <c r="B69" s="884">
        <v>1128530</v>
      </c>
      <c r="C69" s="886" t="s">
        <v>856</v>
      </c>
      <c r="D69" s="884">
        <v>1692795</v>
      </c>
      <c r="F69" s="885" t="s">
        <v>58</v>
      </c>
      <c r="G69" s="885"/>
      <c r="H69" s="885" t="s">
        <v>58</v>
      </c>
      <c r="I69" s="885"/>
      <c r="J69" s="885" t="s">
        <v>58</v>
      </c>
      <c r="K69" s="885">
        <v>0</v>
      </c>
      <c r="L69" s="885" t="s">
        <v>58</v>
      </c>
      <c r="M69" s="885">
        <v>0</v>
      </c>
      <c r="N69" s="885" t="s">
        <v>58</v>
      </c>
      <c r="O69" s="885">
        <v>0</v>
      </c>
      <c r="P69" s="885" t="s">
        <v>58</v>
      </c>
      <c r="Q69" s="885">
        <v>0</v>
      </c>
      <c r="R69" s="885" t="s">
        <v>58</v>
      </c>
      <c r="S69" s="885">
        <v>0</v>
      </c>
      <c r="T69" s="885" t="s">
        <v>58</v>
      </c>
      <c r="U69" s="882"/>
    </row>
    <row r="70" spans="1:21" s="878" customFormat="1" ht="12.95" customHeight="1">
      <c r="A70" s="879" t="s">
        <v>855</v>
      </c>
      <c r="B70" s="884">
        <v>1692795</v>
      </c>
      <c r="C70" s="886" t="s">
        <v>856</v>
      </c>
      <c r="D70" s="884">
        <v>2257060</v>
      </c>
      <c r="F70" s="885" t="s">
        <v>58</v>
      </c>
      <c r="G70" s="885"/>
      <c r="H70" s="885" t="s">
        <v>58</v>
      </c>
      <c r="I70" s="885"/>
      <c r="J70" s="885" t="s">
        <v>58</v>
      </c>
      <c r="K70" s="885">
        <v>0</v>
      </c>
      <c r="L70" s="885" t="s">
        <v>58</v>
      </c>
      <c r="M70" s="885">
        <v>0</v>
      </c>
      <c r="N70" s="885" t="s">
        <v>58</v>
      </c>
      <c r="O70" s="885">
        <v>0</v>
      </c>
      <c r="P70" s="885" t="s">
        <v>58</v>
      </c>
      <c r="Q70" s="885">
        <v>0</v>
      </c>
      <c r="R70" s="885" t="s">
        <v>58</v>
      </c>
      <c r="S70" s="885">
        <v>0</v>
      </c>
      <c r="T70" s="885" t="s">
        <v>58</v>
      </c>
      <c r="U70" s="882"/>
    </row>
    <row r="71" spans="1:21" s="878" customFormat="1" ht="12.95" customHeight="1">
      <c r="A71" s="879" t="s">
        <v>855</v>
      </c>
      <c r="B71" s="884">
        <v>2257060</v>
      </c>
      <c r="C71" s="886" t="s">
        <v>856</v>
      </c>
      <c r="D71" s="884">
        <v>5642650</v>
      </c>
      <c r="F71" s="885" t="s">
        <v>58</v>
      </c>
      <c r="G71" s="885"/>
      <c r="H71" s="885" t="s">
        <v>58</v>
      </c>
      <c r="I71" s="885"/>
      <c r="J71" s="885" t="s">
        <v>58</v>
      </c>
      <c r="K71" s="885">
        <v>0</v>
      </c>
      <c r="L71" s="885" t="s">
        <v>58</v>
      </c>
      <c r="M71" s="885">
        <v>0</v>
      </c>
      <c r="N71" s="885" t="s">
        <v>58</v>
      </c>
      <c r="O71" s="885">
        <v>0</v>
      </c>
      <c r="P71" s="885" t="s">
        <v>58</v>
      </c>
      <c r="Q71" s="885">
        <v>0</v>
      </c>
      <c r="R71" s="885" t="s">
        <v>58</v>
      </c>
      <c r="S71" s="885">
        <v>0</v>
      </c>
      <c r="T71" s="885" t="s">
        <v>58</v>
      </c>
      <c r="U71" s="882"/>
    </row>
    <row r="72" spans="1:21" s="878" customFormat="1" ht="12.95" customHeight="1">
      <c r="A72" s="879" t="s">
        <v>855</v>
      </c>
      <c r="B72" s="884">
        <v>5642650</v>
      </c>
      <c r="C72" s="886" t="s">
        <v>856</v>
      </c>
      <c r="D72" s="884">
        <v>11285300</v>
      </c>
      <c r="F72" s="885" t="s">
        <v>58</v>
      </c>
      <c r="G72" s="885"/>
      <c r="H72" s="885" t="s">
        <v>58</v>
      </c>
      <c r="I72" s="885"/>
      <c r="J72" s="885" t="s">
        <v>58</v>
      </c>
      <c r="K72" s="885">
        <v>0</v>
      </c>
      <c r="L72" s="885" t="s">
        <v>58</v>
      </c>
      <c r="M72" s="885">
        <v>0</v>
      </c>
      <c r="N72" s="885" t="s">
        <v>58</v>
      </c>
      <c r="O72" s="885">
        <v>0</v>
      </c>
      <c r="P72" s="885" t="s">
        <v>58</v>
      </c>
      <c r="Q72" s="885">
        <v>0</v>
      </c>
      <c r="R72" s="885" t="s">
        <v>58</v>
      </c>
      <c r="S72" s="885">
        <v>0</v>
      </c>
      <c r="T72" s="885" t="s">
        <v>58</v>
      </c>
      <c r="U72" s="882"/>
    </row>
    <row r="73" spans="1:21" s="878" customFormat="1" ht="12.95" customHeight="1">
      <c r="A73" s="879" t="s">
        <v>855</v>
      </c>
      <c r="B73" s="884">
        <v>11285300</v>
      </c>
      <c r="C73" s="886" t="s">
        <v>856</v>
      </c>
      <c r="D73" s="887" t="s">
        <v>857</v>
      </c>
      <c r="F73" s="885" t="s">
        <v>58</v>
      </c>
      <c r="G73" s="885"/>
      <c r="H73" s="885" t="s">
        <v>58</v>
      </c>
      <c r="I73" s="885"/>
      <c r="J73" s="885" t="s">
        <v>58</v>
      </c>
      <c r="K73" s="885">
        <v>0</v>
      </c>
      <c r="L73" s="885" t="s">
        <v>58</v>
      </c>
      <c r="M73" s="885">
        <v>0</v>
      </c>
      <c r="N73" s="885" t="s">
        <v>58</v>
      </c>
      <c r="O73" s="885">
        <v>0</v>
      </c>
      <c r="P73" s="885" t="s">
        <v>58</v>
      </c>
      <c r="Q73" s="885">
        <v>0</v>
      </c>
      <c r="R73" s="885" t="s">
        <v>58</v>
      </c>
      <c r="S73" s="885">
        <v>0</v>
      </c>
      <c r="T73" s="885" t="s">
        <v>58</v>
      </c>
      <c r="U73" s="882"/>
    </row>
    <row r="74" spans="1:21" s="878" customFormat="1" ht="10.5" customHeight="1">
      <c r="A74" s="879"/>
      <c r="B74" s="883"/>
      <c r="C74" s="883"/>
      <c r="D74" s="884"/>
      <c r="F74" s="876"/>
      <c r="H74" s="876"/>
      <c r="I74" s="876"/>
      <c r="J74" s="876"/>
      <c r="K74" s="876"/>
      <c r="L74" s="876"/>
      <c r="M74" s="876"/>
      <c r="N74" s="876"/>
      <c r="O74" s="876"/>
      <c r="P74" s="876"/>
      <c r="Q74" s="876"/>
      <c r="R74" s="876"/>
      <c r="S74" s="876"/>
      <c r="T74" s="876"/>
      <c r="U74" s="882"/>
    </row>
    <row r="75" spans="1:21" s="891" customFormat="1" ht="15">
      <c r="A75" s="877" t="s">
        <v>75</v>
      </c>
      <c r="B75" s="878"/>
      <c r="C75" s="879"/>
      <c r="D75" s="880"/>
      <c r="E75" s="878"/>
      <c r="F75" s="881">
        <v>2558136</v>
      </c>
      <c r="G75" s="881"/>
      <c r="H75" s="881">
        <v>5302694.83102</v>
      </c>
      <c r="I75" s="881"/>
      <c r="J75" s="881">
        <v>1544</v>
      </c>
      <c r="K75" s="881">
        <v>0</v>
      </c>
      <c r="L75" s="881">
        <v>807104.27359</v>
      </c>
      <c r="M75" s="881">
        <v>0</v>
      </c>
      <c r="N75" s="881">
        <v>6546</v>
      </c>
      <c r="O75" s="881">
        <v>0</v>
      </c>
      <c r="P75" s="881">
        <v>1214821.43371</v>
      </c>
      <c r="Q75" s="881">
        <v>0</v>
      </c>
      <c r="R75" s="881">
        <v>2566226</v>
      </c>
      <c r="S75" s="881">
        <v>0</v>
      </c>
      <c r="T75" s="881">
        <v>7324620.538319999</v>
      </c>
      <c r="U75" s="882"/>
    </row>
    <row r="76" spans="1:21" s="878" customFormat="1" ht="12.95" customHeight="1">
      <c r="A76" s="879"/>
      <c r="B76" s="883" t="s">
        <v>854</v>
      </c>
      <c r="C76" s="883"/>
      <c r="D76" s="884">
        <v>11285.300000000001</v>
      </c>
      <c r="E76" s="882"/>
      <c r="F76" s="885">
        <v>2486745</v>
      </c>
      <c r="G76" s="885"/>
      <c r="H76" s="885">
        <v>509131.5355100008</v>
      </c>
      <c r="I76" s="885"/>
      <c r="J76" s="885">
        <v>1243</v>
      </c>
      <c r="K76" s="885">
        <v>0</v>
      </c>
      <c r="L76" s="885">
        <v>643.3100900000427</v>
      </c>
      <c r="M76" s="885">
        <v>0</v>
      </c>
      <c r="N76" s="885">
        <v>6167</v>
      </c>
      <c r="O76" s="885">
        <v>0</v>
      </c>
      <c r="P76" s="885">
        <v>1538.5424099999946</v>
      </c>
      <c r="Q76" s="885">
        <v>0</v>
      </c>
      <c r="R76" s="885">
        <v>2494155</v>
      </c>
      <c r="S76" s="885">
        <v>0</v>
      </c>
      <c r="T76" s="885">
        <v>511313.38800999895</v>
      </c>
      <c r="U76" s="882"/>
    </row>
    <row r="77" spans="1:21" s="878" customFormat="1" ht="12.95" customHeight="1">
      <c r="A77" s="879" t="s">
        <v>855</v>
      </c>
      <c r="B77" s="884">
        <v>11285.300000000001</v>
      </c>
      <c r="C77" s="886" t="s">
        <v>856</v>
      </c>
      <c r="D77" s="884">
        <v>28213.25</v>
      </c>
      <c r="E77" s="882"/>
      <c r="F77" s="885">
        <v>29070</v>
      </c>
      <c r="G77" s="885"/>
      <c r="H77" s="885">
        <v>537407.18089</v>
      </c>
      <c r="I77" s="885"/>
      <c r="J77" s="885">
        <v>36</v>
      </c>
      <c r="K77" s="885">
        <v>0</v>
      </c>
      <c r="L77" s="885">
        <v>699.24073</v>
      </c>
      <c r="M77" s="885">
        <v>0</v>
      </c>
      <c r="N77" s="885">
        <v>84</v>
      </c>
      <c r="O77" s="885">
        <v>0</v>
      </c>
      <c r="P77" s="885">
        <v>1602.80866</v>
      </c>
      <c r="Q77" s="885">
        <v>0</v>
      </c>
      <c r="R77" s="885">
        <v>29190</v>
      </c>
      <c r="S77" s="885">
        <v>0</v>
      </c>
      <c r="T77" s="885">
        <v>539709.23028</v>
      </c>
      <c r="U77" s="882"/>
    </row>
    <row r="78" spans="1:21" s="878" customFormat="1" ht="12.95" customHeight="1">
      <c r="A78" s="879" t="s">
        <v>855</v>
      </c>
      <c r="B78" s="884">
        <v>28213.25</v>
      </c>
      <c r="C78" s="886" t="s">
        <v>856</v>
      </c>
      <c r="D78" s="884">
        <v>56426.5</v>
      </c>
      <c r="E78" s="882"/>
      <c r="F78" s="885">
        <v>17791</v>
      </c>
      <c r="G78" s="885"/>
      <c r="H78" s="885">
        <v>720699.30176</v>
      </c>
      <c r="I78" s="885"/>
      <c r="J78" s="885">
        <v>47</v>
      </c>
      <c r="K78" s="885">
        <v>0</v>
      </c>
      <c r="L78" s="885">
        <v>1789.34414</v>
      </c>
      <c r="M78" s="885">
        <v>0</v>
      </c>
      <c r="N78" s="885">
        <v>49</v>
      </c>
      <c r="O78" s="885">
        <v>0</v>
      </c>
      <c r="P78" s="885">
        <v>2068.6052</v>
      </c>
      <c r="Q78" s="885">
        <v>0</v>
      </c>
      <c r="R78" s="885">
        <v>17887</v>
      </c>
      <c r="S78" s="885">
        <v>0</v>
      </c>
      <c r="T78" s="885">
        <v>724557.2511</v>
      </c>
      <c r="U78" s="882"/>
    </row>
    <row r="79" spans="1:21" s="878" customFormat="1" ht="12.95" customHeight="1">
      <c r="A79" s="879" t="s">
        <v>855</v>
      </c>
      <c r="B79" s="884">
        <v>56426.5</v>
      </c>
      <c r="C79" s="886" t="s">
        <v>856</v>
      </c>
      <c r="D79" s="884">
        <v>112853</v>
      </c>
      <c r="E79" s="882"/>
      <c r="F79" s="885">
        <v>16268</v>
      </c>
      <c r="G79" s="885"/>
      <c r="H79" s="885">
        <v>1388815.38261</v>
      </c>
      <c r="I79" s="885"/>
      <c r="J79" s="885">
        <v>27</v>
      </c>
      <c r="K79" s="885">
        <v>0</v>
      </c>
      <c r="L79" s="885">
        <v>2264.5321</v>
      </c>
      <c r="M79" s="885">
        <v>0</v>
      </c>
      <c r="N79" s="885">
        <v>35</v>
      </c>
      <c r="O79" s="885">
        <v>0</v>
      </c>
      <c r="P79" s="885">
        <v>3011.9858</v>
      </c>
      <c r="Q79" s="885">
        <v>0</v>
      </c>
      <c r="R79" s="885">
        <v>16330</v>
      </c>
      <c r="S79" s="885">
        <v>0</v>
      </c>
      <c r="T79" s="885">
        <v>1394091.90051</v>
      </c>
      <c r="U79" s="882"/>
    </row>
    <row r="80" spans="1:21" s="878" customFormat="1" ht="12.95" customHeight="1">
      <c r="A80" s="879" t="s">
        <v>855</v>
      </c>
      <c r="B80" s="884">
        <v>112853</v>
      </c>
      <c r="C80" s="886" t="s">
        <v>856</v>
      </c>
      <c r="D80" s="884">
        <v>225706</v>
      </c>
      <c r="E80" s="882"/>
      <c r="F80" s="885">
        <v>5698</v>
      </c>
      <c r="G80" s="885"/>
      <c r="H80" s="885">
        <v>886325.68723</v>
      </c>
      <c r="I80" s="885"/>
      <c r="J80" s="885">
        <v>34</v>
      </c>
      <c r="K80" s="885">
        <v>0</v>
      </c>
      <c r="L80" s="885">
        <v>5684.24612</v>
      </c>
      <c r="M80" s="885">
        <v>0</v>
      </c>
      <c r="N80" s="885">
        <v>31</v>
      </c>
      <c r="O80" s="885">
        <v>0</v>
      </c>
      <c r="P80" s="885">
        <v>4753.05513</v>
      </c>
      <c r="Q80" s="885">
        <v>0</v>
      </c>
      <c r="R80" s="885">
        <v>5763</v>
      </c>
      <c r="S80" s="885">
        <v>0</v>
      </c>
      <c r="T80" s="885">
        <v>896762.98848</v>
      </c>
      <c r="U80" s="882"/>
    </row>
    <row r="81" spans="1:21" s="878" customFormat="1" ht="12.95" customHeight="1">
      <c r="A81" s="879" t="s">
        <v>855</v>
      </c>
      <c r="B81" s="884">
        <v>225706</v>
      </c>
      <c r="C81" s="886" t="s">
        <v>856</v>
      </c>
      <c r="D81" s="884">
        <v>451412</v>
      </c>
      <c r="E81" s="882"/>
      <c r="F81" s="885">
        <v>1778</v>
      </c>
      <c r="G81" s="885"/>
      <c r="H81" s="885">
        <v>544313.8409500001</v>
      </c>
      <c r="I81" s="885"/>
      <c r="J81" s="885">
        <v>17</v>
      </c>
      <c r="K81" s="885">
        <v>0</v>
      </c>
      <c r="L81" s="885">
        <v>5441.099450000001</v>
      </c>
      <c r="M81" s="885">
        <v>0</v>
      </c>
      <c r="N81" s="885">
        <v>28</v>
      </c>
      <c r="O81" s="885">
        <v>0</v>
      </c>
      <c r="P81" s="885">
        <v>9346.46594</v>
      </c>
      <c r="Q81" s="885">
        <v>0</v>
      </c>
      <c r="R81" s="885">
        <v>1823</v>
      </c>
      <c r="S81" s="885">
        <v>0</v>
      </c>
      <c r="T81" s="885">
        <v>559101.40634</v>
      </c>
      <c r="U81" s="882"/>
    </row>
    <row r="82" spans="1:21" s="878" customFormat="1" ht="12.95" customHeight="1">
      <c r="A82" s="879" t="s">
        <v>855</v>
      </c>
      <c r="B82" s="884">
        <v>451412</v>
      </c>
      <c r="C82" s="886" t="s">
        <v>856</v>
      </c>
      <c r="D82" s="884">
        <v>677118</v>
      </c>
      <c r="E82" s="882"/>
      <c r="F82" s="885">
        <v>431</v>
      </c>
      <c r="G82" s="885"/>
      <c r="H82" s="885">
        <v>233442.2292</v>
      </c>
      <c r="I82" s="885"/>
      <c r="J82" s="885">
        <v>21</v>
      </c>
      <c r="K82" s="885">
        <v>0</v>
      </c>
      <c r="L82" s="885">
        <v>11681.26222</v>
      </c>
      <c r="M82" s="885">
        <v>0</v>
      </c>
      <c r="N82" s="885">
        <v>16</v>
      </c>
      <c r="O82" s="885">
        <v>0</v>
      </c>
      <c r="P82" s="885">
        <v>9060.22791</v>
      </c>
      <c r="Q82" s="885">
        <v>0</v>
      </c>
      <c r="R82" s="885">
        <v>468</v>
      </c>
      <c r="S82" s="885">
        <v>0</v>
      </c>
      <c r="T82" s="885">
        <v>254183.71933000002</v>
      </c>
      <c r="U82" s="882"/>
    </row>
    <row r="83" spans="1:21" s="878" customFormat="1" ht="12.95" customHeight="1">
      <c r="A83" s="879" t="s">
        <v>855</v>
      </c>
      <c r="B83" s="884">
        <v>677118</v>
      </c>
      <c r="C83" s="886" t="s">
        <v>856</v>
      </c>
      <c r="D83" s="884">
        <v>902824</v>
      </c>
      <c r="E83" s="882"/>
      <c r="F83" s="885">
        <v>158</v>
      </c>
      <c r="G83" s="885"/>
      <c r="H83" s="885">
        <v>122012.65653000001</v>
      </c>
      <c r="I83" s="885"/>
      <c r="J83" s="885">
        <v>8</v>
      </c>
      <c r="K83" s="885">
        <v>0</v>
      </c>
      <c r="L83" s="885">
        <v>6316.021860000001</v>
      </c>
      <c r="M83" s="885">
        <v>0</v>
      </c>
      <c r="N83" s="885">
        <v>11</v>
      </c>
      <c r="O83" s="885">
        <v>0</v>
      </c>
      <c r="P83" s="885">
        <v>8790.98926</v>
      </c>
      <c r="Q83" s="885">
        <v>0</v>
      </c>
      <c r="R83" s="885">
        <v>177</v>
      </c>
      <c r="S83" s="885">
        <v>0</v>
      </c>
      <c r="T83" s="885">
        <v>137119.66765000002</v>
      </c>
      <c r="U83" s="882"/>
    </row>
    <row r="84" spans="1:21" s="878" customFormat="1" ht="12.95" customHeight="1">
      <c r="A84" s="879" t="s">
        <v>855</v>
      </c>
      <c r="B84" s="884">
        <v>902824</v>
      </c>
      <c r="C84" s="886" t="s">
        <v>856</v>
      </c>
      <c r="D84" s="884">
        <v>1128530</v>
      </c>
      <c r="E84" s="882"/>
      <c r="F84" s="885">
        <v>78</v>
      </c>
      <c r="G84" s="885"/>
      <c r="H84" s="885">
        <v>78460.28653</v>
      </c>
      <c r="I84" s="885"/>
      <c r="J84" s="885">
        <v>5</v>
      </c>
      <c r="K84" s="885">
        <v>0</v>
      </c>
      <c r="L84" s="885">
        <v>5068.24773</v>
      </c>
      <c r="M84" s="885">
        <v>0</v>
      </c>
      <c r="N84" s="885">
        <v>21</v>
      </c>
      <c r="O84" s="885">
        <v>0</v>
      </c>
      <c r="P84" s="885">
        <v>21361.75425</v>
      </c>
      <c r="Q84" s="885">
        <v>0</v>
      </c>
      <c r="R84" s="885">
        <v>104</v>
      </c>
      <c r="S84" s="885">
        <v>0</v>
      </c>
      <c r="T84" s="885">
        <v>104890.28851</v>
      </c>
      <c r="U84" s="882"/>
    </row>
    <row r="85" spans="1:21" s="878" customFormat="1" ht="12.95" customHeight="1">
      <c r="A85" s="879" t="s">
        <v>855</v>
      </c>
      <c r="B85" s="884">
        <v>1128530</v>
      </c>
      <c r="C85" s="886" t="s">
        <v>856</v>
      </c>
      <c r="D85" s="884">
        <v>1692795</v>
      </c>
      <c r="E85" s="882"/>
      <c r="F85" s="885">
        <v>56</v>
      </c>
      <c r="G85" s="885"/>
      <c r="H85" s="885">
        <v>75670.29349</v>
      </c>
      <c r="I85" s="885"/>
      <c r="J85" s="885">
        <v>20</v>
      </c>
      <c r="K85" s="885">
        <v>0</v>
      </c>
      <c r="L85" s="885">
        <v>26546.51445</v>
      </c>
      <c r="M85" s="885">
        <v>0</v>
      </c>
      <c r="N85" s="885">
        <v>11</v>
      </c>
      <c r="O85" s="885">
        <v>0</v>
      </c>
      <c r="P85" s="885">
        <v>14295.074560000001</v>
      </c>
      <c r="Q85" s="885">
        <v>0</v>
      </c>
      <c r="R85" s="885">
        <v>87</v>
      </c>
      <c r="S85" s="885">
        <v>0</v>
      </c>
      <c r="T85" s="885">
        <v>116511.8825</v>
      </c>
      <c r="U85" s="882"/>
    </row>
    <row r="86" spans="1:21" s="878" customFormat="1" ht="12.95" customHeight="1">
      <c r="A86" s="879" t="s">
        <v>855</v>
      </c>
      <c r="B86" s="884">
        <v>1692795</v>
      </c>
      <c r="C86" s="886" t="s">
        <v>856</v>
      </c>
      <c r="D86" s="884">
        <v>2257060</v>
      </c>
      <c r="E86" s="882"/>
      <c r="F86" s="885">
        <v>27</v>
      </c>
      <c r="G86" s="885"/>
      <c r="H86" s="885">
        <v>53045.30446</v>
      </c>
      <c r="I86" s="885"/>
      <c r="J86" s="885">
        <v>11</v>
      </c>
      <c r="K86" s="885">
        <v>0</v>
      </c>
      <c r="L86" s="885">
        <v>21474.33985</v>
      </c>
      <c r="M86" s="885">
        <v>0</v>
      </c>
      <c r="N86" s="885">
        <v>14</v>
      </c>
      <c r="O86" s="885">
        <v>0</v>
      </c>
      <c r="P86" s="885">
        <v>28366.65861</v>
      </c>
      <c r="Q86" s="885">
        <v>0</v>
      </c>
      <c r="R86" s="885">
        <v>52</v>
      </c>
      <c r="S86" s="885">
        <v>0</v>
      </c>
      <c r="T86" s="885">
        <v>102886.30292</v>
      </c>
      <c r="U86" s="882"/>
    </row>
    <row r="87" spans="1:21" s="878" customFormat="1" ht="12.95" customHeight="1">
      <c r="A87" s="879" t="s">
        <v>855</v>
      </c>
      <c r="B87" s="884">
        <v>2257060</v>
      </c>
      <c r="C87" s="886" t="s">
        <v>856</v>
      </c>
      <c r="D87" s="884">
        <v>5642650</v>
      </c>
      <c r="E87" s="882"/>
      <c r="F87" s="885">
        <v>29</v>
      </c>
      <c r="G87" s="885"/>
      <c r="H87" s="885">
        <v>98766.46491</v>
      </c>
      <c r="I87" s="885"/>
      <c r="J87" s="885">
        <v>37</v>
      </c>
      <c r="K87" s="885">
        <v>0</v>
      </c>
      <c r="L87" s="885">
        <v>144485.44146</v>
      </c>
      <c r="M87" s="885">
        <v>0</v>
      </c>
      <c r="N87" s="885">
        <v>29</v>
      </c>
      <c r="O87" s="885">
        <v>0</v>
      </c>
      <c r="P87" s="885">
        <v>129276.9981</v>
      </c>
      <c r="Q87" s="885">
        <v>0</v>
      </c>
      <c r="R87" s="885">
        <v>95</v>
      </c>
      <c r="S87" s="885">
        <v>0</v>
      </c>
      <c r="T87" s="885">
        <v>372528.90447</v>
      </c>
      <c r="U87" s="882"/>
    </row>
    <row r="88" spans="1:21" s="878" customFormat="1" ht="12.95" customHeight="1">
      <c r="A88" s="879" t="s">
        <v>855</v>
      </c>
      <c r="B88" s="884">
        <v>5642650</v>
      </c>
      <c r="C88" s="886" t="s">
        <v>856</v>
      </c>
      <c r="D88" s="884">
        <v>11285300</v>
      </c>
      <c r="E88" s="882"/>
      <c r="F88" s="885">
        <v>6</v>
      </c>
      <c r="G88" s="885"/>
      <c r="H88" s="885">
        <v>42228.79008</v>
      </c>
      <c r="I88" s="885"/>
      <c r="J88" s="885">
        <v>20</v>
      </c>
      <c r="K88" s="885">
        <v>0</v>
      </c>
      <c r="L88" s="885">
        <v>172232.38661000002</v>
      </c>
      <c r="M88" s="885">
        <v>0</v>
      </c>
      <c r="N88" s="885">
        <v>21</v>
      </c>
      <c r="O88" s="885">
        <v>0</v>
      </c>
      <c r="P88" s="885">
        <v>192920.46771</v>
      </c>
      <c r="Q88" s="885">
        <v>0</v>
      </c>
      <c r="R88" s="885">
        <v>47</v>
      </c>
      <c r="S88" s="885">
        <v>0</v>
      </c>
      <c r="T88" s="885">
        <v>407381.6444</v>
      </c>
      <c r="U88" s="882"/>
    </row>
    <row r="89" spans="1:21" s="878" customFormat="1" ht="12.95" customHeight="1">
      <c r="A89" s="879" t="s">
        <v>855</v>
      </c>
      <c r="B89" s="884">
        <v>11285300</v>
      </c>
      <c r="C89" s="886" t="s">
        <v>856</v>
      </c>
      <c r="D89" s="887" t="s">
        <v>857</v>
      </c>
      <c r="E89" s="882"/>
      <c r="F89" s="885">
        <v>1</v>
      </c>
      <c r="G89" s="885"/>
      <c r="H89" s="885">
        <v>12375.87687</v>
      </c>
      <c r="I89" s="885"/>
      <c r="J89" s="885">
        <v>18</v>
      </c>
      <c r="K89" s="885">
        <v>0</v>
      </c>
      <c r="L89" s="885">
        <v>402778.28677999997</v>
      </c>
      <c r="M89" s="885">
        <v>0</v>
      </c>
      <c r="N89" s="885">
        <v>29</v>
      </c>
      <c r="O89" s="885">
        <v>0</v>
      </c>
      <c r="P89" s="885">
        <v>788427.80017</v>
      </c>
      <c r="Q89" s="885">
        <v>0</v>
      </c>
      <c r="R89" s="885">
        <v>48</v>
      </c>
      <c r="S89" s="885">
        <v>0</v>
      </c>
      <c r="T89" s="885">
        <v>1203581.96382</v>
      </c>
      <c r="U89" s="882"/>
    </row>
    <row r="90" spans="1:20" s="821" customFormat="1" ht="12" customHeight="1" thickBot="1">
      <c r="A90" s="892"/>
      <c r="B90" s="890"/>
      <c r="C90" s="890"/>
      <c r="D90" s="890"/>
      <c r="E90" s="890"/>
      <c r="F90" s="876"/>
      <c r="G90" s="878"/>
      <c r="H90" s="876"/>
      <c r="I90" s="876"/>
      <c r="J90" s="876"/>
      <c r="K90" s="876"/>
      <c r="L90" s="876"/>
      <c r="M90" s="876"/>
      <c r="N90" s="876"/>
      <c r="O90" s="876"/>
      <c r="P90" s="876"/>
      <c r="Q90" s="876"/>
      <c r="R90" s="876"/>
      <c r="S90" s="876"/>
      <c r="T90" s="876"/>
    </row>
    <row r="91" spans="1:20" s="821" customFormat="1" ht="15">
      <c r="A91" s="1347" t="s">
        <v>858</v>
      </c>
      <c r="B91" s="1348"/>
      <c r="C91" s="1348"/>
      <c r="D91" s="1348"/>
      <c r="E91" s="1348"/>
      <c r="F91" s="1348"/>
      <c r="G91" s="1348"/>
      <c r="H91" s="1348"/>
      <c r="I91" s="1348"/>
      <c r="J91" s="1348"/>
      <c r="K91" s="1348"/>
      <c r="L91" s="1348"/>
      <c r="M91" s="1348"/>
      <c r="N91" s="1348"/>
      <c r="O91" s="1348"/>
      <c r="P91" s="1348"/>
      <c r="Q91" s="1348"/>
      <c r="R91" s="1348"/>
      <c r="S91" s="1348"/>
      <c r="T91" s="1348"/>
    </row>
    <row r="92" spans="1:20" ht="13.5">
      <c r="A92" s="840"/>
      <c r="B92" s="890"/>
      <c r="C92" s="878"/>
      <c r="D92" s="878"/>
      <c r="E92" s="878"/>
      <c r="F92" s="890"/>
      <c r="G92" s="890"/>
      <c r="H92" s="890"/>
      <c r="I92" s="890"/>
      <c r="J92" s="890"/>
      <c r="K92" s="890"/>
      <c r="L92" s="890"/>
      <c r="M92" s="890"/>
      <c r="N92" s="890"/>
      <c r="O92" s="890"/>
      <c r="P92" s="890"/>
      <c r="Q92" s="890"/>
      <c r="R92" s="890"/>
      <c r="S92" s="890"/>
      <c r="T92" s="890"/>
    </row>
    <row r="93" spans="1:20" ht="13.5">
      <c r="A93" s="891"/>
      <c r="B93" s="893"/>
      <c r="C93" s="893"/>
      <c r="D93" s="894"/>
      <c r="E93" s="893"/>
      <c r="F93" s="885"/>
      <c r="G93" s="893"/>
      <c r="H93" s="885"/>
      <c r="I93" s="893"/>
      <c r="J93" s="885"/>
      <c r="K93" s="893"/>
      <c r="L93" s="885"/>
      <c r="M93" s="893"/>
      <c r="N93" s="885"/>
      <c r="O93" s="893"/>
      <c r="P93" s="885"/>
      <c r="Q93" s="893"/>
      <c r="R93" s="885"/>
      <c r="S93" s="893"/>
      <c r="T93" s="885"/>
    </row>
    <row r="94" spans="1:20" ht="13.5">
      <c r="A94" s="891"/>
      <c r="B94" s="891"/>
      <c r="C94" s="891"/>
      <c r="D94" s="891"/>
      <c r="E94" s="891"/>
      <c r="F94" s="885"/>
      <c r="G94" s="891"/>
      <c r="H94" s="885"/>
      <c r="I94" s="891"/>
      <c r="J94" s="885"/>
      <c r="K94" s="891"/>
      <c r="L94" s="885"/>
      <c r="M94" s="891"/>
      <c r="N94" s="885"/>
      <c r="O94" s="891"/>
      <c r="P94" s="885"/>
      <c r="Q94" s="891"/>
      <c r="R94" s="885"/>
      <c r="S94" s="891"/>
      <c r="T94" s="885"/>
    </row>
    <row r="95" spans="1:20" ht="13.5">
      <c r="A95" s="891"/>
      <c r="B95" s="891"/>
      <c r="C95" s="891"/>
      <c r="D95" s="891"/>
      <c r="E95" s="891"/>
      <c r="F95" s="885"/>
      <c r="G95" s="891"/>
      <c r="H95" s="891"/>
      <c r="I95" s="891"/>
      <c r="J95" s="891"/>
      <c r="K95" s="891"/>
      <c r="L95" s="891"/>
      <c r="M95" s="891"/>
      <c r="N95" s="891"/>
      <c r="O95" s="891"/>
      <c r="P95" s="891"/>
      <c r="Q95" s="891"/>
      <c r="R95" s="891"/>
      <c r="S95" s="891"/>
      <c r="T95" s="891"/>
    </row>
    <row r="96" spans="1:20" ht="13.5">
      <c r="A96" s="891"/>
      <c r="B96" s="891"/>
      <c r="C96" s="891"/>
      <c r="D96" s="891"/>
      <c r="E96" s="891"/>
      <c r="F96" s="885"/>
      <c r="G96" s="891"/>
      <c r="H96" s="891"/>
      <c r="I96" s="891"/>
      <c r="J96" s="891"/>
      <c r="K96" s="891"/>
      <c r="L96" s="891"/>
      <c r="M96" s="891"/>
      <c r="N96" s="891"/>
      <c r="O96" s="891"/>
      <c r="P96" s="891"/>
      <c r="Q96" s="891"/>
      <c r="R96" s="891"/>
      <c r="S96" s="891"/>
      <c r="T96" s="891"/>
    </row>
    <row r="97" spans="1:20" ht="13.5">
      <c r="A97" s="891"/>
      <c r="B97" s="891"/>
      <c r="C97" s="891"/>
      <c r="D97" s="891"/>
      <c r="E97" s="891"/>
      <c r="F97" s="885"/>
      <c r="G97" s="891"/>
      <c r="H97" s="891"/>
      <c r="I97" s="891"/>
      <c r="J97" s="891"/>
      <c r="K97" s="891"/>
      <c r="L97" s="891"/>
      <c r="M97" s="891"/>
      <c r="N97" s="891"/>
      <c r="O97" s="891"/>
      <c r="P97" s="891"/>
      <c r="Q97" s="891"/>
      <c r="R97" s="891"/>
      <c r="S97" s="891"/>
      <c r="T97" s="891"/>
    </row>
    <row r="98" spans="1:20" ht="13.5">
      <c r="A98" s="891"/>
      <c r="B98" s="891"/>
      <c r="C98" s="891"/>
      <c r="D98" s="891"/>
      <c r="E98" s="891"/>
      <c r="F98" s="885"/>
      <c r="G98" s="891"/>
      <c r="H98" s="891"/>
      <c r="I98" s="891"/>
      <c r="J98" s="891"/>
      <c r="K98" s="891"/>
      <c r="L98" s="891"/>
      <c r="M98" s="891"/>
      <c r="N98" s="891"/>
      <c r="O98" s="891"/>
      <c r="P98" s="891"/>
      <c r="Q98" s="891"/>
      <c r="R98" s="891"/>
      <c r="S98" s="891"/>
      <c r="T98" s="891"/>
    </row>
    <row r="99" spans="1:20" ht="13.5">
      <c r="A99" s="891"/>
      <c r="B99" s="891"/>
      <c r="C99" s="891"/>
      <c r="D99" s="891"/>
      <c r="E99" s="891"/>
      <c r="F99" s="885"/>
      <c r="G99" s="891"/>
      <c r="H99" s="891"/>
      <c r="I99" s="891"/>
      <c r="J99" s="891"/>
      <c r="K99" s="891"/>
      <c r="L99" s="891"/>
      <c r="M99" s="891"/>
      <c r="N99" s="891"/>
      <c r="O99" s="891"/>
      <c r="P99" s="891"/>
      <c r="Q99" s="891"/>
      <c r="R99" s="891"/>
      <c r="S99" s="891"/>
      <c r="T99" s="891"/>
    </row>
    <row r="100" spans="1:20" ht="13.5">
      <c r="A100" s="891"/>
      <c r="B100" s="891"/>
      <c r="C100" s="891"/>
      <c r="D100" s="891"/>
      <c r="E100" s="891"/>
      <c r="F100" s="885"/>
      <c r="G100" s="891"/>
      <c r="H100" s="891"/>
      <c r="I100" s="891"/>
      <c r="J100" s="891"/>
      <c r="K100" s="891"/>
      <c r="L100" s="891"/>
      <c r="M100" s="891"/>
      <c r="N100" s="891"/>
      <c r="O100" s="891"/>
      <c r="P100" s="891"/>
      <c r="Q100" s="891"/>
      <c r="R100" s="891"/>
      <c r="S100" s="891"/>
      <c r="T100" s="891"/>
    </row>
    <row r="101" spans="1:20" ht="13.5">
      <c r="A101" s="891"/>
      <c r="B101" s="891"/>
      <c r="C101" s="891"/>
      <c r="D101" s="891"/>
      <c r="E101" s="891"/>
      <c r="F101" s="885"/>
      <c r="G101" s="891"/>
      <c r="H101" s="891"/>
      <c r="I101" s="891"/>
      <c r="J101" s="891"/>
      <c r="K101" s="891"/>
      <c r="L101" s="891"/>
      <c r="M101" s="891"/>
      <c r="N101" s="891"/>
      <c r="O101" s="891"/>
      <c r="P101" s="891"/>
      <c r="Q101" s="891"/>
      <c r="R101" s="891"/>
      <c r="S101" s="891"/>
      <c r="T101" s="891"/>
    </row>
    <row r="102" spans="1:20" ht="13.5">
      <c r="A102" s="891"/>
      <c r="B102" s="891"/>
      <c r="C102" s="891"/>
      <c r="D102" s="891"/>
      <c r="E102" s="891"/>
      <c r="F102" s="885"/>
      <c r="G102" s="891"/>
      <c r="H102" s="891"/>
      <c r="I102" s="891"/>
      <c r="J102" s="891"/>
      <c r="K102" s="891"/>
      <c r="L102" s="891"/>
      <c r="M102" s="891"/>
      <c r="N102" s="891"/>
      <c r="O102" s="891"/>
      <c r="P102" s="891"/>
      <c r="Q102" s="891"/>
      <c r="R102" s="891"/>
      <c r="S102" s="891"/>
      <c r="T102" s="891"/>
    </row>
    <row r="103" spans="1:20" ht="13.5">
      <c r="A103" s="891"/>
      <c r="B103" s="891"/>
      <c r="C103" s="891"/>
      <c r="D103" s="891"/>
      <c r="E103" s="891"/>
      <c r="F103" s="885"/>
      <c r="G103" s="891"/>
      <c r="H103" s="891"/>
      <c r="I103" s="891"/>
      <c r="J103" s="891"/>
      <c r="K103" s="891"/>
      <c r="L103" s="891"/>
      <c r="M103" s="891"/>
      <c r="N103" s="891"/>
      <c r="O103" s="891"/>
      <c r="P103" s="891"/>
      <c r="Q103" s="891"/>
      <c r="R103" s="891"/>
      <c r="S103" s="891"/>
      <c r="T103" s="891"/>
    </row>
    <row r="104" spans="1:20" ht="13.5">
      <c r="A104" s="891"/>
      <c r="B104" s="891"/>
      <c r="C104" s="891"/>
      <c r="D104" s="891"/>
      <c r="E104" s="891"/>
      <c r="F104" s="885"/>
      <c r="G104" s="891"/>
      <c r="H104" s="891"/>
      <c r="I104" s="891"/>
      <c r="J104" s="891"/>
      <c r="K104" s="891"/>
      <c r="L104" s="891"/>
      <c r="M104" s="891"/>
      <c r="N104" s="891"/>
      <c r="O104" s="891"/>
      <c r="P104" s="891"/>
      <c r="Q104" s="891"/>
      <c r="R104" s="891"/>
      <c r="S104" s="891"/>
      <c r="T104" s="891"/>
    </row>
    <row r="105" spans="1:20" ht="13.5">
      <c r="A105" s="895"/>
      <c r="B105" s="895"/>
      <c r="C105" s="895"/>
      <c r="D105" s="895"/>
      <c r="E105" s="895"/>
      <c r="F105" s="896"/>
      <c r="G105" s="895"/>
      <c r="H105" s="895"/>
      <c r="I105" s="895"/>
      <c r="J105" s="895"/>
      <c r="K105" s="895"/>
      <c r="L105" s="895"/>
      <c r="M105" s="895"/>
      <c r="N105" s="895"/>
      <c r="O105" s="895"/>
      <c r="P105" s="895"/>
      <c r="Q105" s="895"/>
      <c r="R105" s="895"/>
      <c r="S105" s="895"/>
      <c r="T105" s="895"/>
    </row>
    <row r="106" spans="1:20" ht="13.5">
      <c r="A106" s="895"/>
      <c r="B106" s="895"/>
      <c r="C106" s="895"/>
      <c r="D106" s="895"/>
      <c r="E106" s="895"/>
      <c r="F106" s="896"/>
      <c r="G106" s="895"/>
      <c r="H106" s="895"/>
      <c r="I106" s="895"/>
      <c r="J106" s="895"/>
      <c r="K106" s="895"/>
      <c r="L106" s="895"/>
      <c r="M106" s="895"/>
      <c r="N106" s="895"/>
      <c r="O106" s="895"/>
      <c r="P106" s="895"/>
      <c r="Q106" s="895"/>
      <c r="R106" s="895"/>
      <c r="S106" s="895"/>
      <c r="T106" s="895"/>
    </row>
    <row r="107" spans="1:20" ht="13.5">
      <c r="A107" s="895"/>
      <c r="B107" s="895"/>
      <c r="C107" s="895"/>
      <c r="D107" s="895"/>
      <c r="E107" s="895"/>
      <c r="F107" s="895"/>
      <c r="G107" s="895"/>
      <c r="H107" s="895"/>
      <c r="I107" s="895"/>
      <c r="J107" s="895"/>
      <c r="K107" s="895"/>
      <c r="L107" s="895"/>
      <c r="M107" s="895"/>
      <c r="N107" s="895"/>
      <c r="O107" s="895"/>
      <c r="P107" s="895"/>
      <c r="Q107" s="895"/>
      <c r="R107" s="895"/>
      <c r="S107" s="895"/>
      <c r="T107" s="895"/>
    </row>
  </sheetData>
  <mergeCells count="19">
    <mergeCell ref="A2:T2"/>
    <mergeCell ref="A4:T4"/>
    <mergeCell ref="A5:E6"/>
    <mergeCell ref="F5:H6"/>
    <mergeCell ref="J5:P5"/>
    <mergeCell ref="R5:T6"/>
    <mergeCell ref="N6:P6"/>
    <mergeCell ref="A91:T91"/>
    <mergeCell ref="A7:E8"/>
    <mergeCell ref="F7:G8"/>
    <mergeCell ref="H7:I7"/>
    <mergeCell ref="J7:K8"/>
    <mergeCell ref="L7:M7"/>
    <mergeCell ref="N7:O8"/>
    <mergeCell ref="P7:Q7"/>
    <mergeCell ref="R7:S8"/>
    <mergeCell ref="H8:I8"/>
    <mergeCell ref="L8:M8"/>
    <mergeCell ref="P8:Q8"/>
  </mergeCells>
  <conditionalFormatting sqref="B80:B81 B48:B49 B54 B86 B77:B78 B88 B67:B68 B83:B84 B45:B46 B56 B51:B52 B64:B65 B70 B61:B62 B72 B32:B33 B38 B29:B30 B40 B35:B36 B13:B25 D12:D24">
    <cfRule type="cellIs" priority="1" dxfId="1" operator="equal" stopIfTrue="1">
      <formula>0</formula>
    </cfRule>
  </conditionalFormatting>
  <conditionalFormatting sqref="B87 D44:D58 D28:D41 B79 B82 B89 B85 D76:D89 B55 B47 B50 B57 D25 B53 B71 B63 B66 B73 B69 B39 B31 B34 B41 B37 D60:D74">
    <cfRule type="cellIs" priority="2" dxfId="0" operator="equal" stopIfTrue="1">
      <formula>0</formula>
    </cfRule>
  </conditionalFormatting>
  <hyperlinks>
    <hyperlink ref="A1" location="Índice!A1" display="Volver al Índice"/>
  </hyperlinks>
  <printOptions horizontalCentered="1" verticalCentered="1"/>
  <pageMargins left="1.299212598425197" right="1.1023622047244095" top="1.220472440944882" bottom="0.7874015748031497" header="0" footer="0"/>
  <pageSetup fitToHeight="1" fitToWidth="1" horizontalDpi="600" verticalDpi="600" orientation="portrait"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Roberto Aurelio Chambi Manrique</cp:lastModifiedBy>
  <dcterms:created xsi:type="dcterms:W3CDTF">2022-02-25T17:57:38Z</dcterms:created>
  <dcterms:modified xsi:type="dcterms:W3CDTF">2022-07-20T18:19:33Z</dcterms:modified>
  <cp:category/>
  <cp:version/>
  <cp:contentType/>
  <cp:contentStatus/>
</cp:coreProperties>
</file>