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<sst xmlns="http://schemas.openxmlformats.org/spreadsheetml/2006/main" count="2064" uniqueCount="1137">
  <si>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</si>
  <si>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</si>
  <si>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</si>
  <si>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</si>
  <si>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</si>
  <si>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</si>
  <si>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</si>
  <si>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</si>
  <si>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</si>
  <si>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</si>
  <si>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</si>
  <si>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</si>
  <si>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</si>
  <si>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</si>
  <si>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</si>
  <si>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</si>
  <si>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</si>
  <si>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</si>
  <si>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</si>
  <si>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</si>
  <si>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</si>
  <si>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</si>
  <si>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</si>
  <si>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</si>
  <si>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</si>
  <si>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</si>
  <si>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</si>
  <si>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</si>
  <si>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</si>
  <si>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</si>
  <si>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</si>
  <si>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</si>
  <si>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</si>
  <si>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</si>
  <si>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</si>
  <si>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</si>
  <si>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</si>
  <si>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</si>
  <si>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</si>
  <si>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</si>
  <si>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</si>
  <si>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</si>
  <si>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</si>
  <si>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</si>
  <si>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</si>
  <si>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</si>
  <si>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</si>
  <si>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3.834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</si>
  <si>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</si>
  <si>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</si>
  <si>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</si>
  <si>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</si>
  <si>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</si>
  <si>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</si>
  <si>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</si>
  <si>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</si>
  <si>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</si>
  <si>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</si>
  <si>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</si>
  <si>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</si>
  <si>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</si>
  <si>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</si>
  <si>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</si>
  <si>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</si>
  <si>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</si>
  <si>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</si>
  <si>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</si>
  <si>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</si>
  <si>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</si>
  <si>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</si>
  <si>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</si>
  <si>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</si>
  <si>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</si>
  <si>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</si>
  <si>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</si>
  <si>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</si>
  <si>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</si>
  <si>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</si>
  <si>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</si>
  <si>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</si>
  <si>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</si>
  <si>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</si>
  <si>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</si>
  <si>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</si>
  <si>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</si>
  <si>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</si>
  <si>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</si>
  <si>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</si>
  <si>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</si>
  <si>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</si>
  <si>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</si>
  <si>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</si>
  <si>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</si>
  <si>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</si>
  <si>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</si>
  <si>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</si>
  <si>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</si>
  <si>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</si>
  <si>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</si>
  <si>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</si>
  <si>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</si>
  <si>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</si>
  <si>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</si>
  <si>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</si>
  <si>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</si>
  <si>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</si>
  <si>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</si>
  <si>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</si>
  <si>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</si>
  <si>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</si>
  <si>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</si>
  <si>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</si>
  <si>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</si>
  <si>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</si>
  <si>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</si>
  <si>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</si>
  <si>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</si>
  <si>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</si>
  <si>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</si>
  <si>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</si>
  <si>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</si>
  <si>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</si>
  <si>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</si>
  <si>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</si>
  <si>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</si>
  <si>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</si>
  <si>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</si>
  <si>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</si>
  <si>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</si>
  <si>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</si>
  <si>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</si>
  <si>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</si>
  <si>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</si>
  <si>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</si>
  <si>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</si>
  <si>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</si>
  <si>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</si>
  <si>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</si>
  <si>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</si>
  <si>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</si>
  <si>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</si>
  <si>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</si>
  <si>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</si>
  <si>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</si>
  <si>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</si>
  <si>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</si>
  <si>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</si>
  <si>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</si>
  <si>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</si>
  <si>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</si>
  <si>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</si>
  <si>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</si>
  <si>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</si>
  <si>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</si>
  <si>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</si>
  <si>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</si>
  <si>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</si>
  <si>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</si>
  <si>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</si>
  <si>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</si>
  <si>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</si>
  <si>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</si>
  <si>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</si>
  <si>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</si>
  <si>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</si>
  <si>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</si>
  <si>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</si>
  <si>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</si>
  <si>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</si>
  <si>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</si>
  <si>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</si>
  <si>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</si>
  <si>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</si>
  <si>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</si>
  <si>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</si>
  <si>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</si>
  <si>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</si>
  <si>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</si>
  <si>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</si>
  <si>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</si>
  <si>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</si>
  <si>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</si>
  <si>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</si>
  <si>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</si>
  <si>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</si>
  <si>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</si>
  <si>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</si>
  <si>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</si>
  <si>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</si>
  <si>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</si>
  <si>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</si>
  <si>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</si>
  <si>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</si>
  <si>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</si>
  <si>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</si>
  <si>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</si>
  <si>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</si>
  <si>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</si>
  <si>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</si>
  <si>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</si>
  <si>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</si>
  <si>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</si>
  <si>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</si>
  <si>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</si>
  <si>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</si>
  <si>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</si>
  <si>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</si>
  <si>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</si>
  <si>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</si>
  <si>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</si>
  <si>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</si>
  <si>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</si>
  <si>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</si>
  <si>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</si>
  <si>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</si>
  <si>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</si>
  <si>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</si>
  <si>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</si>
  <si>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</si>
  <si>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</si>
  <si>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</si>
  <si>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</si>
  <si>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</si>
  <si>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</si>
  <si>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</si>
  <si>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</si>
  <si>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</si>
  <si>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</si>
  <si>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</si>
  <si>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</si>
  <si>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</si>
  <si>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</si>
  <si>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</si>
  <si>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</si>
  <si>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</si>
  <si>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</si>
  <si>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</si>
  <si>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</si>
  <si>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</si>
  <si>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</si>
  <si>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</si>
  <si>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</si>
  <si>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</si>
  <si>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</si>
  <si>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</si>
  <si>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</si>
  <si>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</si>
  <si>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</si>
  <si>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</si>
  <si>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</si>
  <si>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</si>
  <si>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</si>
  <si>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</si>
  <si>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</si>
  <si>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</si>
  <si>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</si>
  <si>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</si>
  <si>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</si>
  <si>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</si>
  <si>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</si>
  <si>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</si>
  <si>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</si>
  <si>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</si>
  <si>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</si>
  <si>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</si>
  <si>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</si>
  <si>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</si>
  <si>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</si>
  <si>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</si>
  <si>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</si>
  <si>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</si>
  <si>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</si>
  <si>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</si>
  <si>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</si>
  <si>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</si>
  <si>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</si>
  <si>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</si>
  <si>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</si>
  <si>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</si>
  <si>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</si>
  <si>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</si>
  <si>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</si>
  <si>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</si>
  <si>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</si>
  <si>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</si>
  <si>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</si>
  <si>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</si>
  <si>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</si>
  <si>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</si>
  <si>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</si>
  <si>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</si>
  <si>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</si>
  <si>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</si>
  <si>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</si>
  <si>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</si>
  <si>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</si>
  <si>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</si>
  <si>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</si>
  <si>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</si>
  <si>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</si>
  <si>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</si>
  <si>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</si>
  <si>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</si>
  <si>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</si>
  <si>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</si>
  <si>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</si>
  <si>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</si>
  <si>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</si>
  <si>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</si>
  <si>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</si>
  <si>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</si>
  <si>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</si>
  <si>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</si>
  <si>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</si>
  <si>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</si>
  <si>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</si>
  <si>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</si>
  <si>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</si>
  <si>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</si>
  <si>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</si>
  <si>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</si>
  <si>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</si>
  <si>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</si>
  <si>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</si>
  <si>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</si>
  <si>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</si>
  <si>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</si>
  <si>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</si>
  <si>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</si>
  <si>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</si>
  <si>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</si>
  <si>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</si>
  <si>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</si>
  <si>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</si>
  <si>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</si>
  <si>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</si>
  <si>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</si>
  <si>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</si>
  <si>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</si>
  <si>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</si>
  <si>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</si>
  <si>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</si>
  <si>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</si>
  <si>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</si>
  <si>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</si>
  <si>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</si>
  <si>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</si>
  <si>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</si>
  <si>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</si>
  <si>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</si>
  <si>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</si>
  <si>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</si>
  <si>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</si>
  <si>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</si>
  <si>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</si>
  <si>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</si>
  <si>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</si>
  <si>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</si>
  <si>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</si>
  <si>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</si>
  <si>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</si>
  <si>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</si>
  <si>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</si>
  <si>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</si>
  <si>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</si>
  <si>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</si>
  <si>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</si>
  <si>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</si>
  <si>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</si>
  <si>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</si>
  <si>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</si>
  <si>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</si>
  <si>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</si>
  <si>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</si>
  <si>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</si>
  <si>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</si>
  <si>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</si>
  <si>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</si>
  <si>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</si>
  <si>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</si>
  <si>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</si>
  <si>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</si>
  <si>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</si>
  <si>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</si>
  <si>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</si>
  <si>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</si>
  <si>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</si>
  <si>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</si>
  <si>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</si>
  <si>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</si>
  <si>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</si>
  <si>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</si>
  <si>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</si>
  <si>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</si>
  <si>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</si>
  <si>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</si>
  <si>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</si>
  <si>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</si>
  <si>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</si>
  <si>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</si>
  <si>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</si>
  <si>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</si>
  <si>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</si>
  <si>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</si>
  <si>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</si>
  <si>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</si>
  <si>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</si>
  <si>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</si>
  <si>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</si>
  <si>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</si>
  <si>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</si>
  <si>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</si>
  <si>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</si>
  <si>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</si>
  <si>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</si>
  <si>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</si>
  <si>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</si>
  <si>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</si>
  <si>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</si>
  <si>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</si>
  <si>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</si>
  <si>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</si>
  <si>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</si>
  <si>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</si>
  <si>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</si>
  <si>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</si>
  <si>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</si>
  <si>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</si>
  <si>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</si>
  <si>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</si>
  <si>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</si>
  <si>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</si>
  <si>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</si>
  <si>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</si>
  <si>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</si>
  <si>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</si>
  <si>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</si>
  <si>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</si>
  <si>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</si>
  <si>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</si>
  <si>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</si>
  <si>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</si>
  <si>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</si>
  <si>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</si>
  <si>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</si>
  <si>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</si>
  <si>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</si>
  <si>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</si>
  <si>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</si>
  <si>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</si>
  <si>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</si>
  <si>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</si>
  <si>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</si>
  <si>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</si>
  <si>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</si>
  <si>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</si>
  <si>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</si>
  <si>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</si>
  <si>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</si>
  <si>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</si>
  <si>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</si>
  <si>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</si>
  <si>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</si>
  <si>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</si>
  <si>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</si>
  <si>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</si>
  <si>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</si>
  <si>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</si>
  <si>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</si>
  <si>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</si>
  <si>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</si>
  <si>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</si>
  <si>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</si>
  <si>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</si>
  <si>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</si>
  <si>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</si>
  <si>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</si>
  <si>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</si>
  <si>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</si>
  <si>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</si>
  <si>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</si>
  <si>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</si>
  <si>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</si>
  <si>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</si>
  <si>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</si>
  <si>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</si>
  <si>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</si>
  <si>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</si>
  <si>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</si>
  <si>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</si>
  <si>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</si>
  <si>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</si>
  <si>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</si>
  <si>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</si>
  <si>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</si>
  <si>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</si>
  <si>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</si>
  <si>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</si>
  <si>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</si>
  <si>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</si>
  <si>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</si>
  <si>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</si>
  <si>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</si>
  <si>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</si>
  <si>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</si>
  <si>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</si>
  <si>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</si>
  <si>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</si>
  <si>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</si>
  <si>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</si>
  <si>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</si>
  <si>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</si>
  <si>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</si>
  <si>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</si>
  <si>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</si>
  <si>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</si>
  <si>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</si>
  <si>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</si>
  <si>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</si>
  <si>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</si>
  <si>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</si>
  <si>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</si>
  <si>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</si>
  <si>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</si>
  <si>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</si>
  <si>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</si>
  <si>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</si>
  <si>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</si>
  <si>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</si>
  <si>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</si>
  <si>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</si>
  <si>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</si>
  <si>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</si>
  <si>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</si>
  <si>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</si>
  <si>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</si>
  <si>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</si>
  <si>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</si>
  <si>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</si>
  <si>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</si>
  <si>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</si>
  <si>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</si>
  <si>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</si>
  <si>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</si>
  <si>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</si>
  <si>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</si>
  <si>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</si>
  <si>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</si>
  <si>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</si>
  <si>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</si>
  <si>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</si>
  <si>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</si>
  <si>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</si>
  <si>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</si>
  <si>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</si>
  <si>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</si>
  <si>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</si>
  <si>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</si>
  <si>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</si>
  <si>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</si>
  <si>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</si>
  <si>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</si>
  <si>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</si>
  <si>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</si>
  <si>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</si>
  <si>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</si>
  <si>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</si>
  <si>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</si>
  <si>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</si>
  <si>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</si>
  <si>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</si>
  <si>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</si>
  <si>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</si>
  <si>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</si>
  <si>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</si>
  <si>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</si>
  <si>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</si>
  <si>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</si>
  <si>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</si>
  <si>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</si>
  <si>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</si>
  <si>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</si>
  <si>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</si>
  <si>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</si>
  <si>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</si>
  <si>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</si>
  <si>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</si>
  <si>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</si>
  <si>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</si>
  <si>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</si>
  <si>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</si>
  <si>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</si>
  <si>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</si>
  <si>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</si>
  <si>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</si>
  <si>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</si>
  <si>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</si>
  <si>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</si>
  <si>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</si>
  <si>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</si>
  <si>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</si>
  <si>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</si>
  <si>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</si>
  <si>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</si>
  <si>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</si>
  <si>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</si>
  <si>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</si>
  <si>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</si>
  <si>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</si>
  <si>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</si>
  <si>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</si>
  <si>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</si>
  <si>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</si>
  <si>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</si>
  <si>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</si>
  <si>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</si>
  <si>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</si>
  <si>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</si>
  <si>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</si>
  <si>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</si>
  <si>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</si>
  <si>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</si>
  <si>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</si>
  <si>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</si>
  <si>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</si>
  <si>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</si>
  <si>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</si>
  <si>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</si>
  <si>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</si>
  <si>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</si>
  <si>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</si>
  <si>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</si>
  <si>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</si>
  <si>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</si>
  <si>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</si>
  <si>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</si>
  <si>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</si>
  <si>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</si>
  <si>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</si>
  <si>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</si>
  <si>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</si>
  <si>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</si>
  <si>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</si>
  <si>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</si>
  <si>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</si>
  <si>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</si>
  <si>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</si>
  <si>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</si>
  <si>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</si>
  <si>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</si>
  <si>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</si>
  <si>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</si>
  <si>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</si>
  <si>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</si>
  <si>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</si>
  <si>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</si>
  <si>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</si>
  <si>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</si>
  <si>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</si>
  <si>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</si>
  <si>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</si>
  <si>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</si>
  <si>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</si>
  <si>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</si>
  <si>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</si>
  <si>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</si>
  <si>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</si>
  <si>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</si>
  <si>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</si>
  <si>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</si>
  <si>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</si>
  <si>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</si>
  <si>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</si>
  <si>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</si>
  <si>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</si>
  <si>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</si>
  <si>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</si>
  <si>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</si>
  <si>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</si>
  <si>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</si>
  <si>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</si>
  <si>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</si>
  <si>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</si>
  <si>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</si>
  <si>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</si>
  <si>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</si>
  <si>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</si>
  <si>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</si>
  <si>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</si>
  <si>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</si>
  <si>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</si>
  <si>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</si>
  <si>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</si>
  <si>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</si>
  <si>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</si>
  <si>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</si>
  <si>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</si>
  <si>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</si>
  <si>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</si>
  <si>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</si>
  <si>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</si>
  <si>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</si>
  <si>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</si>
  <si>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</si>
  <si>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</si>
  <si>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</si>
  <si>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</si>
  <si>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</si>
  <si>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</si>
  <si>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</si>
  <si>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</si>
  <si>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</si>
  <si>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</si>
  <si>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</si>
  <si>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</si>
  <si>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</si>
  <si>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</si>
  <si>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</si>
  <si>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</si>
  <si>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</si>
  <si>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</si>
  <si>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</si>
  <si>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</si>
  <si>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</si>
  <si>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</si>
  <si>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</si>
  <si>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</si>
  <si>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</si>
  <si>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</si>
  <si>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</si>
  <si>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</si>
  <si>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</si>
  <si>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</si>
  <si>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</si>
  <si>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</si>
  <si>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</si>
  <si>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</si>
  <si>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</si>
  <si>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</si>
  <si>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</si>
  <si>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</si>
  <si>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</si>
  <si>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</si>
  <si>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</si>
  <si>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</si>
  <si>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</si>
  <si>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</si>
  <si>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</si>
  <si>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</si>
  <si>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</si>
  <si>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</si>
  <si>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</si>
  <si>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</si>
  <si>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</si>
  <si>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</si>
  <si>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</si>
  <si>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</si>
  <si>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</si>
  <si>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</si>
  <si>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</si>
  <si>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</si>
  <si>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</si>
  <si>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</si>
  <si>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28/02/2022)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</si>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</sst>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49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7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7" applyBorder="1">
      <alignment/>
      <protection/>
    </xf>
    <xf numFmtId="0" fontId="1" fillId="0" borderId="12" xfId="27" applyBorder="1" applyAlignment="1">
      <alignment horizontal="center"/>
      <protection/>
    </xf>
    <xf numFmtId="170" fontId="1" fillId="0" borderId="12" xfId="27" applyNumberFormat="1" applyFill="1" applyBorder="1">
      <alignment/>
      <protection/>
    </xf>
    <xf numFmtId="170" fontId="1" fillId="0" borderId="13" xfId="27" applyNumberFormat="1" applyFill="1" applyBorder="1">
      <alignment/>
      <protection/>
    </xf>
    <xf numFmtId="170" fontId="1" fillId="0" borderId="14" xfId="27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7" applyBorder="1">
      <alignment/>
      <protection/>
    </xf>
    <xf numFmtId="0" fontId="1" fillId="0" borderId="16" xfId="27" applyBorder="1" applyAlignment="1">
      <alignment horizontal="center"/>
      <protection/>
    </xf>
    <xf numFmtId="170" fontId="1" fillId="0" borderId="16" xfId="27" applyNumberFormat="1" applyFill="1" applyBorder="1">
      <alignment/>
      <protection/>
    </xf>
    <xf numFmtId="170" fontId="1" fillId="0" borderId="0" xfId="27" applyNumberFormat="1" applyFill="1">
      <alignment/>
      <protection/>
    </xf>
    <xf numFmtId="170" fontId="1" fillId="0" borderId="17" xfId="27" applyNumberFormat="1" applyFill="1" applyBorder="1">
      <alignment/>
      <protection/>
    </xf>
    <xf numFmtId="0" fontId="1" fillId="0" borderId="0" xfId="27">
      <alignment/>
      <protection/>
    </xf>
    <xf numFmtId="0" fontId="1" fillId="0" borderId="18" xfId="27" applyFill="1" applyBorder="1" applyAlignment="1">
      <alignment horizontal="center"/>
      <protection/>
    </xf>
    <xf numFmtId="0" fontId="1" fillId="0" borderId="19" xfId="27" applyFill="1" applyBorder="1" applyAlignment="1">
      <alignment horizontal="center"/>
      <protection/>
    </xf>
    <xf numFmtId="170" fontId="1" fillId="0" borderId="18" xfId="27" applyNumberFormat="1" applyFill="1" applyBorder="1">
      <alignment/>
      <protection/>
    </xf>
    <xf numFmtId="170" fontId="1" fillId="0" borderId="20" xfId="27" applyNumberFormat="1" applyFill="1" applyBorder="1">
      <alignment/>
      <protection/>
    </xf>
    <xf numFmtId="170" fontId="1" fillId="0" borderId="21" xfId="27" applyNumberFormat="1" applyFill="1" applyBorder="1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6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5" fillId="0" borderId="0" xfId="21" applyNumberFormat="1" applyFont="1" applyAlignment="1">
      <alignment horizontal="centerContinuous"/>
      <protection/>
    </xf>
    <xf numFmtId="0" fontId="35" fillId="0" borderId="0" xfId="21" applyFont="1">
      <alignment/>
      <protection/>
    </xf>
    <xf numFmtId="178" fontId="47" fillId="0" borderId="0" xfId="21" applyNumberFormat="1" applyFont="1" applyAlignment="1">
      <alignment horizontal="left"/>
      <protection/>
    </xf>
    <xf numFmtId="0" fontId="48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5" fillId="0" borderId="0" xfId="21" applyFont="1">
      <alignment/>
      <protection/>
    </xf>
    <xf numFmtId="0" fontId="48" fillId="0" borderId="0" xfId="21" applyFont="1" applyFill="1" applyBorder="1">
      <alignment/>
      <protection/>
    </xf>
    <xf numFmtId="0" fontId="11" fillId="0" borderId="0" xfId="31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48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48" fillId="0" borderId="7" xfId="21" applyFont="1" applyFill="1" applyBorder="1">
      <alignment/>
      <protection/>
    </xf>
    <xf numFmtId="37" fontId="48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50" fillId="0" borderId="2" xfId="21" applyFont="1" applyFill="1" applyBorder="1">
      <alignment/>
      <protection/>
    </xf>
    <xf numFmtId="37" fontId="50" fillId="0" borderId="2" xfId="21" applyNumberFormat="1" applyFont="1" applyFill="1" applyBorder="1" applyProtection="1">
      <alignment/>
      <protection/>
    </xf>
    <xf numFmtId="37" fontId="50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70" fontId="50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50" fillId="0" borderId="0" xfId="21" applyFont="1" applyFill="1" applyBorder="1" applyAlignment="1">
      <alignment/>
      <protection/>
    </xf>
    <xf numFmtId="0" fontId="50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1" fillId="0" borderId="0" xfId="21" applyFont="1" applyFill="1" applyBorder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0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2" fillId="0" borderId="0" xfId="27" applyFont="1" applyAlignment="1">
      <alignment/>
      <protection/>
    </xf>
    <xf numFmtId="0" fontId="2" fillId="0" borderId="0" xfId="27" applyFont="1">
      <alignment/>
      <protection/>
    </xf>
    <xf numFmtId="0" fontId="52" fillId="0" borderId="0" xfId="27" applyFont="1">
      <alignment/>
      <protection/>
    </xf>
    <xf numFmtId="0" fontId="3" fillId="0" borderId="0" xfId="27" applyFont="1">
      <alignment/>
      <protection/>
    </xf>
    <xf numFmtId="0" fontId="53" fillId="0" borderId="0" xfId="27" applyFont="1">
      <alignment/>
      <protection/>
    </xf>
    <xf numFmtId="0" fontId="5" fillId="0" borderId="0" xfId="27" applyFont="1">
      <alignment/>
      <protection/>
    </xf>
    <xf numFmtId="0" fontId="54" fillId="0" borderId="0" xfId="27" applyFont="1" applyBorder="1">
      <alignment/>
      <protection/>
    </xf>
    <xf numFmtId="0" fontId="7" fillId="0" borderId="0" xfId="27" applyFont="1" applyBorder="1">
      <alignment/>
      <protection/>
    </xf>
    <xf numFmtId="0" fontId="24" fillId="0" borderId="0" xfId="27" applyFont="1" applyBorder="1">
      <alignment/>
      <protection/>
    </xf>
    <xf numFmtId="0" fontId="9" fillId="0" borderId="0" xfId="27" applyFont="1" applyBorder="1" applyAlignment="1">
      <alignment/>
      <protection/>
    </xf>
    <xf numFmtId="0" fontId="9" fillId="0" borderId="0" xfId="27" applyFont="1" applyBorder="1">
      <alignment/>
      <protection/>
    </xf>
    <xf numFmtId="0" fontId="10" fillId="0" borderId="24" xfId="27" applyFont="1" applyBorder="1" applyAlignment="1">
      <alignment horizontal="center" vertical="center"/>
      <protection/>
    </xf>
    <xf numFmtId="0" fontId="55" fillId="0" borderId="24" xfId="27" applyFont="1" applyBorder="1" applyAlignment="1">
      <alignment horizontal="center" vertical="center" wrapText="1"/>
      <protection/>
    </xf>
    <xf numFmtId="0" fontId="28" fillId="0" borderId="24" xfId="27" applyFont="1" applyBorder="1" applyAlignment="1">
      <alignment horizontal="center" vertical="center" wrapText="1"/>
      <protection/>
    </xf>
    <xf numFmtId="183" fontId="9" fillId="0" borderId="0" xfId="27" applyNumberFormat="1" applyFont="1" applyBorder="1" applyAlignment="1">
      <alignment/>
      <protection/>
    </xf>
    <xf numFmtId="0" fontId="56" fillId="0" borderId="0" xfId="27" applyFont="1" applyBorder="1" applyAlignment="1">
      <alignment vertical="center"/>
      <protection/>
    </xf>
    <xf numFmtId="0" fontId="11" fillId="0" borderId="0" xfId="27" applyFont="1" applyBorder="1" applyAlignment="1">
      <alignment vertical="center" wrapText="1"/>
      <protection/>
    </xf>
    <xf numFmtId="3" fontId="9" fillId="0" borderId="0" xfId="27" applyNumberFormat="1" applyFont="1" applyBorder="1" applyAlignment="1">
      <alignment horizontal="center" vertical="center" shrinkToFit="1"/>
      <protection/>
    </xf>
    <xf numFmtId="0" fontId="12" fillId="0" borderId="0" xfId="27" applyFont="1" applyBorder="1">
      <alignment/>
      <protection/>
    </xf>
    <xf numFmtId="0" fontId="57" fillId="0" borderId="5" xfId="27" applyFont="1" applyBorder="1" applyAlignment="1">
      <alignment/>
      <protection/>
    </xf>
    <xf numFmtId="183" fontId="57" fillId="0" borderId="5" xfId="27" applyNumberFormat="1" applyFont="1" applyBorder="1" applyAlignment="1">
      <alignment/>
      <protection/>
    </xf>
    <xf numFmtId="0" fontId="21" fillId="0" borderId="0" xfId="27" applyFont="1" applyBorder="1" applyAlignment="1">
      <alignment/>
      <protection/>
    </xf>
    <xf numFmtId="0" fontId="58" fillId="0" borderId="0" xfId="27" applyFont="1" applyBorder="1">
      <alignment/>
      <protection/>
    </xf>
    <xf numFmtId="0" fontId="59" fillId="0" borderId="0" xfId="27" applyFont="1" applyBorder="1" applyAlignment="1">
      <alignment/>
      <protection/>
    </xf>
    <xf numFmtId="183" fontId="20" fillId="0" borderId="0" xfId="27" applyNumberFormat="1" applyFont="1" applyBorder="1" applyAlignment="1">
      <alignment/>
      <protection/>
    </xf>
    <xf numFmtId="0" fontId="20" fillId="0" borderId="0" xfId="27" applyFont="1" applyBorder="1">
      <alignment/>
      <protection/>
    </xf>
    <xf numFmtId="0" fontId="11" fillId="0" borderId="1" xfId="27" applyFont="1" applyBorder="1" applyAlignment="1">
      <alignment horizontal="left" vertical="center"/>
      <protection/>
    </xf>
    <xf numFmtId="3" fontId="60" fillId="0" borderId="1" xfId="27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1" fillId="0" borderId="0" xfId="27" applyFont="1" applyBorder="1">
      <alignment/>
      <protection/>
    </xf>
    <xf numFmtId="0" fontId="1" fillId="0" borderId="0" xfId="27" applyBorder="1">
      <alignment/>
      <protection/>
    </xf>
    <xf numFmtId="0" fontId="61" fillId="0" borderId="0" xfId="27" applyFont="1">
      <alignment/>
      <protection/>
    </xf>
    <xf numFmtId="0" fontId="0" fillId="0" borderId="0" xfId="0" applyAlignment="1">
      <alignment vertical="center"/>
    </xf>
    <xf numFmtId="0" fontId="63" fillId="0" borderId="0" xfId="34" applyAlignment="1">
      <alignment vertical="center"/>
    </xf>
    <xf numFmtId="0" fontId="64" fillId="0" borderId="0" xfId="34" applyFont="1" applyAlignment="1">
      <alignment horizontal="left" vertical="center"/>
    </xf>
    <xf numFmtId="0" fontId="64" fillId="0" borderId="0" xfId="34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5" fillId="0" borderId="0" xfId="21" applyFont="1">
      <alignment/>
      <protection/>
    </xf>
    <xf numFmtId="0" fontId="66" fillId="0" borderId="0" xfId="21" applyFont="1" applyBorder="1">
      <alignment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5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5" applyFont="1" applyAlignment="1">
      <alignment vertical="center"/>
      <protection/>
    </xf>
    <xf numFmtId="0" fontId="68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1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2" fillId="0" borderId="0" xfId="35" applyFont="1" applyBorder="1" applyAlignment="1">
      <alignment vertical="center"/>
      <protection/>
    </xf>
    <xf numFmtId="0" fontId="73" fillId="0" borderId="0" xfId="36" applyFont="1">
      <alignment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 applyAlignment="1">
      <alignment horizontal="center" vertical="center"/>
      <protection/>
    </xf>
    <xf numFmtId="0" fontId="71" fillId="0" borderId="0" xfId="36" applyFont="1">
      <alignment/>
      <protection/>
    </xf>
    <xf numFmtId="0" fontId="72" fillId="0" borderId="0" xfId="36" applyFont="1" applyAlignment="1">
      <alignment horizontal="left"/>
      <protection/>
    </xf>
    <xf numFmtId="0" fontId="70" fillId="0" borderId="0" xfId="36" applyFont="1" applyAlignment="1" quotePrefix="1">
      <alignment horizontal="center" vertical="center"/>
      <protection/>
    </xf>
    <xf numFmtId="0" fontId="71" fillId="0" borderId="0" xfId="36" applyFont="1" applyAlignment="1" quotePrefix="1">
      <alignment horizontal="center" vertical="center"/>
      <protection/>
    </xf>
    <xf numFmtId="0" fontId="70" fillId="0" borderId="0" xfId="36" applyFont="1" applyFill="1" applyAlignment="1">
      <alignment horizontal="center" vertical="center"/>
      <protection/>
    </xf>
    <xf numFmtId="0" fontId="73" fillId="4" borderId="0" xfId="36" applyFont="1" applyFill="1">
      <alignment/>
      <protection/>
    </xf>
    <xf numFmtId="0" fontId="72" fillId="4" borderId="0" xfId="36" applyFont="1" applyFill="1" applyAlignment="1">
      <alignment horizontal="right"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55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2" fillId="0" borderId="0" xfId="0" applyFont="1" applyAlignment="1">
      <alignment horizontal="center" vertical="center"/>
    </xf>
    <xf numFmtId="0" fontId="69" fillId="0" borderId="10" xfId="35" applyFont="1" applyBorder="1" applyAlignment="1">
      <alignment horizontal="left" vertical="center" wrapText="1"/>
      <protection/>
    </xf>
    <xf numFmtId="0" fontId="69" fillId="0" borderId="11" xfId="35" applyFont="1" applyBorder="1" applyAlignment="1">
      <alignment horizontal="left" vertical="center" wrapText="1"/>
      <protection/>
    </xf>
    <xf numFmtId="0" fontId="69" fillId="0" borderId="27" xfId="35" applyFont="1" applyBorder="1" applyAlignment="1">
      <alignment horizontal="left" vertical="center" wrapText="1"/>
      <protection/>
    </xf>
    <xf numFmtId="0" fontId="69" fillId="0" borderId="28" xfId="35" applyFont="1" applyBorder="1" applyAlignment="1">
      <alignment horizontal="left" vertical="center" wrapText="1"/>
      <protection/>
    </xf>
    <xf numFmtId="0" fontId="69" fillId="0" borderId="29" xfId="35" applyFont="1" applyBorder="1" applyAlignment="1">
      <alignment horizontal="left" vertical="center" wrapText="1"/>
      <protection/>
    </xf>
    <xf numFmtId="0" fontId="69" fillId="0" borderId="30" xfId="35" applyFont="1" applyBorder="1" applyAlignment="1">
      <alignment horizontal="left" vertical="center" wrapText="1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4" fillId="0" borderId="0" xfId="34" applyFont="1" applyAlignment="1">
      <alignment horizontal="left" vertical="center"/>
    </xf>
    <xf numFmtId="0" fontId="64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center" wrapText="1"/>
      <protection/>
    </xf>
    <xf numFmtId="182" fontId="5" fillId="0" borderId="0" xfId="27" applyNumberFormat="1" applyFont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0" fontId="3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11" fillId="0" borderId="24" xfId="31" applyFont="1" applyFill="1" applyBorder="1" applyAlignment="1" applyProtection="1">
      <alignment horizontal="center"/>
      <protection/>
    </xf>
    <xf numFmtId="0" fontId="11" fillId="0" borderId="6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Normal 3 2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2\Abr\Estatales\Data\Plantilla%20BG%20y%20EGP%20Ent.%20Estatales%20e%20Indicadores%20Abr%20202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44681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44681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/>
  </sheetViews>
  <sheetFormatPr defaultColWidth="11.421875" defaultRowHeight="15"/>
  <cols>
    <col min="1" max="1" width="4.7109375" style="289" customWidth="1"/>
    <col min="2" max="9" width="12.28125" style="289" customWidth="1"/>
    <col min="10" max="16384" width="11.421875" style="289" customWidth="1"/>
  </cols>
  <sheetData>
    <row r="1" spans="1:8" ht="17.25" thickTop="1">
      <c r="A1" s="288"/>
      <c r="B1" s="288"/>
      <c r="C1" s="288"/>
      <c r="D1" s="288"/>
      <c r="E1" s="288"/>
      <c r="F1" s="288"/>
      <c r="G1" s="288"/>
      <c r="H1" s="288"/>
    </row>
    <row r="2" spans="1:9" ht="15">
      <c r="A2" s="290"/>
      <c r="B2" s="291"/>
      <c r="C2" s="290"/>
      <c r="D2" s="290"/>
      <c r="E2" s="290"/>
      <c r="F2" s="290"/>
      <c r="G2" s="290"/>
      <c r="H2" s="290"/>
      <c r="I2" s="290"/>
    </row>
    <row r="3" spans="1:9" ht="27">
      <c r="A3" s="290"/>
      <c r="B3" s="292" t="s">
        <v>809</v>
      </c>
      <c r="C3" s="290"/>
      <c r="D3" s="290"/>
      <c r="E3" s="290"/>
      <c r="F3" s="290"/>
      <c r="G3" s="290"/>
      <c r="H3" s="290"/>
      <c r="I3" s="290"/>
    </row>
    <row r="4" spans="1:9" ht="22.5">
      <c r="A4" s="290"/>
      <c r="B4" s="293"/>
      <c r="C4" s="290"/>
      <c r="D4" s="290"/>
      <c r="E4" s="290"/>
      <c r="F4" s="290"/>
      <c r="G4" s="290"/>
      <c r="H4" s="290"/>
      <c r="I4" s="290"/>
    </row>
    <row r="6" spans="1:9" ht="15">
      <c r="A6" s="357"/>
      <c r="B6" s="357"/>
      <c r="C6" s="357"/>
      <c r="D6" s="357"/>
      <c r="E6" s="357"/>
      <c r="F6" s="357"/>
      <c r="G6" s="357"/>
      <c r="H6" s="357"/>
      <c r="I6" s="358"/>
    </row>
    <row r="7" spans="1:9" ht="15">
      <c r="A7" s="294"/>
      <c r="B7" s="294"/>
      <c r="C7" s="294"/>
      <c r="E7" s="294"/>
      <c r="F7" s="294"/>
      <c r="G7" s="294"/>
      <c r="H7" s="294"/>
      <c r="I7" s="295"/>
    </row>
    <row r="8" spans="1:9" ht="15">
      <c r="A8" s="294"/>
      <c r="B8" s="294"/>
      <c r="C8" s="294"/>
      <c r="D8" s="294"/>
      <c r="E8" s="294"/>
      <c r="F8" s="294"/>
      <c r="G8" s="294"/>
      <c r="H8" s="294"/>
      <c r="I8" s="295"/>
    </row>
    <row r="9" spans="2:8" ht="15.75" customHeight="1">
      <c r="B9" s="359"/>
      <c r="C9" s="359"/>
      <c r="D9" s="359"/>
      <c r="E9" s="359"/>
      <c r="F9" s="359"/>
      <c r="G9" s="359"/>
      <c r="H9" s="359"/>
    </row>
    <row r="10" spans="2:9" ht="15.75" customHeight="1">
      <c r="B10" s="359"/>
      <c r="C10" s="359"/>
      <c r="D10" s="359"/>
      <c r="E10" s="359"/>
      <c r="F10" s="359"/>
      <c r="G10" s="359"/>
      <c r="H10" s="359"/>
      <c r="I10" s="296"/>
    </row>
    <row r="11" spans="2:9" ht="15.75" customHeight="1">
      <c r="B11" s="359"/>
      <c r="C11" s="359"/>
      <c r="D11" s="359"/>
      <c r="E11" s="359"/>
      <c r="F11" s="359"/>
      <c r="G11" s="359"/>
      <c r="H11" s="359"/>
      <c r="I11" s="296"/>
    </row>
    <row r="12" spans="2:9" ht="15.75" customHeight="1">
      <c r="B12" s="359"/>
      <c r="C12" s="359"/>
      <c r="D12" s="359"/>
      <c r="E12" s="359"/>
      <c r="F12" s="359"/>
      <c r="G12" s="359"/>
      <c r="H12" s="359"/>
      <c r="I12" s="297"/>
    </row>
    <row r="13" spans="2:9" ht="15.75" customHeight="1">
      <c r="B13" s="359"/>
      <c r="C13" s="359"/>
      <c r="D13" s="359"/>
      <c r="E13" s="359"/>
      <c r="F13" s="359"/>
      <c r="G13" s="359"/>
      <c r="H13" s="359"/>
      <c r="I13" s="296"/>
    </row>
    <row r="14" spans="2:9" ht="15.75" customHeight="1">
      <c r="B14" s="359"/>
      <c r="C14" s="359"/>
      <c r="D14" s="359"/>
      <c r="E14" s="359"/>
      <c r="F14" s="359"/>
      <c r="G14" s="359"/>
      <c r="H14" s="359"/>
      <c r="I14" s="296"/>
    </row>
    <row r="15" spans="2:8" ht="15.75" customHeight="1">
      <c r="B15" s="359"/>
      <c r="C15" s="359"/>
      <c r="D15" s="359"/>
      <c r="E15" s="359"/>
      <c r="F15" s="359"/>
      <c r="G15" s="359"/>
      <c r="H15" s="359"/>
    </row>
    <row r="16" spans="2:8" ht="15.75" customHeight="1">
      <c r="B16" s="359"/>
      <c r="C16" s="359"/>
      <c r="D16" s="359"/>
      <c r="E16" s="359"/>
      <c r="F16" s="359"/>
      <c r="G16" s="359"/>
      <c r="H16" s="359"/>
    </row>
    <row r="17" spans="2:8" ht="15.75" customHeight="1">
      <c r="B17" s="298"/>
      <c r="C17" s="298"/>
      <c r="D17" s="298"/>
      <c r="E17" s="298"/>
      <c r="F17" s="298"/>
      <c r="G17" s="298"/>
      <c r="H17" s="298"/>
    </row>
    <row r="18" spans="2:8" ht="15.75" customHeight="1">
      <c r="B18" s="298"/>
      <c r="C18" s="298"/>
      <c r="D18" s="298"/>
      <c r="E18" s="298"/>
      <c r="F18" s="298"/>
      <c r="G18" s="298"/>
      <c r="H18" s="298"/>
    </row>
    <row r="19" spans="2:9" ht="15.75" customHeight="1">
      <c r="B19" s="298"/>
      <c r="C19" s="298"/>
      <c r="D19" s="298"/>
      <c r="E19" s="298"/>
      <c r="F19" s="360"/>
      <c r="G19" s="360"/>
      <c r="H19" s="360"/>
      <c r="I19" s="360"/>
    </row>
    <row r="20" spans="2:9" ht="15.75" customHeight="1">
      <c r="B20" s="299"/>
      <c r="C20" s="299"/>
      <c r="D20" s="299"/>
      <c r="E20" s="299"/>
      <c r="F20" s="360"/>
      <c r="G20" s="360"/>
      <c r="H20" s="360"/>
      <c r="I20" s="360"/>
    </row>
    <row r="21" spans="2:9" ht="15.75" customHeight="1">
      <c r="B21" s="299"/>
      <c r="C21" s="299"/>
      <c r="D21" s="299"/>
      <c r="E21" s="299"/>
      <c r="F21" s="360"/>
      <c r="G21" s="360"/>
      <c r="H21" s="360"/>
      <c r="I21" s="360"/>
    </row>
    <row r="22" spans="2:9" ht="15.75" customHeight="1">
      <c r="B22" s="299"/>
      <c r="C22" s="299"/>
      <c r="D22" s="299"/>
      <c r="E22" s="299"/>
      <c r="F22" s="300"/>
      <c r="G22" s="300"/>
      <c r="H22" s="300"/>
      <c r="I22" s="301"/>
    </row>
    <row r="23" spans="1:9" ht="15.75" customHeight="1" thickBot="1">
      <c r="A23" s="302"/>
      <c r="B23" s="302"/>
      <c r="C23" s="302"/>
      <c r="D23" s="302"/>
      <c r="E23" s="302"/>
      <c r="F23" s="302"/>
      <c r="G23" s="302"/>
      <c r="H23" s="302"/>
      <c r="I23" s="302"/>
    </row>
    <row r="24" spans="1:9" ht="3.75" customHeight="1" thickTop="1">
      <c r="A24" s="290"/>
      <c r="B24" s="290"/>
      <c r="C24" s="290"/>
      <c r="D24" s="290"/>
      <c r="E24" s="290"/>
      <c r="F24" s="290"/>
      <c r="G24" s="290"/>
      <c r="H24" s="290"/>
      <c r="I24" s="290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0" t="s">
        <v>798</v>
      </c>
      <c r="B1" s="380"/>
      <c r="C1" s="380"/>
      <c r="D1" s="380"/>
    </row>
    <row r="2" spans="1:5" s="4" customFormat="1" ht="24" customHeight="1">
      <c r="A2" s="372" t="s">
        <v>154</v>
      </c>
      <c r="B2" s="372"/>
      <c r="C2" s="372"/>
      <c r="D2" s="372"/>
      <c r="E2" s="3"/>
    </row>
    <row r="3" spans="1:5" s="6" customFormat="1" ht="18" customHeight="1">
      <c r="A3" s="383">
        <v>44681</v>
      </c>
      <c r="B3" s="383"/>
      <c r="C3" s="383"/>
      <c r="D3" s="383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87" t="s">
        <v>155</v>
      </c>
      <c r="C6" s="387"/>
      <c r="D6" s="387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1230931.652</v>
      </c>
      <c r="C9" s="14">
        <v>724816.351</v>
      </c>
      <c r="D9" s="14">
        <v>1955748.004</v>
      </c>
      <c r="E9" s="88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1230841.519</v>
      </c>
      <c r="C11" s="19">
        <v>724816.351</v>
      </c>
      <c r="D11" s="19">
        <v>1955657.871</v>
      </c>
      <c r="E11" s="88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90.133</v>
      </c>
      <c r="C13" s="19">
        <v>0</v>
      </c>
      <c r="D13" s="19">
        <v>90.133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31855.828</v>
      </c>
      <c r="C17" s="14">
        <v>172079.794</v>
      </c>
      <c r="D17" s="14">
        <v>203935.622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48116.88</v>
      </c>
      <c r="D19" s="19">
        <v>48116.88</v>
      </c>
      <c r="E19" s="15"/>
      <c r="F19" s="16"/>
    </row>
    <row r="20" spans="1:6" s="17" customFormat="1" ht="9.75" customHeight="1">
      <c r="A20" s="23" t="s">
        <v>16</v>
      </c>
      <c r="B20" s="19">
        <v>31855.828</v>
      </c>
      <c r="C20" s="19">
        <v>123962.913</v>
      </c>
      <c r="D20" s="19">
        <v>155818.742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31323.616</v>
      </c>
      <c r="C24" s="14">
        <v>64.721</v>
      </c>
      <c r="D24" s="14">
        <v>31388.337</v>
      </c>
      <c r="E24" s="88"/>
      <c r="F24" s="88"/>
      <c r="G24" s="87"/>
    </row>
    <row r="25" spans="1:6" s="17" customFormat="1" ht="9.75" customHeight="1">
      <c r="A25" s="20" t="s">
        <v>20</v>
      </c>
      <c r="B25" s="21">
        <v>30477.69</v>
      </c>
      <c r="C25" s="21">
        <v>68.295</v>
      </c>
      <c r="D25" s="21">
        <v>30545.985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30477.69</v>
      </c>
      <c r="C32" s="19">
        <v>68.295</v>
      </c>
      <c r="D32" s="19">
        <v>30545.985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424.219</v>
      </c>
      <c r="C35" s="21">
        <v>0</v>
      </c>
      <c r="D35" s="21">
        <v>424.219</v>
      </c>
      <c r="E35" s="25"/>
      <c r="F35" s="16"/>
    </row>
    <row r="36" spans="1:6" s="17" customFormat="1" ht="9.75" customHeight="1">
      <c r="A36" s="20" t="s">
        <v>31</v>
      </c>
      <c r="B36" s="21">
        <v>104778.884</v>
      </c>
      <c r="C36" s="21">
        <v>94.102</v>
      </c>
      <c r="D36" s="21">
        <v>104872.986</v>
      </c>
      <c r="E36" s="15"/>
      <c r="F36" s="16"/>
    </row>
    <row r="37" spans="1:6" s="17" customFormat="1" ht="9.75" customHeight="1">
      <c r="A37" s="18" t="s">
        <v>32</v>
      </c>
      <c r="B37" s="19">
        <v>104707.305</v>
      </c>
      <c r="C37" s="19">
        <v>94.102</v>
      </c>
      <c r="D37" s="19">
        <v>104801.408</v>
      </c>
      <c r="E37" s="15"/>
      <c r="F37" s="16"/>
    </row>
    <row r="38" spans="1:6" s="17" customFormat="1" ht="9.75" customHeight="1">
      <c r="A38" s="18" t="s">
        <v>33</v>
      </c>
      <c r="B38" s="19">
        <v>71.578</v>
      </c>
      <c r="C38" s="19">
        <v>0</v>
      </c>
      <c r="D38" s="19">
        <v>71.578</v>
      </c>
      <c r="E38" s="15"/>
      <c r="F38" s="16"/>
    </row>
    <row r="39" spans="1:6" s="17" customFormat="1" ht="9.75" customHeight="1">
      <c r="A39" s="20" t="s">
        <v>34</v>
      </c>
      <c r="B39" s="21">
        <v>-88804.11</v>
      </c>
      <c r="C39" s="21">
        <v>-71.382</v>
      </c>
      <c r="D39" s="21">
        <v>-88875.492</v>
      </c>
      <c r="E39" s="15"/>
      <c r="F39" s="16"/>
    </row>
    <row r="40" spans="1:6" s="17" customFormat="1" ht="9.75" customHeight="1">
      <c r="A40" s="20" t="s">
        <v>35</v>
      </c>
      <c r="B40" s="21">
        <v>-15553.067</v>
      </c>
      <c r="C40" s="21">
        <v>-26.294</v>
      </c>
      <c r="D40" s="21">
        <v>-15579.361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9537520.947</v>
      </c>
      <c r="C42" s="21">
        <v>45423.57</v>
      </c>
      <c r="D42" s="21">
        <v>9582944.517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14704.801</v>
      </c>
      <c r="C44" s="14">
        <v>595.329</v>
      </c>
      <c r="D44" s="14">
        <v>15300.131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</v>
      </c>
      <c r="D45" s="19">
        <v>0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419.794</v>
      </c>
      <c r="C48" s="19">
        <v>0.724</v>
      </c>
      <c r="D48" s="19">
        <v>420.518</v>
      </c>
      <c r="E48" s="15"/>
      <c r="F48" s="16"/>
    </row>
    <row r="49" spans="1:6" s="17" customFormat="1" ht="9.75" customHeight="1">
      <c r="A49" s="18" t="s">
        <v>42</v>
      </c>
      <c r="B49" s="19">
        <v>14285.007</v>
      </c>
      <c r="C49" s="19">
        <v>594.605</v>
      </c>
      <c r="D49" s="19">
        <v>14879.612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622.04</v>
      </c>
      <c r="C53" s="21">
        <v>0</v>
      </c>
      <c r="D53" s="21">
        <v>622.04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55442.455</v>
      </c>
      <c r="C55" s="21">
        <v>172.904</v>
      </c>
      <c r="D55" s="21">
        <v>55615.359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10902401.341</v>
      </c>
      <c r="C57" s="14">
        <v>943152.672</v>
      </c>
      <c r="D57" s="14">
        <v>11845554.013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2"/>
      <c r="C60" s="92"/>
      <c r="D60" s="92"/>
      <c r="E60" s="35"/>
      <c r="F60" s="16"/>
    </row>
    <row r="61" spans="1:6" ht="6" customHeight="1" hidden="1">
      <c r="A61" s="93"/>
      <c r="B61" s="9"/>
      <c r="C61" s="38"/>
      <c r="D61" s="9"/>
      <c r="F61" s="16"/>
    </row>
    <row r="62" spans="1:6" ht="17.1" customHeight="1" hidden="1">
      <c r="A62" s="371"/>
      <c r="B62" s="371"/>
      <c r="C62" s="371"/>
      <c r="D62" s="371"/>
      <c r="F62" s="16"/>
    </row>
    <row r="63" spans="1:6" s="4" customFormat="1" ht="24" customHeight="1">
      <c r="A63" s="372" t="s">
        <v>154</v>
      </c>
      <c r="B63" s="372"/>
      <c r="C63" s="372"/>
      <c r="D63" s="372"/>
      <c r="E63" s="3"/>
      <c r="F63" s="16"/>
    </row>
    <row r="64" spans="1:6" s="6" customFormat="1" ht="17.1" customHeight="1">
      <c r="A64" s="373">
        <v>44681</v>
      </c>
      <c r="B64" s="374"/>
      <c r="C64" s="374"/>
      <c r="D64" s="374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87" t="s">
        <v>155</v>
      </c>
      <c r="C67" s="387"/>
      <c r="D67" s="387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570000</v>
      </c>
      <c r="C91" s="14">
        <v>1203289.842</v>
      </c>
      <c r="D91" s="14">
        <v>1773289.842</v>
      </c>
      <c r="E91" s="15"/>
      <c r="F91" s="16"/>
    </row>
    <row r="92" spans="1:6" s="17" customFormat="1" ht="9.95" customHeight="1">
      <c r="A92" s="45" t="s">
        <v>66</v>
      </c>
      <c r="B92" s="19">
        <v>570000</v>
      </c>
      <c r="C92" s="19">
        <v>191700</v>
      </c>
      <c r="D92" s="19">
        <v>761700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1011589.842</v>
      </c>
      <c r="D93" s="19">
        <v>1011589.842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2297356.339</v>
      </c>
      <c r="C95" s="14">
        <v>2945422.288</v>
      </c>
      <c r="D95" s="14">
        <v>5242778.628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2297356.339</v>
      </c>
      <c r="C98" s="19">
        <v>2945422.288</v>
      </c>
      <c r="D98" s="19">
        <v>5242778.628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1217174.764</v>
      </c>
      <c r="C100" s="21">
        <v>7513.848</v>
      </c>
      <c r="D100" s="21">
        <v>1224688.612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41654.839</v>
      </c>
      <c r="C102" s="14">
        <v>14259.497</v>
      </c>
      <c r="D102" s="14">
        <v>55914.336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6420.096</v>
      </c>
      <c r="C106" s="19">
        <v>2825.542</v>
      </c>
      <c r="D106" s="19">
        <v>9245.639</v>
      </c>
      <c r="E106" s="15"/>
      <c r="F106" s="16"/>
    </row>
    <row r="107" spans="1:6" s="17" customFormat="1" ht="9.95" customHeight="1">
      <c r="A107" s="45" t="s">
        <v>78</v>
      </c>
      <c r="B107" s="19">
        <v>35234.742</v>
      </c>
      <c r="C107" s="19">
        <v>11433.955</v>
      </c>
      <c r="D107" s="19">
        <v>46668.697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37114.872</v>
      </c>
      <c r="C110" s="14">
        <v>30.689</v>
      </c>
      <c r="D110" s="14">
        <v>37145.561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1993.474</v>
      </c>
      <c r="C112" s="14">
        <v>1234.089</v>
      </c>
      <c r="D112" s="14">
        <v>3227.564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1993.474</v>
      </c>
      <c r="C114" s="21">
        <v>1234.089</v>
      </c>
      <c r="D114" s="21">
        <v>3227.564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4165294.29</v>
      </c>
      <c r="C118" s="14">
        <v>4171750.256</v>
      </c>
      <c r="D118" s="14">
        <v>8337044.547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3507485.618</v>
      </c>
      <c r="C120" s="14">
        <v>1023.848</v>
      </c>
      <c r="D120" s="14">
        <v>3508509.466</v>
      </c>
      <c r="E120" s="88"/>
      <c r="F120" s="88"/>
      <c r="G120" s="94"/>
    </row>
    <row r="121" spans="1:6" s="17" customFormat="1" ht="9.95" customHeight="1">
      <c r="A121" s="45" t="s">
        <v>87</v>
      </c>
      <c r="B121" s="19">
        <v>3385761.836</v>
      </c>
      <c r="C121" s="19">
        <v>0</v>
      </c>
      <c r="D121" s="19">
        <v>3385761.836</v>
      </c>
      <c r="E121" s="88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8"/>
      <c r="F122" s="16"/>
    </row>
    <row r="123" spans="1:7" s="17" customFormat="1" ht="9.95" customHeight="1">
      <c r="A123" s="45" t="s">
        <v>89</v>
      </c>
      <c r="B123" s="19">
        <v>34633.498</v>
      </c>
      <c r="C123" s="19">
        <v>0</v>
      </c>
      <c r="D123" s="19">
        <v>34633.498</v>
      </c>
      <c r="E123" s="88"/>
      <c r="F123" s="16"/>
      <c r="G123" s="16"/>
    </row>
    <row r="124" spans="1:6" s="17" customFormat="1" ht="9.95" customHeight="1">
      <c r="A124" s="45" t="s">
        <v>90</v>
      </c>
      <c r="B124" s="19">
        <v>31542.868</v>
      </c>
      <c r="C124" s="19">
        <v>1023.848</v>
      </c>
      <c r="D124" s="19">
        <v>32566.717</v>
      </c>
      <c r="E124" s="88"/>
      <c r="F124" s="16"/>
    </row>
    <row r="125" spans="1:6" s="17" customFormat="1" ht="9.95" customHeight="1">
      <c r="A125" s="45" t="s">
        <v>91</v>
      </c>
      <c r="B125" s="19">
        <v>37045.956</v>
      </c>
      <c r="C125" s="19">
        <v>0</v>
      </c>
      <c r="D125" s="19">
        <v>37045.956</v>
      </c>
      <c r="E125" s="88"/>
      <c r="F125" s="16"/>
    </row>
    <row r="126" spans="1:6" s="17" customFormat="1" ht="9.95" customHeight="1">
      <c r="A126" s="45" t="s">
        <v>92</v>
      </c>
      <c r="B126" s="19">
        <v>18501.458</v>
      </c>
      <c r="C126" s="19">
        <v>0</v>
      </c>
      <c r="D126" s="19">
        <v>18501.458</v>
      </c>
      <c r="E126" s="88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7672779.909</v>
      </c>
      <c r="C128" s="14">
        <v>4172774.104</v>
      </c>
      <c r="D128" s="14">
        <v>11845554.013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3359895.215</v>
      </c>
      <c r="D130" s="14">
        <v>3359895.215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3342420.965</v>
      </c>
      <c r="D133" s="19">
        <v>3342420.965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17474.25</v>
      </c>
      <c r="D134" s="19">
        <v>17474.25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5"/>
      <c r="C136" s="95"/>
      <c r="D136" s="95"/>
      <c r="E136" s="35"/>
    </row>
    <row r="137" spans="1:5" s="36" customFormat="1" ht="15">
      <c r="A137" s="55" t="s">
        <v>99</v>
      </c>
      <c r="B137" s="95"/>
      <c r="C137" s="95"/>
      <c r="D137" s="95"/>
      <c r="E137" s="35"/>
    </row>
    <row r="138" spans="2:4" ht="15">
      <c r="B138" s="95"/>
      <c r="C138" s="95"/>
      <c r="D138" s="95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21.57421875" style="2" bestFit="1" customWidth="1"/>
    <col min="6" max="16384" width="11.421875" style="2" customWidth="1"/>
  </cols>
  <sheetData>
    <row r="1" spans="1:4" s="58" customFormat="1" ht="15.95" customHeight="1">
      <c r="A1" s="381" t="s">
        <v>798</v>
      </c>
      <c r="B1" s="381"/>
      <c r="C1" s="381"/>
      <c r="D1" s="381"/>
    </row>
    <row r="2" spans="1:4" s="59" customFormat="1" ht="24" customHeight="1">
      <c r="A2" s="382" t="s">
        <v>156</v>
      </c>
      <c r="B2" s="382"/>
      <c r="C2" s="382"/>
      <c r="D2" s="382"/>
    </row>
    <row r="3" spans="1:4" s="60" customFormat="1" ht="15.95" customHeight="1">
      <c r="A3" s="383">
        <v>44681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8" t="s">
        <v>155</v>
      </c>
      <c r="C6" s="388"/>
      <c r="D6" s="388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191646.89224</v>
      </c>
      <c r="C9" s="71">
        <v>6334.44014</v>
      </c>
      <c r="D9" s="71">
        <v>197981.33237999998</v>
      </c>
      <c r="E9" s="72"/>
    </row>
    <row r="10" spans="1:4" s="50" customFormat="1" ht="8.45" customHeight="1">
      <c r="A10" s="73" t="s">
        <v>102</v>
      </c>
      <c r="B10" s="74">
        <v>14790.806199999999</v>
      </c>
      <c r="C10" s="74">
        <v>141.50342999999998</v>
      </c>
      <c r="D10" s="74">
        <v>14932.30963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605.3236899999999</v>
      </c>
      <c r="C12" s="74">
        <v>3195.09672</v>
      </c>
      <c r="D12" s="74">
        <v>3800.4204099999997</v>
      </c>
    </row>
    <row r="13" spans="1:4" s="50" customFormat="1" ht="8.45" customHeight="1">
      <c r="A13" s="18" t="s">
        <v>105</v>
      </c>
      <c r="B13" s="74">
        <v>2257.83587</v>
      </c>
      <c r="C13" s="74">
        <v>7.2643699999999995</v>
      </c>
      <c r="D13" s="74">
        <v>2265.1002399999998</v>
      </c>
    </row>
    <row r="14" spans="1:4" s="50" customFormat="1" ht="8.45" customHeight="1">
      <c r="A14" s="18" t="s">
        <v>124</v>
      </c>
      <c r="B14" s="74">
        <v>173408.95591</v>
      </c>
      <c r="C14" s="74">
        <v>770.1104799999999</v>
      </c>
      <c r="D14" s="74">
        <v>174179.06639</v>
      </c>
    </row>
    <row r="15" spans="1:4" s="50" customFormat="1" ht="8.45" customHeight="1">
      <c r="A15" s="23" t="s">
        <v>106</v>
      </c>
      <c r="B15" s="74">
        <v>0</v>
      </c>
      <c r="C15" s="74">
        <v>594.2761899999999</v>
      </c>
      <c r="D15" s="74">
        <v>594.2761899999999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687.12637</v>
      </c>
      <c r="D17" s="74">
        <v>687.12637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583.97057</v>
      </c>
      <c r="C19" s="74">
        <v>939.0625799999999</v>
      </c>
      <c r="D19" s="74">
        <v>1523.0331499999998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67820.3919</v>
      </c>
      <c r="C21" s="71">
        <v>90584.24004</v>
      </c>
      <c r="D21" s="71">
        <v>158404.63194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7725.7137999999995</v>
      </c>
      <c r="C25" s="74">
        <v>28213.01241</v>
      </c>
      <c r="D25" s="74">
        <v>35938.72621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49503.75306</v>
      </c>
      <c r="C27" s="74">
        <v>32093.96143</v>
      </c>
      <c r="D27" s="74">
        <v>81597.71449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26985.731789999998</v>
      </c>
      <c r="D33" s="74">
        <v>26985.731789999998</v>
      </c>
    </row>
    <row r="34" spans="1:4" s="50" customFormat="1" ht="8.45" customHeight="1">
      <c r="A34" s="18" t="s">
        <v>29</v>
      </c>
      <c r="B34" s="74">
        <v>10590.925039999998</v>
      </c>
      <c r="C34" s="74">
        <v>3291.53441</v>
      </c>
      <c r="D34" s="74">
        <v>13882.459449999998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123826.50033999998</v>
      </c>
      <c r="C36" s="71">
        <v>-84249.7999</v>
      </c>
      <c r="D36" s="71">
        <v>39576.700439999986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-55.33475</v>
      </c>
      <c r="C38" s="71">
        <v>4.56549</v>
      </c>
      <c r="D38" s="71">
        <v>-50.76926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123881.83508999998</v>
      </c>
      <c r="C40" s="71">
        <v>-84254.36538999999</v>
      </c>
      <c r="D40" s="71">
        <v>39627.46969999999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527.94771</v>
      </c>
      <c r="C42" s="71">
        <v>519.80426</v>
      </c>
      <c r="D42" s="71">
        <v>1047.75197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17.8762</v>
      </c>
      <c r="C44" s="74">
        <v>56.46646</v>
      </c>
      <c r="D44" s="74">
        <v>74.34266</v>
      </c>
    </row>
    <row r="45" spans="1:4" s="50" customFormat="1" ht="8.45" customHeight="1">
      <c r="A45" s="18" t="s">
        <v>127</v>
      </c>
      <c r="B45" s="74">
        <v>510.07151</v>
      </c>
      <c r="C45" s="74">
        <v>463.3378</v>
      </c>
      <c r="D45" s="74">
        <v>973.40931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644.31266</v>
      </c>
      <c r="C47" s="71">
        <v>73.52698</v>
      </c>
      <c r="D47" s="71">
        <v>717.83964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47.15986</v>
      </c>
      <c r="C49" s="74">
        <v>0</v>
      </c>
      <c r="D49" s="74">
        <v>47.15986</v>
      </c>
    </row>
    <row r="50" spans="1:4" s="50" customFormat="1" ht="8.45" customHeight="1">
      <c r="A50" s="18" t="s">
        <v>130</v>
      </c>
      <c r="B50" s="74">
        <v>597.1528000000001</v>
      </c>
      <c r="C50" s="74">
        <v>73.52698</v>
      </c>
      <c r="D50" s="74">
        <v>670.67978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123765.47013999998</v>
      </c>
      <c r="C54" s="71">
        <v>-83808.08810999998</v>
      </c>
      <c r="D54" s="71">
        <v>39957.38202999999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13998.633960000001</v>
      </c>
      <c r="C56" s="71">
        <v>1840.10434</v>
      </c>
      <c r="D56" s="71">
        <v>15838.7383</v>
      </c>
    </row>
    <row r="57" spans="1:4" s="50" customFormat="1" ht="8.45" customHeight="1">
      <c r="A57" s="18" t="s">
        <v>134</v>
      </c>
      <c r="B57" s="74">
        <v>8433.28634</v>
      </c>
      <c r="C57" s="74">
        <v>0</v>
      </c>
      <c r="D57" s="74">
        <v>8433.28634</v>
      </c>
    </row>
    <row r="58" spans="1:4" s="50" customFormat="1" ht="8.45" customHeight="1">
      <c r="A58" s="18" t="s">
        <v>135</v>
      </c>
      <c r="B58" s="74">
        <v>179.5</v>
      </c>
      <c r="C58" s="74">
        <v>0</v>
      </c>
      <c r="D58" s="74">
        <v>179.5</v>
      </c>
    </row>
    <row r="59" spans="1:4" s="50" customFormat="1" ht="8.45" customHeight="1">
      <c r="A59" s="18" t="s">
        <v>136</v>
      </c>
      <c r="B59" s="74">
        <v>5214.89425</v>
      </c>
      <c r="C59" s="74">
        <v>1837.75555</v>
      </c>
      <c r="D59" s="74">
        <v>7052.6498</v>
      </c>
    </row>
    <row r="60" spans="1:4" s="50" customFormat="1" ht="8.45" customHeight="1">
      <c r="A60" s="18" t="s">
        <v>137</v>
      </c>
      <c r="B60" s="74">
        <v>170.95337</v>
      </c>
      <c r="C60" s="74">
        <v>2.34879</v>
      </c>
      <c r="D60" s="74">
        <v>173.30216000000001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109766.83617999997</v>
      </c>
      <c r="C62" s="71">
        <v>-85648.19244999999</v>
      </c>
      <c r="D62" s="71">
        <v>24118.64372999998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-8398.84851</v>
      </c>
      <c r="C64" s="71">
        <v>-198.03182</v>
      </c>
      <c r="D64" s="71">
        <v>-8596.88033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-9343.46073</v>
      </c>
      <c r="C67" s="74">
        <v>-242.83721</v>
      </c>
      <c r="D67" s="74">
        <v>-9586.29794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440.41085</v>
      </c>
      <c r="C69" s="74">
        <v>44.80539</v>
      </c>
      <c r="D69" s="74">
        <v>485.21623999999997</v>
      </c>
    </row>
    <row r="70" spans="1:4" s="50" customFormat="1" ht="8.45" customHeight="1">
      <c r="A70" s="18" t="s">
        <v>145</v>
      </c>
      <c r="B70" s="74">
        <v>45.40089</v>
      </c>
      <c r="C70" s="74">
        <v>0</v>
      </c>
      <c r="D70" s="74">
        <v>45.40089</v>
      </c>
    </row>
    <row r="71" spans="1:4" s="50" customFormat="1" ht="8.45" customHeight="1">
      <c r="A71" s="18" t="s">
        <v>146</v>
      </c>
      <c r="B71" s="74">
        <v>458.80048</v>
      </c>
      <c r="C71" s="74">
        <v>0</v>
      </c>
      <c r="D71" s="74">
        <v>458.80048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613.58822</v>
      </c>
      <c r="C73" s="71">
        <v>306.9372</v>
      </c>
      <c r="D73" s="71">
        <v>920.5254199999999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118779.27290999997</v>
      </c>
      <c r="C75" s="71">
        <v>-85143.22342999998</v>
      </c>
      <c r="D75" s="71">
        <v>33636.04947999999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15134.591</v>
      </c>
      <c r="C77" s="74">
        <v>0</v>
      </c>
      <c r="D77" s="74">
        <v>15134.591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103644.68191</v>
      </c>
      <c r="C79" s="75">
        <v>-85143.22343000001</v>
      </c>
      <c r="D79" s="75">
        <v>18501.458479999987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6"/>
      <c r="C81" s="96"/>
      <c r="D81" s="96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57421875" defaultRowHeight="15"/>
  <cols>
    <col min="1" max="1" width="49.8515625" style="2" customWidth="1"/>
    <col min="2" max="4" width="15.57421875" style="2" customWidth="1"/>
    <col min="5" max="5" width="11.57421875" style="2" customWidth="1"/>
    <col min="6" max="6" width="12.57421875" style="2" customWidth="1"/>
    <col min="7" max="8" width="11.57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57421875" style="2" customWidth="1"/>
  </cols>
  <sheetData>
    <row r="1" spans="1:4" ht="18.75">
      <c r="A1" s="287" t="s">
        <v>798</v>
      </c>
      <c r="B1" s="233"/>
      <c r="C1" s="233"/>
      <c r="D1" s="233"/>
    </row>
    <row r="2" spans="1:4" ht="27" customHeight="1">
      <c r="A2" s="389" t="s">
        <v>760</v>
      </c>
      <c r="B2" s="389"/>
      <c r="C2" s="389"/>
      <c r="D2" s="389"/>
    </row>
    <row r="3" spans="1:4" ht="23.25" customHeight="1">
      <c r="A3" s="390">
        <v>44681</v>
      </c>
      <c r="B3" s="390"/>
      <c r="C3" s="390"/>
      <c r="D3" s="390"/>
    </row>
    <row r="4" spans="1:4" ht="18.75" customHeight="1">
      <c r="A4" s="391" t="s">
        <v>761</v>
      </c>
      <c r="B4" s="391"/>
      <c r="C4" s="391"/>
      <c r="D4" s="391"/>
    </row>
    <row r="5" spans="2:4" ht="7.5" customHeight="1" thickBot="1">
      <c r="B5" s="234"/>
      <c r="C5" s="234"/>
      <c r="D5" s="234"/>
    </row>
    <row r="6" spans="1:4" s="235" customFormat="1" ht="12.75" customHeight="1">
      <c r="A6" s="392"/>
      <c r="B6" s="394" t="s">
        <v>158</v>
      </c>
      <c r="C6" s="394" t="s">
        <v>152</v>
      </c>
      <c r="D6" s="394" t="s">
        <v>3</v>
      </c>
    </row>
    <row r="7" spans="1:9" s="235" customFormat="1" ht="47.25" customHeight="1">
      <c r="A7" s="393"/>
      <c r="B7" s="395"/>
      <c r="C7" s="395"/>
      <c r="D7" s="395"/>
      <c r="I7" s="236"/>
    </row>
    <row r="8" spans="1:9" s="235" customFormat="1" ht="8.25" customHeight="1">
      <c r="A8" s="237"/>
      <c r="B8" s="238"/>
      <c r="C8" s="238"/>
      <c r="D8" s="238"/>
      <c r="I8" s="236"/>
    </row>
    <row r="9" spans="1:9" s="235" customFormat="1" ht="15.95" customHeight="1">
      <c r="A9" s="239" t="s">
        <v>762</v>
      </c>
      <c r="B9" s="238"/>
      <c r="C9" s="238"/>
      <c r="D9" s="238"/>
      <c r="I9" s="236"/>
    </row>
    <row r="10" spans="1:11" s="235" customFormat="1" ht="15.95" customHeight="1">
      <c r="A10" s="238" t="s">
        <v>763</v>
      </c>
      <c r="B10" s="240">
        <v>13.31</v>
      </c>
      <c r="C10" s="240">
        <v>30.01</v>
      </c>
      <c r="D10" s="240">
        <v>56.27</v>
      </c>
      <c r="E10" s="240"/>
      <c r="F10" s="240"/>
      <c r="G10" s="240"/>
      <c r="H10" s="240"/>
      <c r="I10" s="241"/>
      <c r="J10" s="241"/>
      <c r="K10" s="241"/>
    </row>
    <row r="11" spans="1:11" s="235" customFormat="1" ht="15.95" customHeight="1">
      <c r="A11" s="238" t="s">
        <v>764</v>
      </c>
      <c r="B11" s="240">
        <v>21.9</v>
      </c>
      <c r="C11" s="240">
        <v>5.05</v>
      </c>
      <c r="D11" s="240">
        <v>0.11</v>
      </c>
      <c r="E11" s="240"/>
      <c r="F11" s="240"/>
      <c r="G11" s="240"/>
      <c r="H11" s="240"/>
      <c r="I11" s="241"/>
      <c r="J11" s="241"/>
      <c r="K11" s="241"/>
    </row>
    <row r="12" spans="1:11" s="235" customFormat="1" ht="9.75" customHeight="1">
      <c r="A12" s="238"/>
      <c r="B12" s="240"/>
      <c r="C12" s="240"/>
      <c r="D12" s="240"/>
      <c r="E12" s="240"/>
      <c r="F12" s="240"/>
      <c r="G12" s="240"/>
      <c r="H12" s="240"/>
      <c r="I12" s="241"/>
      <c r="J12" s="241"/>
      <c r="K12" s="241"/>
    </row>
    <row r="13" spans="1:11" s="235" customFormat="1" ht="15.95" customHeight="1">
      <c r="A13" s="239" t="s">
        <v>765</v>
      </c>
      <c r="B13" s="240"/>
      <c r="C13" s="240"/>
      <c r="D13" s="240"/>
      <c r="E13" s="240"/>
      <c r="F13" s="240"/>
      <c r="G13" s="240"/>
      <c r="H13" s="240"/>
      <c r="I13" s="241"/>
      <c r="J13" s="241"/>
      <c r="K13" s="241"/>
    </row>
    <row r="14" spans="1:11" s="235" customFormat="1" ht="15.95" customHeight="1">
      <c r="A14" s="238" t="s">
        <v>766</v>
      </c>
      <c r="B14" s="240">
        <v>2.09</v>
      </c>
      <c r="C14" s="240">
        <v>10.23</v>
      </c>
      <c r="D14" s="240">
        <v>71.4</v>
      </c>
      <c r="E14" s="240"/>
      <c r="F14" s="240"/>
      <c r="G14" s="240"/>
      <c r="H14" s="240"/>
      <c r="I14" s="241"/>
      <c r="J14" s="241"/>
      <c r="K14" s="241"/>
    </row>
    <row r="15" spans="1:11" s="235" customFormat="1" ht="15.95" customHeight="1">
      <c r="A15" s="238" t="s">
        <v>767</v>
      </c>
      <c r="B15" s="240">
        <v>2.06</v>
      </c>
      <c r="C15" s="240">
        <v>6.47</v>
      </c>
      <c r="D15" s="240">
        <v>51.33</v>
      </c>
      <c r="E15" s="240"/>
      <c r="F15" s="240"/>
      <c r="G15" s="240"/>
      <c r="H15" s="240"/>
      <c r="I15" s="241"/>
      <c r="J15" s="241"/>
      <c r="K15" s="241"/>
    </row>
    <row r="16" spans="1:11" s="235" customFormat="1" ht="15.95" customHeight="1">
      <c r="A16" s="238" t="s">
        <v>768</v>
      </c>
      <c r="B16" s="240">
        <v>100</v>
      </c>
      <c r="C16" s="240">
        <v>18.84</v>
      </c>
      <c r="D16" s="240">
        <v>100</v>
      </c>
      <c r="E16" s="240"/>
      <c r="F16" s="240"/>
      <c r="G16" s="240"/>
      <c r="H16" s="240"/>
      <c r="I16" s="241"/>
      <c r="J16" s="241"/>
      <c r="K16" s="241"/>
    </row>
    <row r="17" spans="1:11" s="235" customFormat="1" ht="15.95" customHeight="1">
      <c r="A17" s="242" t="s">
        <v>769</v>
      </c>
      <c r="B17" s="240">
        <v>0.18</v>
      </c>
      <c r="C17" s="240">
        <v>12.19</v>
      </c>
      <c r="D17" s="240">
        <v>0.44</v>
      </c>
      <c r="E17" s="240"/>
      <c r="F17" s="240"/>
      <c r="G17" s="240"/>
      <c r="H17" s="240"/>
      <c r="I17" s="241"/>
      <c r="J17" s="241"/>
      <c r="K17" s="241"/>
    </row>
    <row r="18" spans="1:11" s="235" customFormat="1" ht="15.95" customHeight="1">
      <c r="A18" s="238" t="s">
        <v>770</v>
      </c>
      <c r="B18" s="243">
        <v>242.34</v>
      </c>
      <c r="C18" s="243">
        <v>206.22</v>
      </c>
      <c r="D18" s="243">
        <v>98.94</v>
      </c>
      <c r="E18" s="243"/>
      <c r="F18" s="240"/>
      <c r="G18" s="243"/>
      <c r="H18" s="243"/>
      <c r="I18" s="241"/>
      <c r="J18" s="241"/>
      <c r="K18" s="241"/>
    </row>
    <row r="19" spans="1:11" s="235" customFormat="1" ht="10.5" customHeight="1">
      <c r="A19" s="238"/>
      <c r="B19" s="240"/>
      <c r="C19" s="240"/>
      <c r="D19" s="240"/>
      <c r="E19" s="240"/>
      <c r="F19" s="240"/>
      <c r="G19" s="240"/>
      <c r="H19" s="240"/>
      <c r="I19" s="241"/>
      <c r="J19" s="241"/>
      <c r="K19" s="241"/>
    </row>
    <row r="20" spans="1:11" s="235" customFormat="1" ht="15.95" customHeight="1">
      <c r="A20" s="239" t="s">
        <v>771</v>
      </c>
      <c r="B20" s="240"/>
      <c r="C20" s="240"/>
      <c r="D20" s="240"/>
      <c r="E20" s="240"/>
      <c r="F20" s="240"/>
      <c r="G20" s="240"/>
      <c r="H20" s="240"/>
      <c r="I20" s="241"/>
      <c r="J20" s="241"/>
      <c r="K20" s="241"/>
    </row>
    <row r="21" spans="1:11" s="235" customFormat="1" ht="15.95" customHeight="1">
      <c r="A21" s="238" t="s">
        <v>772</v>
      </c>
      <c r="B21" s="240">
        <v>2.6080820353660945</v>
      </c>
      <c r="C21" s="240">
        <v>0.6395102902415606</v>
      </c>
      <c r="D21" s="240">
        <v>15.243887119897625</v>
      </c>
      <c r="E21" s="240"/>
      <c r="F21" s="240"/>
      <c r="G21" s="240"/>
      <c r="H21" s="240"/>
      <c r="I21" s="241"/>
      <c r="J21" s="241"/>
      <c r="K21" s="241"/>
    </row>
    <row r="22" spans="1:11" s="235" customFormat="1" ht="15.95" customHeight="1">
      <c r="A22" s="238" t="s">
        <v>773</v>
      </c>
      <c r="B22" s="240">
        <v>47.61204071875939</v>
      </c>
      <c r="C22" s="240">
        <v>55.79816014766359</v>
      </c>
      <c r="D22" s="240">
        <v>58.336792396840245</v>
      </c>
      <c r="E22" s="240"/>
      <c r="F22" s="240"/>
      <c r="G22" s="240"/>
      <c r="H22" s="240"/>
      <c r="I22" s="241"/>
      <c r="J22" s="241"/>
      <c r="K22" s="241"/>
    </row>
    <row r="23" spans="1:11" s="235" customFormat="1" ht="15.95" customHeight="1">
      <c r="A23" s="238" t="s">
        <v>774</v>
      </c>
      <c r="B23" s="240">
        <v>67.41713224085744</v>
      </c>
      <c r="C23" s="240">
        <v>82.08516320474318</v>
      </c>
      <c r="D23" s="240">
        <v>79.48671535195002</v>
      </c>
      <c r="E23" s="240"/>
      <c r="F23" s="240"/>
      <c r="G23" s="240"/>
      <c r="H23" s="240"/>
      <c r="I23" s="241"/>
      <c r="J23" s="241"/>
      <c r="K23" s="241"/>
    </row>
    <row r="24" spans="1:11" s="235" customFormat="1" ht="15.95" customHeight="1">
      <c r="A24" s="238" t="s">
        <v>775</v>
      </c>
      <c r="B24" s="240">
        <v>4.435939918881362</v>
      </c>
      <c r="C24" s="240">
        <v>6.191014747386745</v>
      </c>
      <c r="D24" s="240">
        <v>14.429891899820976</v>
      </c>
      <c r="E24" s="240"/>
      <c r="F24" s="240"/>
      <c r="G24" s="240"/>
      <c r="H24" s="240"/>
      <c r="I24" s="241"/>
      <c r="J24" s="241"/>
      <c r="K24" s="241"/>
    </row>
    <row r="25" spans="1:11" s="235" customFormat="1" ht="15.95" customHeight="1">
      <c r="A25" s="238" t="s">
        <v>776</v>
      </c>
      <c r="B25" s="244">
        <v>0</v>
      </c>
      <c r="C25" s="244">
        <v>28284</v>
      </c>
      <c r="D25" s="244">
        <v>2354</v>
      </c>
      <c r="E25" s="244"/>
      <c r="F25" s="240"/>
      <c r="G25" s="244"/>
      <c r="H25" s="244"/>
      <c r="I25" s="241"/>
      <c r="J25" s="241"/>
      <c r="K25" s="241"/>
    </row>
    <row r="26" spans="1:11" s="235" customFormat="1" ht="15.95" customHeight="1">
      <c r="A26" s="238" t="s">
        <v>777</v>
      </c>
      <c r="B26" s="244">
        <v>75739.23104233871</v>
      </c>
      <c r="C26" s="245" t="s">
        <v>778</v>
      </c>
      <c r="D26" s="244">
        <v>0</v>
      </c>
      <c r="E26" s="244"/>
      <c r="F26" s="240"/>
      <c r="G26" s="244"/>
      <c r="H26" s="244"/>
      <c r="I26" s="241"/>
      <c r="J26" s="241"/>
      <c r="K26" s="241"/>
    </row>
    <row r="27" spans="1:11" s="235" customFormat="1" ht="9.75" customHeight="1">
      <c r="A27" s="238"/>
      <c r="B27" s="246"/>
      <c r="C27" s="246"/>
      <c r="D27" s="246"/>
      <c r="E27" s="246"/>
      <c r="F27" s="240"/>
      <c r="G27" s="246"/>
      <c r="H27" s="246"/>
      <c r="I27" s="241"/>
      <c r="J27" s="241"/>
      <c r="K27" s="241"/>
    </row>
    <row r="28" spans="1:11" s="235" customFormat="1" ht="15.95" customHeight="1">
      <c r="A28" s="239" t="s">
        <v>779</v>
      </c>
      <c r="B28" s="247"/>
      <c r="C28" s="247"/>
      <c r="D28" s="247"/>
      <c r="E28" s="247"/>
      <c r="F28" s="240"/>
      <c r="G28" s="247"/>
      <c r="H28" s="247"/>
      <c r="I28" s="241"/>
      <c r="J28" s="241"/>
      <c r="K28" s="241"/>
    </row>
    <row r="29" spans="1:11" s="235" customFormat="1" ht="15.95" customHeight="1">
      <c r="A29" s="238" t="s">
        <v>780</v>
      </c>
      <c r="B29" s="240">
        <v>27.277272056707446</v>
      </c>
      <c r="C29" s="240">
        <v>1.1305301604969982</v>
      </c>
      <c r="D29" s="240">
        <v>-2.1595198734545162</v>
      </c>
      <c r="E29" s="240"/>
      <c r="F29" s="240"/>
      <c r="G29" s="240"/>
      <c r="H29" s="240"/>
      <c r="I29" s="241"/>
      <c r="J29" s="241"/>
      <c r="K29" s="241"/>
    </row>
    <row r="30" spans="1:11" s="235" customFormat="1" ht="15.95" customHeight="1">
      <c r="A30" s="238" t="s">
        <v>781</v>
      </c>
      <c r="B30" s="240">
        <v>0.9874946958251085</v>
      </c>
      <c r="C30" s="240">
        <v>0.20264945220789857</v>
      </c>
      <c r="D30" s="240">
        <v>-1.0613151140836319</v>
      </c>
      <c r="E30" s="240"/>
      <c r="F30" s="240"/>
      <c r="G30" s="240"/>
      <c r="H30" s="240"/>
      <c r="I30" s="241"/>
      <c r="J30" s="241"/>
      <c r="K30" s="241"/>
    </row>
    <row r="31" spans="1:11" s="235" customFormat="1" ht="9.75" customHeight="1">
      <c r="A31" s="238"/>
      <c r="B31" s="240"/>
      <c r="C31" s="240"/>
      <c r="D31" s="240"/>
      <c r="E31" s="240"/>
      <c r="F31" s="240"/>
      <c r="G31" s="240"/>
      <c r="H31" s="240"/>
      <c r="I31" s="241"/>
      <c r="J31" s="241"/>
      <c r="K31" s="241"/>
    </row>
    <row r="32" spans="1:11" s="235" customFormat="1" ht="15.95" customHeight="1">
      <c r="A32" s="239" t="s">
        <v>782</v>
      </c>
      <c r="B32" s="240"/>
      <c r="C32" s="240"/>
      <c r="D32" s="240"/>
      <c r="E32" s="240"/>
      <c r="F32" s="240"/>
      <c r="G32" s="240"/>
      <c r="H32" s="240"/>
      <c r="I32" s="241"/>
      <c r="J32" s="241"/>
      <c r="K32" s="241"/>
    </row>
    <row r="33" spans="1:11" s="235" customFormat="1" ht="15.95" customHeight="1">
      <c r="A33" s="238" t="s">
        <v>783</v>
      </c>
      <c r="B33" s="240">
        <v>90.12</v>
      </c>
      <c r="C33" s="240">
        <v>0</v>
      </c>
      <c r="D33" s="240">
        <v>841.15</v>
      </c>
      <c r="E33" s="240"/>
      <c r="F33" s="240"/>
      <c r="G33" s="240"/>
      <c r="H33" s="240"/>
      <c r="I33" s="241"/>
      <c r="J33" s="241"/>
      <c r="K33" s="241"/>
    </row>
    <row r="34" spans="1:11" s="235" customFormat="1" ht="15.95" customHeight="1">
      <c r="A34" s="238" t="s">
        <v>784</v>
      </c>
      <c r="B34" s="240">
        <v>223.88</v>
      </c>
      <c r="C34" s="240">
        <v>0</v>
      </c>
      <c r="D34" s="240">
        <v>1183.7</v>
      </c>
      <c r="E34" s="240"/>
      <c r="F34" s="240"/>
      <c r="G34" s="240"/>
      <c r="H34" s="240"/>
      <c r="I34" s="241"/>
      <c r="J34" s="241"/>
      <c r="K34" s="241"/>
    </row>
    <row r="35" spans="1:11" s="235" customFormat="1" ht="15.95" customHeight="1">
      <c r="A35" s="238" t="s">
        <v>785</v>
      </c>
      <c r="B35" s="240">
        <v>1.26</v>
      </c>
      <c r="C35" s="240">
        <v>0</v>
      </c>
      <c r="D35" s="240">
        <v>0</v>
      </c>
      <c r="E35" s="240"/>
      <c r="F35" s="240"/>
      <c r="G35" s="240"/>
      <c r="H35" s="240"/>
      <c r="I35" s="241"/>
      <c r="J35" s="241"/>
      <c r="K35" s="241"/>
    </row>
    <row r="36" spans="1:11" s="235" customFormat="1" ht="15.95" customHeight="1">
      <c r="A36" s="238" t="s">
        <v>786</v>
      </c>
      <c r="B36" s="240">
        <v>2.53</v>
      </c>
      <c r="C36" s="240">
        <v>0</v>
      </c>
      <c r="D36" s="240">
        <v>0</v>
      </c>
      <c r="E36" s="240"/>
      <c r="F36" s="240"/>
      <c r="G36" s="240"/>
      <c r="H36" s="240"/>
      <c r="I36" s="241"/>
      <c r="J36" s="241"/>
      <c r="K36" s="241"/>
    </row>
    <row r="37" spans="1:4" s="235" customFormat="1" ht="10.5" customHeight="1" thickBot="1">
      <c r="A37" s="248"/>
      <c r="B37" s="249"/>
      <c r="C37" s="249"/>
      <c r="D37" s="249"/>
    </row>
    <row r="38" spans="1:256" s="235" customFormat="1" ht="5.25" customHeight="1">
      <c r="A38" s="23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pans="1:4" s="235" customFormat="1" ht="13.5">
      <c r="A39" s="119" t="s">
        <v>787</v>
      </c>
      <c r="B39" s="251"/>
      <c r="C39" s="251"/>
      <c r="D39" s="251"/>
    </row>
    <row r="40" s="235" customFormat="1" ht="15">
      <c r="A40" s="196"/>
    </row>
    <row r="41" s="235" customFormat="1" ht="13.5">
      <c r="A41" s="251"/>
    </row>
    <row r="200" ht="15">
      <c r="C200" s="2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3" customWidth="1"/>
    <col min="2" max="2" width="45.7109375" style="179" bestFit="1" customWidth="1"/>
    <col min="3" max="3" width="26.8515625" style="179" bestFit="1" customWidth="1"/>
    <col min="4" max="6" width="25.7109375" style="179" customWidth="1"/>
    <col min="7" max="7" width="26.8515625" style="179" bestFit="1" customWidth="1"/>
    <col min="8" max="256" width="11.57421875" style="179" customWidth="1"/>
    <col min="257" max="257" width="2.140625" style="179" customWidth="1"/>
    <col min="258" max="258" width="46.28125" style="179" customWidth="1"/>
    <col min="259" max="259" width="26.8515625" style="179" bestFit="1" customWidth="1"/>
    <col min="260" max="262" width="25.7109375" style="179" customWidth="1"/>
    <col min="263" max="263" width="26.8515625" style="179" bestFit="1" customWidth="1"/>
    <col min="264" max="512" width="11.57421875" style="179" customWidth="1"/>
    <col min="513" max="513" width="2.140625" style="179" customWidth="1"/>
    <col min="514" max="514" width="46.28125" style="179" customWidth="1"/>
    <col min="515" max="515" width="26.8515625" style="179" bestFit="1" customWidth="1"/>
    <col min="516" max="518" width="25.7109375" style="179" customWidth="1"/>
    <col min="519" max="519" width="26.8515625" style="179" bestFit="1" customWidth="1"/>
    <col min="520" max="768" width="11.57421875" style="179" customWidth="1"/>
    <col min="769" max="769" width="2.140625" style="179" customWidth="1"/>
    <col min="770" max="770" width="46.28125" style="179" customWidth="1"/>
    <col min="771" max="771" width="26.8515625" style="179" bestFit="1" customWidth="1"/>
    <col min="772" max="774" width="25.7109375" style="179" customWidth="1"/>
    <col min="775" max="775" width="26.8515625" style="179" bestFit="1" customWidth="1"/>
    <col min="776" max="1024" width="11.57421875" style="179" customWidth="1"/>
    <col min="1025" max="1025" width="2.140625" style="179" customWidth="1"/>
    <col min="1026" max="1026" width="46.28125" style="179" customWidth="1"/>
    <col min="1027" max="1027" width="26.8515625" style="179" bestFit="1" customWidth="1"/>
    <col min="1028" max="1030" width="25.7109375" style="179" customWidth="1"/>
    <col min="1031" max="1031" width="26.8515625" style="179" bestFit="1" customWidth="1"/>
    <col min="1032" max="1280" width="11.57421875" style="179" customWidth="1"/>
    <col min="1281" max="1281" width="2.140625" style="179" customWidth="1"/>
    <col min="1282" max="1282" width="46.28125" style="179" customWidth="1"/>
    <col min="1283" max="1283" width="26.8515625" style="179" bestFit="1" customWidth="1"/>
    <col min="1284" max="1286" width="25.7109375" style="179" customWidth="1"/>
    <col min="1287" max="1287" width="26.8515625" style="179" bestFit="1" customWidth="1"/>
    <col min="1288" max="1536" width="11.57421875" style="179" customWidth="1"/>
    <col min="1537" max="1537" width="2.140625" style="179" customWidth="1"/>
    <col min="1538" max="1538" width="46.28125" style="179" customWidth="1"/>
    <col min="1539" max="1539" width="26.8515625" style="179" bestFit="1" customWidth="1"/>
    <col min="1540" max="1542" width="25.7109375" style="179" customWidth="1"/>
    <col min="1543" max="1543" width="26.8515625" style="179" bestFit="1" customWidth="1"/>
    <col min="1544" max="1792" width="11.57421875" style="179" customWidth="1"/>
    <col min="1793" max="1793" width="2.140625" style="179" customWidth="1"/>
    <col min="1794" max="1794" width="46.28125" style="179" customWidth="1"/>
    <col min="1795" max="1795" width="26.8515625" style="179" bestFit="1" customWidth="1"/>
    <col min="1796" max="1798" width="25.7109375" style="179" customWidth="1"/>
    <col min="1799" max="1799" width="26.8515625" style="179" bestFit="1" customWidth="1"/>
    <col min="1800" max="2048" width="11.57421875" style="179" customWidth="1"/>
    <col min="2049" max="2049" width="2.140625" style="179" customWidth="1"/>
    <col min="2050" max="2050" width="46.28125" style="179" customWidth="1"/>
    <col min="2051" max="2051" width="26.8515625" style="179" bestFit="1" customWidth="1"/>
    <col min="2052" max="2054" width="25.7109375" style="179" customWidth="1"/>
    <col min="2055" max="2055" width="26.8515625" style="179" bestFit="1" customWidth="1"/>
    <col min="2056" max="2304" width="11.57421875" style="179" customWidth="1"/>
    <col min="2305" max="2305" width="2.140625" style="179" customWidth="1"/>
    <col min="2306" max="2306" width="46.28125" style="179" customWidth="1"/>
    <col min="2307" max="2307" width="26.8515625" style="179" bestFit="1" customWidth="1"/>
    <col min="2308" max="2310" width="25.7109375" style="179" customWidth="1"/>
    <col min="2311" max="2311" width="26.8515625" style="179" bestFit="1" customWidth="1"/>
    <col min="2312" max="2560" width="11.57421875" style="179" customWidth="1"/>
    <col min="2561" max="2561" width="2.140625" style="179" customWidth="1"/>
    <col min="2562" max="2562" width="46.28125" style="179" customWidth="1"/>
    <col min="2563" max="2563" width="26.8515625" style="179" bestFit="1" customWidth="1"/>
    <col min="2564" max="2566" width="25.7109375" style="179" customWidth="1"/>
    <col min="2567" max="2567" width="26.8515625" style="179" bestFit="1" customWidth="1"/>
    <col min="2568" max="2816" width="11.57421875" style="179" customWidth="1"/>
    <col min="2817" max="2817" width="2.140625" style="179" customWidth="1"/>
    <col min="2818" max="2818" width="46.28125" style="179" customWidth="1"/>
    <col min="2819" max="2819" width="26.8515625" style="179" bestFit="1" customWidth="1"/>
    <col min="2820" max="2822" width="25.7109375" style="179" customWidth="1"/>
    <col min="2823" max="2823" width="26.8515625" style="179" bestFit="1" customWidth="1"/>
    <col min="2824" max="3072" width="11.57421875" style="179" customWidth="1"/>
    <col min="3073" max="3073" width="2.140625" style="179" customWidth="1"/>
    <col min="3074" max="3074" width="46.28125" style="179" customWidth="1"/>
    <col min="3075" max="3075" width="26.8515625" style="179" bestFit="1" customWidth="1"/>
    <col min="3076" max="3078" width="25.7109375" style="179" customWidth="1"/>
    <col min="3079" max="3079" width="26.8515625" style="179" bestFit="1" customWidth="1"/>
    <col min="3080" max="3328" width="11.57421875" style="179" customWidth="1"/>
    <col min="3329" max="3329" width="2.140625" style="179" customWidth="1"/>
    <col min="3330" max="3330" width="46.28125" style="179" customWidth="1"/>
    <col min="3331" max="3331" width="26.8515625" style="179" bestFit="1" customWidth="1"/>
    <col min="3332" max="3334" width="25.7109375" style="179" customWidth="1"/>
    <col min="3335" max="3335" width="26.8515625" style="179" bestFit="1" customWidth="1"/>
    <col min="3336" max="3584" width="11.57421875" style="179" customWidth="1"/>
    <col min="3585" max="3585" width="2.140625" style="179" customWidth="1"/>
    <col min="3586" max="3586" width="46.28125" style="179" customWidth="1"/>
    <col min="3587" max="3587" width="26.8515625" style="179" bestFit="1" customWidth="1"/>
    <col min="3588" max="3590" width="25.7109375" style="179" customWidth="1"/>
    <col min="3591" max="3591" width="26.8515625" style="179" bestFit="1" customWidth="1"/>
    <col min="3592" max="3840" width="11.57421875" style="179" customWidth="1"/>
    <col min="3841" max="3841" width="2.140625" style="179" customWidth="1"/>
    <col min="3842" max="3842" width="46.28125" style="179" customWidth="1"/>
    <col min="3843" max="3843" width="26.8515625" style="179" bestFit="1" customWidth="1"/>
    <col min="3844" max="3846" width="25.7109375" style="179" customWidth="1"/>
    <col min="3847" max="3847" width="26.8515625" style="179" bestFit="1" customWidth="1"/>
    <col min="3848" max="4096" width="11.57421875" style="179" customWidth="1"/>
    <col min="4097" max="4097" width="2.140625" style="179" customWidth="1"/>
    <col min="4098" max="4098" width="46.28125" style="179" customWidth="1"/>
    <col min="4099" max="4099" width="26.8515625" style="179" bestFit="1" customWidth="1"/>
    <col min="4100" max="4102" width="25.7109375" style="179" customWidth="1"/>
    <col min="4103" max="4103" width="26.8515625" style="179" bestFit="1" customWidth="1"/>
    <col min="4104" max="4352" width="11.57421875" style="179" customWidth="1"/>
    <col min="4353" max="4353" width="2.140625" style="179" customWidth="1"/>
    <col min="4354" max="4354" width="46.28125" style="179" customWidth="1"/>
    <col min="4355" max="4355" width="26.8515625" style="179" bestFit="1" customWidth="1"/>
    <col min="4356" max="4358" width="25.7109375" style="179" customWidth="1"/>
    <col min="4359" max="4359" width="26.8515625" style="179" bestFit="1" customWidth="1"/>
    <col min="4360" max="4608" width="11.57421875" style="179" customWidth="1"/>
    <col min="4609" max="4609" width="2.140625" style="179" customWidth="1"/>
    <col min="4610" max="4610" width="46.28125" style="179" customWidth="1"/>
    <col min="4611" max="4611" width="26.8515625" style="179" bestFit="1" customWidth="1"/>
    <col min="4612" max="4614" width="25.7109375" style="179" customWidth="1"/>
    <col min="4615" max="4615" width="26.8515625" style="179" bestFit="1" customWidth="1"/>
    <col min="4616" max="4864" width="11.57421875" style="179" customWidth="1"/>
    <col min="4865" max="4865" width="2.140625" style="179" customWidth="1"/>
    <col min="4866" max="4866" width="46.28125" style="179" customWidth="1"/>
    <col min="4867" max="4867" width="26.8515625" style="179" bestFit="1" customWidth="1"/>
    <col min="4868" max="4870" width="25.7109375" style="179" customWidth="1"/>
    <col min="4871" max="4871" width="26.8515625" style="179" bestFit="1" customWidth="1"/>
    <col min="4872" max="5120" width="11.57421875" style="179" customWidth="1"/>
    <col min="5121" max="5121" width="2.140625" style="179" customWidth="1"/>
    <col min="5122" max="5122" width="46.28125" style="179" customWidth="1"/>
    <col min="5123" max="5123" width="26.8515625" style="179" bestFit="1" customWidth="1"/>
    <col min="5124" max="5126" width="25.7109375" style="179" customWidth="1"/>
    <col min="5127" max="5127" width="26.8515625" style="179" bestFit="1" customWidth="1"/>
    <col min="5128" max="5376" width="11.57421875" style="179" customWidth="1"/>
    <col min="5377" max="5377" width="2.140625" style="179" customWidth="1"/>
    <col min="5378" max="5378" width="46.28125" style="179" customWidth="1"/>
    <col min="5379" max="5379" width="26.8515625" style="179" bestFit="1" customWidth="1"/>
    <col min="5380" max="5382" width="25.7109375" style="179" customWidth="1"/>
    <col min="5383" max="5383" width="26.8515625" style="179" bestFit="1" customWidth="1"/>
    <col min="5384" max="5632" width="11.57421875" style="179" customWidth="1"/>
    <col min="5633" max="5633" width="2.140625" style="179" customWidth="1"/>
    <col min="5634" max="5634" width="46.28125" style="179" customWidth="1"/>
    <col min="5635" max="5635" width="26.8515625" style="179" bestFit="1" customWidth="1"/>
    <col min="5636" max="5638" width="25.7109375" style="179" customWidth="1"/>
    <col min="5639" max="5639" width="26.8515625" style="179" bestFit="1" customWidth="1"/>
    <col min="5640" max="5888" width="11.57421875" style="179" customWidth="1"/>
    <col min="5889" max="5889" width="2.140625" style="179" customWidth="1"/>
    <col min="5890" max="5890" width="46.28125" style="179" customWidth="1"/>
    <col min="5891" max="5891" width="26.8515625" style="179" bestFit="1" customWidth="1"/>
    <col min="5892" max="5894" width="25.7109375" style="179" customWidth="1"/>
    <col min="5895" max="5895" width="26.8515625" style="179" bestFit="1" customWidth="1"/>
    <col min="5896" max="6144" width="11.57421875" style="179" customWidth="1"/>
    <col min="6145" max="6145" width="2.140625" style="179" customWidth="1"/>
    <col min="6146" max="6146" width="46.28125" style="179" customWidth="1"/>
    <col min="6147" max="6147" width="26.8515625" style="179" bestFit="1" customWidth="1"/>
    <col min="6148" max="6150" width="25.7109375" style="179" customWidth="1"/>
    <col min="6151" max="6151" width="26.8515625" style="179" bestFit="1" customWidth="1"/>
    <col min="6152" max="6400" width="11.57421875" style="179" customWidth="1"/>
    <col min="6401" max="6401" width="2.140625" style="179" customWidth="1"/>
    <col min="6402" max="6402" width="46.28125" style="179" customWidth="1"/>
    <col min="6403" max="6403" width="26.8515625" style="179" bestFit="1" customWidth="1"/>
    <col min="6404" max="6406" width="25.7109375" style="179" customWidth="1"/>
    <col min="6407" max="6407" width="26.8515625" style="179" bestFit="1" customWidth="1"/>
    <col min="6408" max="6656" width="11.57421875" style="179" customWidth="1"/>
    <col min="6657" max="6657" width="2.140625" style="179" customWidth="1"/>
    <col min="6658" max="6658" width="46.28125" style="179" customWidth="1"/>
    <col min="6659" max="6659" width="26.8515625" style="179" bestFit="1" customWidth="1"/>
    <col min="6660" max="6662" width="25.7109375" style="179" customWidth="1"/>
    <col min="6663" max="6663" width="26.8515625" style="179" bestFit="1" customWidth="1"/>
    <col min="6664" max="6912" width="11.57421875" style="179" customWidth="1"/>
    <col min="6913" max="6913" width="2.140625" style="179" customWidth="1"/>
    <col min="6914" max="6914" width="46.28125" style="179" customWidth="1"/>
    <col min="6915" max="6915" width="26.8515625" style="179" bestFit="1" customWidth="1"/>
    <col min="6916" max="6918" width="25.7109375" style="179" customWidth="1"/>
    <col min="6919" max="6919" width="26.8515625" style="179" bestFit="1" customWidth="1"/>
    <col min="6920" max="7168" width="11.57421875" style="179" customWidth="1"/>
    <col min="7169" max="7169" width="2.140625" style="179" customWidth="1"/>
    <col min="7170" max="7170" width="46.28125" style="179" customWidth="1"/>
    <col min="7171" max="7171" width="26.8515625" style="179" bestFit="1" customWidth="1"/>
    <col min="7172" max="7174" width="25.7109375" style="179" customWidth="1"/>
    <col min="7175" max="7175" width="26.8515625" style="179" bestFit="1" customWidth="1"/>
    <col min="7176" max="7424" width="11.57421875" style="179" customWidth="1"/>
    <col min="7425" max="7425" width="2.140625" style="179" customWidth="1"/>
    <col min="7426" max="7426" width="46.28125" style="179" customWidth="1"/>
    <col min="7427" max="7427" width="26.8515625" style="179" bestFit="1" customWidth="1"/>
    <col min="7428" max="7430" width="25.7109375" style="179" customWidth="1"/>
    <col min="7431" max="7431" width="26.8515625" style="179" bestFit="1" customWidth="1"/>
    <col min="7432" max="7680" width="11.57421875" style="179" customWidth="1"/>
    <col min="7681" max="7681" width="2.140625" style="179" customWidth="1"/>
    <col min="7682" max="7682" width="46.28125" style="179" customWidth="1"/>
    <col min="7683" max="7683" width="26.8515625" style="179" bestFit="1" customWidth="1"/>
    <col min="7684" max="7686" width="25.7109375" style="179" customWidth="1"/>
    <col min="7687" max="7687" width="26.8515625" style="179" bestFit="1" customWidth="1"/>
    <col min="7688" max="7936" width="11.57421875" style="179" customWidth="1"/>
    <col min="7937" max="7937" width="2.140625" style="179" customWidth="1"/>
    <col min="7938" max="7938" width="46.28125" style="179" customWidth="1"/>
    <col min="7939" max="7939" width="26.8515625" style="179" bestFit="1" customWidth="1"/>
    <col min="7940" max="7942" width="25.7109375" style="179" customWidth="1"/>
    <col min="7943" max="7943" width="26.8515625" style="179" bestFit="1" customWidth="1"/>
    <col min="7944" max="8192" width="11.57421875" style="179" customWidth="1"/>
    <col min="8193" max="8193" width="2.140625" style="179" customWidth="1"/>
    <col min="8194" max="8194" width="46.28125" style="179" customWidth="1"/>
    <col min="8195" max="8195" width="26.8515625" style="179" bestFit="1" customWidth="1"/>
    <col min="8196" max="8198" width="25.7109375" style="179" customWidth="1"/>
    <col min="8199" max="8199" width="26.8515625" style="179" bestFit="1" customWidth="1"/>
    <col min="8200" max="8448" width="11.57421875" style="179" customWidth="1"/>
    <col min="8449" max="8449" width="2.140625" style="179" customWidth="1"/>
    <col min="8450" max="8450" width="46.28125" style="179" customWidth="1"/>
    <col min="8451" max="8451" width="26.8515625" style="179" bestFit="1" customWidth="1"/>
    <col min="8452" max="8454" width="25.7109375" style="179" customWidth="1"/>
    <col min="8455" max="8455" width="26.8515625" style="179" bestFit="1" customWidth="1"/>
    <col min="8456" max="8704" width="11.57421875" style="179" customWidth="1"/>
    <col min="8705" max="8705" width="2.140625" style="179" customWidth="1"/>
    <col min="8706" max="8706" width="46.28125" style="179" customWidth="1"/>
    <col min="8707" max="8707" width="26.8515625" style="179" bestFit="1" customWidth="1"/>
    <col min="8708" max="8710" width="25.7109375" style="179" customWidth="1"/>
    <col min="8711" max="8711" width="26.8515625" style="179" bestFit="1" customWidth="1"/>
    <col min="8712" max="8960" width="11.57421875" style="179" customWidth="1"/>
    <col min="8961" max="8961" width="2.140625" style="179" customWidth="1"/>
    <col min="8962" max="8962" width="46.28125" style="179" customWidth="1"/>
    <col min="8963" max="8963" width="26.8515625" style="179" bestFit="1" customWidth="1"/>
    <col min="8964" max="8966" width="25.7109375" style="179" customWidth="1"/>
    <col min="8967" max="8967" width="26.8515625" style="179" bestFit="1" customWidth="1"/>
    <col min="8968" max="9216" width="11.57421875" style="179" customWidth="1"/>
    <col min="9217" max="9217" width="2.140625" style="179" customWidth="1"/>
    <col min="9218" max="9218" width="46.28125" style="179" customWidth="1"/>
    <col min="9219" max="9219" width="26.8515625" style="179" bestFit="1" customWidth="1"/>
    <col min="9220" max="9222" width="25.7109375" style="179" customWidth="1"/>
    <col min="9223" max="9223" width="26.8515625" style="179" bestFit="1" customWidth="1"/>
    <col min="9224" max="9472" width="11.57421875" style="179" customWidth="1"/>
    <col min="9473" max="9473" width="2.140625" style="179" customWidth="1"/>
    <col min="9474" max="9474" width="46.28125" style="179" customWidth="1"/>
    <col min="9475" max="9475" width="26.8515625" style="179" bestFit="1" customWidth="1"/>
    <col min="9476" max="9478" width="25.7109375" style="179" customWidth="1"/>
    <col min="9479" max="9479" width="26.8515625" style="179" bestFit="1" customWidth="1"/>
    <col min="9480" max="9728" width="11.57421875" style="179" customWidth="1"/>
    <col min="9729" max="9729" width="2.140625" style="179" customWidth="1"/>
    <col min="9730" max="9730" width="46.28125" style="179" customWidth="1"/>
    <col min="9731" max="9731" width="26.8515625" style="179" bestFit="1" customWidth="1"/>
    <col min="9732" max="9734" width="25.7109375" style="179" customWidth="1"/>
    <col min="9735" max="9735" width="26.8515625" style="179" bestFit="1" customWidth="1"/>
    <col min="9736" max="9984" width="11.57421875" style="179" customWidth="1"/>
    <col min="9985" max="9985" width="2.140625" style="179" customWidth="1"/>
    <col min="9986" max="9986" width="46.28125" style="179" customWidth="1"/>
    <col min="9987" max="9987" width="26.8515625" style="179" bestFit="1" customWidth="1"/>
    <col min="9988" max="9990" width="25.7109375" style="179" customWidth="1"/>
    <col min="9991" max="9991" width="26.8515625" style="179" bestFit="1" customWidth="1"/>
    <col min="9992" max="10240" width="11.57421875" style="179" customWidth="1"/>
    <col min="10241" max="10241" width="2.140625" style="179" customWidth="1"/>
    <col min="10242" max="10242" width="46.28125" style="179" customWidth="1"/>
    <col min="10243" max="10243" width="26.8515625" style="179" bestFit="1" customWidth="1"/>
    <col min="10244" max="10246" width="25.7109375" style="179" customWidth="1"/>
    <col min="10247" max="10247" width="26.8515625" style="179" bestFit="1" customWidth="1"/>
    <col min="10248" max="10496" width="11.57421875" style="179" customWidth="1"/>
    <col min="10497" max="10497" width="2.140625" style="179" customWidth="1"/>
    <col min="10498" max="10498" width="46.28125" style="179" customWidth="1"/>
    <col min="10499" max="10499" width="26.8515625" style="179" bestFit="1" customWidth="1"/>
    <col min="10500" max="10502" width="25.7109375" style="179" customWidth="1"/>
    <col min="10503" max="10503" width="26.8515625" style="179" bestFit="1" customWidth="1"/>
    <col min="10504" max="10752" width="11.57421875" style="179" customWidth="1"/>
    <col min="10753" max="10753" width="2.140625" style="179" customWidth="1"/>
    <col min="10754" max="10754" width="46.28125" style="179" customWidth="1"/>
    <col min="10755" max="10755" width="26.8515625" style="179" bestFit="1" customWidth="1"/>
    <col min="10756" max="10758" width="25.7109375" style="179" customWidth="1"/>
    <col min="10759" max="10759" width="26.8515625" style="179" bestFit="1" customWidth="1"/>
    <col min="10760" max="11008" width="11.57421875" style="179" customWidth="1"/>
    <col min="11009" max="11009" width="2.140625" style="179" customWidth="1"/>
    <col min="11010" max="11010" width="46.28125" style="179" customWidth="1"/>
    <col min="11011" max="11011" width="26.8515625" style="179" bestFit="1" customWidth="1"/>
    <col min="11012" max="11014" width="25.7109375" style="179" customWidth="1"/>
    <col min="11015" max="11015" width="26.8515625" style="179" bestFit="1" customWidth="1"/>
    <col min="11016" max="11264" width="11.57421875" style="179" customWidth="1"/>
    <col min="11265" max="11265" width="2.140625" style="179" customWidth="1"/>
    <col min="11266" max="11266" width="46.28125" style="179" customWidth="1"/>
    <col min="11267" max="11267" width="26.8515625" style="179" bestFit="1" customWidth="1"/>
    <col min="11268" max="11270" width="25.7109375" style="179" customWidth="1"/>
    <col min="11271" max="11271" width="26.8515625" style="179" bestFit="1" customWidth="1"/>
    <col min="11272" max="11520" width="11.57421875" style="179" customWidth="1"/>
    <col min="11521" max="11521" width="2.140625" style="179" customWidth="1"/>
    <col min="11522" max="11522" width="46.28125" style="179" customWidth="1"/>
    <col min="11523" max="11523" width="26.8515625" style="179" bestFit="1" customWidth="1"/>
    <col min="11524" max="11526" width="25.7109375" style="179" customWidth="1"/>
    <col min="11527" max="11527" width="26.8515625" style="179" bestFit="1" customWidth="1"/>
    <col min="11528" max="11776" width="11.57421875" style="179" customWidth="1"/>
    <col min="11777" max="11777" width="2.140625" style="179" customWidth="1"/>
    <col min="11778" max="11778" width="46.28125" style="179" customWidth="1"/>
    <col min="11779" max="11779" width="26.8515625" style="179" bestFit="1" customWidth="1"/>
    <col min="11780" max="11782" width="25.7109375" style="179" customWidth="1"/>
    <col min="11783" max="11783" width="26.8515625" style="179" bestFit="1" customWidth="1"/>
    <col min="11784" max="12032" width="11.57421875" style="179" customWidth="1"/>
    <col min="12033" max="12033" width="2.140625" style="179" customWidth="1"/>
    <col min="12034" max="12034" width="46.28125" style="179" customWidth="1"/>
    <col min="12035" max="12035" width="26.8515625" style="179" bestFit="1" customWidth="1"/>
    <col min="12036" max="12038" width="25.7109375" style="179" customWidth="1"/>
    <col min="12039" max="12039" width="26.8515625" style="179" bestFit="1" customWidth="1"/>
    <col min="12040" max="12288" width="11.57421875" style="179" customWidth="1"/>
    <col min="12289" max="12289" width="2.140625" style="179" customWidth="1"/>
    <col min="12290" max="12290" width="46.28125" style="179" customWidth="1"/>
    <col min="12291" max="12291" width="26.8515625" style="179" bestFit="1" customWidth="1"/>
    <col min="12292" max="12294" width="25.7109375" style="179" customWidth="1"/>
    <col min="12295" max="12295" width="26.8515625" style="179" bestFit="1" customWidth="1"/>
    <col min="12296" max="12544" width="11.57421875" style="179" customWidth="1"/>
    <col min="12545" max="12545" width="2.140625" style="179" customWidth="1"/>
    <col min="12546" max="12546" width="46.28125" style="179" customWidth="1"/>
    <col min="12547" max="12547" width="26.8515625" style="179" bestFit="1" customWidth="1"/>
    <col min="12548" max="12550" width="25.7109375" style="179" customWidth="1"/>
    <col min="12551" max="12551" width="26.8515625" style="179" bestFit="1" customWidth="1"/>
    <col min="12552" max="12800" width="11.57421875" style="179" customWidth="1"/>
    <col min="12801" max="12801" width="2.140625" style="179" customWidth="1"/>
    <col min="12802" max="12802" width="46.28125" style="179" customWidth="1"/>
    <col min="12803" max="12803" width="26.8515625" style="179" bestFit="1" customWidth="1"/>
    <col min="12804" max="12806" width="25.7109375" style="179" customWidth="1"/>
    <col min="12807" max="12807" width="26.8515625" style="179" bestFit="1" customWidth="1"/>
    <col min="12808" max="13056" width="11.57421875" style="179" customWidth="1"/>
    <col min="13057" max="13057" width="2.140625" style="179" customWidth="1"/>
    <col min="13058" max="13058" width="46.28125" style="179" customWidth="1"/>
    <col min="13059" max="13059" width="26.8515625" style="179" bestFit="1" customWidth="1"/>
    <col min="13060" max="13062" width="25.7109375" style="179" customWidth="1"/>
    <col min="13063" max="13063" width="26.8515625" style="179" bestFit="1" customWidth="1"/>
    <col min="13064" max="13312" width="11.57421875" style="179" customWidth="1"/>
    <col min="13313" max="13313" width="2.140625" style="179" customWidth="1"/>
    <col min="13314" max="13314" width="46.28125" style="179" customWidth="1"/>
    <col min="13315" max="13315" width="26.8515625" style="179" bestFit="1" customWidth="1"/>
    <col min="13316" max="13318" width="25.7109375" style="179" customWidth="1"/>
    <col min="13319" max="13319" width="26.8515625" style="179" bestFit="1" customWidth="1"/>
    <col min="13320" max="13568" width="11.57421875" style="179" customWidth="1"/>
    <col min="13569" max="13569" width="2.140625" style="179" customWidth="1"/>
    <col min="13570" max="13570" width="46.28125" style="179" customWidth="1"/>
    <col min="13571" max="13571" width="26.8515625" style="179" bestFit="1" customWidth="1"/>
    <col min="13572" max="13574" width="25.7109375" style="179" customWidth="1"/>
    <col min="13575" max="13575" width="26.8515625" style="179" bestFit="1" customWidth="1"/>
    <col min="13576" max="13824" width="11.57421875" style="179" customWidth="1"/>
    <col min="13825" max="13825" width="2.140625" style="179" customWidth="1"/>
    <col min="13826" max="13826" width="46.28125" style="179" customWidth="1"/>
    <col min="13827" max="13827" width="26.8515625" style="179" bestFit="1" customWidth="1"/>
    <col min="13828" max="13830" width="25.7109375" style="179" customWidth="1"/>
    <col min="13831" max="13831" width="26.8515625" style="179" bestFit="1" customWidth="1"/>
    <col min="13832" max="14080" width="11.57421875" style="179" customWidth="1"/>
    <col min="14081" max="14081" width="2.140625" style="179" customWidth="1"/>
    <col min="14082" max="14082" width="46.28125" style="179" customWidth="1"/>
    <col min="14083" max="14083" width="26.8515625" style="179" bestFit="1" customWidth="1"/>
    <col min="14084" max="14086" width="25.7109375" style="179" customWidth="1"/>
    <col min="14087" max="14087" width="26.8515625" style="179" bestFit="1" customWidth="1"/>
    <col min="14088" max="14336" width="11.57421875" style="179" customWidth="1"/>
    <col min="14337" max="14337" width="2.140625" style="179" customWidth="1"/>
    <col min="14338" max="14338" width="46.28125" style="179" customWidth="1"/>
    <col min="14339" max="14339" width="26.8515625" style="179" bestFit="1" customWidth="1"/>
    <col min="14340" max="14342" width="25.7109375" style="179" customWidth="1"/>
    <col min="14343" max="14343" width="26.8515625" style="179" bestFit="1" customWidth="1"/>
    <col min="14344" max="14592" width="11.57421875" style="179" customWidth="1"/>
    <col min="14593" max="14593" width="2.140625" style="179" customWidth="1"/>
    <col min="14594" max="14594" width="46.28125" style="179" customWidth="1"/>
    <col min="14595" max="14595" width="26.8515625" style="179" bestFit="1" customWidth="1"/>
    <col min="14596" max="14598" width="25.7109375" style="179" customWidth="1"/>
    <col min="14599" max="14599" width="26.8515625" style="179" bestFit="1" customWidth="1"/>
    <col min="14600" max="14848" width="11.57421875" style="179" customWidth="1"/>
    <col min="14849" max="14849" width="2.140625" style="179" customWidth="1"/>
    <col min="14850" max="14850" width="46.28125" style="179" customWidth="1"/>
    <col min="14851" max="14851" width="26.8515625" style="179" bestFit="1" customWidth="1"/>
    <col min="14852" max="14854" width="25.7109375" style="179" customWidth="1"/>
    <col min="14855" max="14855" width="26.8515625" style="179" bestFit="1" customWidth="1"/>
    <col min="14856" max="15104" width="11.57421875" style="179" customWidth="1"/>
    <col min="15105" max="15105" width="2.140625" style="179" customWidth="1"/>
    <col min="15106" max="15106" width="46.28125" style="179" customWidth="1"/>
    <col min="15107" max="15107" width="26.8515625" style="179" bestFit="1" customWidth="1"/>
    <col min="15108" max="15110" width="25.7109375" style="179" customWidth="1"/>
    <col min="15111" max="15111" width="26.8515625" style="179" bestFit="1" customWidth="1"/>
    <col min="15112" max="15360" width="11.57421875" style="179" customWidth="1"/>
    <col min="15361" max="15361" width="2.140625" style="179" customWidth="1"/>
    <col min="15362" max="15362" width="46.28125" style="179" customWidth="1"/>
    <col min="15363" max="15363" width="26.8515625" style="179" bestFit="1" customWidth="1"/>
    <col min="15364" max="15366" width="25.7109375" style="179" customWidth="1"/>
    <col min="15367" max="15367" width="26.8515625" style="179" bestFit="1" customWidth="1"/>
    <col min="15368" max="15616" width="11.57421875" style="179" customWidth="1"/>
    <col min="15617" max="15617" width="2.140625" style="179" customWidth="1"/>
    <col min="15618" max="15618" width="46.28125" style="179" customWidth="1"/>
    <col min="15619" max="15619" width="26.8515625" style="179" bestFit="1" customWidth="1"/>
    <col min="15620" max="15622" width="25.7109375" style="179" customWidth="1"/>
    <col min="15623" max="15623" width="26.8515625" style="179" bestFit="1" customWidth="1"/>
    <col min="15624" max="15872" width="11.57421875" style="179" customWidth="1"/>
    <col min="15873" max="15873" width="2.140625" style="179" customWidth="1"/>
    <col min="15874" max="15874" width="46.28125" style="179" customWidth="1"/>
    <col min="15875" max="15875" width="26.8515625" style="179" bestFit="1" customWidth="1"/>
    <col min="15876" max="15878" width="25.7109375" style="179" customWidth="1"/>
    <col min="15879" max="15879" width="26.8515625" style="179" bestFit="1" customWidth="1"/>
    <col min="15880" max="16128" width="11.57421875" style="179" customWidth="1"/>
    <col min="16129" max="16129" width="2.140625" style="179" customWidth="1"/>
    <col min="16130" max="16130" width="46.28125" style="179" customWidth="1"/>
    <col min="16131" max="16131" width="26.8515625" style="179" bestFit="1" customWidth="1"/>
    <col min="16132" max="16134" width="25.7109375" style="179" customWidth="1"/>
    <col min="16135" max="16135" width="26.8515625" style="179" bestFit="1" customWidth="1"/>
    <col min="16136" max="16384" width="11.57421875" style="179" customWidth="1"/>
  </cols>
  <sheetData>
    <row r="1" spans="1:7" s="253" customFormat="1" ht="18.75">
      <c r="A1" s="286" t="s">
        <v>798</v>
      </c>
      <c r="B1" s="252"/>
      <c r="C1" s="252"/>
      <c r="D1" s="252"/>
      <c r="E1" s="252"/>
      <c r="F1" s="252"/>
      <c r="G1" s="252"/>
    </row>
    <row r="2" spans="1:7" s="255" customFormat="1" ht="49.5" customHeight="1">
      <c r="A2" s="254"/>
      <c r="B2" s="396" t="s">
        <v>788</v>
      </c>
      <c r="C2" s="396"/>
      <c r="D2" s="396"/>
      <c r="E2" s="396"/>
      <c r="F2" s="396"/>
      <c r="G2" s="396"/>
    </row>
    <row r="3" spans="1:7" s="257" customFormat="1" ht="31.5" customHeight="1">
      <c r="A3" s="256"/>
      <c r="B3" s="397">
        <v>44681</v>
      </c>
      <c r="C3" s="397"/>
      <c r="D3" s="397"/>
      <c r="E3" s="397"/>
      <c r="F3" s="397"/>
      <c r="G3" s="397"/>
    </row>
    <row r="4" spans="1:7" s="259" customFormat="1" ht="34.5" customHeight="1">
      <c r="A4" s="258"/>
      <c r="B4" s="398" t="s">
        <v>174</v>
      </c>
      <c r="C4" s="398"/>
      <c r="D4" s="398"/>
      <c r="E4" s="398"/>
      <c r="F4" s="398"/>
      <c r="G4" s="398"/>
    </row>
    <row r="5" spans="1:7" s="262" customFormat="1" ht="22.5" customHeight="1" thickBot="1">
      <c r="A5" s="260"/>
      <c r="B5" s="261"/>
      <c r="C5" s="261"/>
      <c r="D5" s="261"/>
      <c r="E5" s="261"/>
      <c r="F5" s="261"/>
      <c r="G5" s="261"/>
    </row>
    <row r="6" spans="1:7" s="262" customFormat="1" ht="74.25" customHeight="1">
      <c r="A6" s="260"/>
      <c r="B6" s="263"/>
      <c r="C6" s="264" t="s">
        <v>185</v>
      </c>
      <c r="D6" s="264" t="s">
        <v>789</v>
      </c>
      <c r="E6" s="264" t="s">
        <v>790</v>
      </c>
      <c r="F6" s="264" t="s">
        <v>791</v>
      </c>
      <c r="G6" s="265" t="s">
        <v>208</v>
      </c>
    </row>
    <row r="7" spans="1:7" s="262" customFormat="1" ht="27" customHeight="1">
      <c r="A7" s="260"/>
      <c r="B7" s="261"/>
      <c r="C7" s="266"/>
      <c r="D7" s="266"/>
      <c r="E7" s="266"/>
      <c r="F7" s="266"/>
      <c r="G7" s="266"/>
    </row>
    <row r="8" spans="1:7" s="270" customFormat="1" ht="60" customHeight="1">
      <c r="A8" s="267">
        <v>61</v>
      </c>
      <c r="B8" s="268" t="s">
        <v>792</v>
      </c>
      <c r="C8" s="269">
        <v>5578008.413</v>
      </c>
      <c r="D8" s="269">
        <v>16164.698</v>
      </c>
      <c r="E8" s="269">
        <v>140392.891</v>
      </c>
      <c r="F8" s="269">
        <v>39050.244</v>
      </c>
      <c r="G8" s="269">
        <v>5773616.245999999</v>
      </c>
    </row>
    <row r="9" spans="1:7" s="262" customFormat="1" ht="36" customHeight="1" thickBot="1">
      <c r="A9" s="260"/>
      <c r="B9" s="271"/>
      <c r="C9" s="272"/>
      <c r="D9" s="272"/>
      <c r="E9" s="272"/>
      <c r="F9" s="272"/>
      <c r="G9" s="272"/>
    </row>
    <row r="10" spans="1:7" s="262" customFormat="1" ht="22.5" customHeight="1">
      <c r="A10" s="260"/>
      <c r="B10" s="273" t="s">
        <v>793</v>
      </c>
      <c r="C10" s="266"/>
      <c r="D10" s="266"/>
      <c r="E10" s="266"/>
      <c r="F10" s="266"/>
      <c r="G10" s="266"/>
    </row>
    <row r="11" spans="1:7" s="277" customFormat="1" ht="15.75" customHeight="1">
      <c r="A11" s="274"/>
      <c r="B11" s="275"/>
      <c r="C11" s="276"/>
      <c r="D11" s="276"/>
      <c r="E11" s="276"/>
      <c r="F11" s="276"/>
      <c r="G11" s="276"/>
    </row>
    <row r="12" spans="1:7" s="277" customFormat="1" ht="69.75" customHeight="1">
      <c r="A12" s="274"/>
      <c r="B12" s="278" t="s">
        <v>794</v>
      </c>
      <c r="C12" s="279">
        <v>677843</v>
      </c>
      <c r="D12" s="276"/>
      <c r="E12" s="276"/>
      <c r="F12" s="276"/>
      <c r="G12" s="276"/>
    </row>
    <row r="13" spans="1:7" s="262" customFormat="1" ht="13.5">
      <c r="A13" s="260"/>
      <c r="B13" s="280" t="s">
        <v>172</v>
      </c>
      <c r="C13" s="179"/>
      <c r="D13" s="179"/>
      <c r="E13" s="179"/>
      <c r="F13" s="179"/>
      <c r="G13" s="179"/>
    </row>
    <row r="14" spans="1:7" s="262" customFormat="1" ht="15">
      <c r="A14" s="260"/>
      <c r="B14" s="261"/>
      <c r="C14" s="266"/>
      <c r="D14" s="266"/>
      <c r="E14" s="266"/>
      <c r="F14" s="266"/>
      <c r="G14" s="266"/>
    </row>
    <row r="15" spans="1:7" s="262" customFormat="1" ht="15">
      <c r="A15" s="260"/>
      <c r="B15" s="278" t="s">
        <v>795</v>
      </c>
      <c r="C15" s="279">
        <v>262113</v>
      </c>
      <c r="D15" s="261"/>
      <c r="E15" s="261"/>
      <c r="F15" s="261"/>
      <c r="G15" s="261"/>
    </row>
    <row r="16" spans="1:7" s="262" customFormat="1" ht="13.5">
      <c r="A16" s="260"/>
      <c r="B16" s="273" t="s">
        <v>796</v>
      </c>
      <c r="C16" s="261"/>
      <c r="D16" s="261"/>
      <c r="E16" s="261"/>
      <c r="F16" s="261"/>
      <c r="G16" s="261"/>
    </row>
    <row r="17" spans="1:7" s="262" customFormat="1" ht="15">
      <c r="A17" s="260"/>
      <c r="B17" s="261"/>
      <c r="C17" s="261"/>
      <c r="D17" s="261"/>
      <c r="E17" s="261"/>
      <c r="F17" s="261"/>
      <c r="G17" s="261"/>
    </row>
    <row r="18" s="262" customFormat="1" ht="15">
      <c r="A18" s="260"/>
    </row>
    <row r="19" s="282" customFormat="1" ht="15">
      <c r="A19" s="281"/>
    </row>
    <row r="20" s="282" customFormat="1" ht="15">
      <c r="A20" s="281"/>
    </row>
    <row r="21" s="282" customFormat="1" ht="15">
      <c r="A21" s="281"/>
    </row>
    <row r="22" s="282" customFormat="1" ht="15">
      <c r="A22" s="281"/>
    </row>
    <row r="23" s="282" customFormat="1" ht="15">
      <c r="A23" s="281"/>
    </row>
    <row r="24" s="282" customFormat="1" ht="15">
      <c r="A24" s="281"/>
    </row>
    <row r="25" s="282" customFormat="1" ht="15">
      <c r="A25" s="281"/>
    </row>
    <row r="26" s="282" customFormat="1" ht="15">
      <c r="A26" s="281"/>
    </row>
    <row r="27" s="282" customFormat="1" ht="15">
      <c r="A27" s="281"/>
    </row>
    <row r="28" s="282" customFormat="1" ht="15">
      <c r="A28" s="281"/>
    </row>
    <row r="29" s="282" customFormat="1" ht="15">
      <c r="A29" s="281"/>
    </row>
    <row r="30" s="282" customFormat="1" ht="15">
      <c r="A30" s="281"/>
    </row>
    <row r="31" s="282" customFormat="1" ht="15">
      <c r="A31" s="281"/>
    </row>
    <row r="32" s="282" customFormat="1" ht="15">
      <c r="A32" s="281"/>
    </row>
    <row r="33" s="282" customFormat="1" ht="15">
      <c r="A33" s="281"/>
    </row>
    <row r="34" s="282" customFormat="1" ht="15">
      <c r="A34" s="281"/>
    </row>
    <row r="35" s="282" customFormat="1" ht="15">
      <c r="A35" s="281"/>
    </row>
    <row r="36" s="282" customFormat="1" ht="15">
      <c r="A36" s="281"/>
    </row>
    <row r="37" s="282" customFormat="1" ht="15">
      <c r="A37" s="281"/>
    </row>
    <row r="38" s="282" customFormat="1" ht="15">
      <c r="A38" s="281"/>
    </row>
    <row r="39" s="282" customFormat="1" ht="15">
      <c r="A39" s="281"/>
    </row>
    <row r="40" s="282" customFormat="1" ht="15">
      <c r="A40" s="281"/>
    </row>
    <row r="41" s="282" customFormat="1" ht="15">
      <c r="A41" s="281"/>
    </row>
    <row r="42" s="282" customFormat="1" ht="15">
      <c r="A42" s="281"/>
    </row>
    <row r="43" s="282" customFormat="1" ht="15">
      <c r="A43" s="281"/>
    </row>
    <row r="44" s="282" customFormat="1" ht="15">
      <c r="A44" s="281"/>
    </row>
    <row r="45" s="282" customFormat="1" ht="15">
      <c r="A45" s="281"/>
    </row>
    <row r="46" s="282" customFormat="1" ht="15">
      <c r="A46" s="281"/>
    </row>
    <row r="47" s="282" customFormat="1" ht="15">
      <c r="A47" s="281"/>
    </row>
    <row r="48" s="282" customFormat="1" ht="15">
      <c r="A48" s="281"/>
    </row>
    <row r="49" s="282" customFormat="1" ht="15">
      <c r="A49" s="281"/>
    </row>
    <row r="50" s="282" customFormat="1" ht="15">
      <c r="A50" s="281"/>
    </row>
    <row r="51" s="282" customFormat="1" ht="15">
      <c r="A51" s="281"/>
    </row>
    <row r="52" s="282" customFormat="1" ht="15">
      <c r="A52" s="281"/>
    </row>
    <row r="53" s="282" customFormat="1" ht="15">
      <c r="A53" s="281"/>
    </row>
    <row r="54" s="282" customFormat="1" ht="15">
      <c r="A54" s="281"/>
    </row>
    <row r="55" s="282" customFormat="1" ht="15">
      <c r="A55" s="281"/>
    </row>
    <row r="56" s="282" customFormat="1" ht="15">
      <c r="A56" s="281"/>
    </row>
    <row r="57" s="282" customFormat="1" ht="15">
      <c r="A57" s="281"/>
    </row>
    <row r="58" s="282" customFormat="1" ht="15">
      <c r="A58" s="281"/>
    </row>
    <row r="59" s="282" customFormat="1" ht="15">
      <c r="A59" s="281"/>
    </row>
    <row r="60" s="282" customFormat="1" ht="15">
      <c r="A60" s="281"/>
    </row>
    <row r="61" s="282" customFormat="1" ht="15">
      <c r="A61" s="281"/>
    </row>
    <row r="62" s="282" customFormat="1" ht="15">
      <c r="A62" s="281"/>
    </row>
    <row r="63" s="282" customFormat="1" ht="15">
      <c r="A63" s="281"/>
    </row>
    <row r="64" s="282" customFormat="1" ht="15">
      <c r="A64" s="281"/>
    </row>
    <row r="65" s="282" customFormat="1" ht="15">
      <c r="A65" s="281"/>
    </row>
    <row r="66" s="282" customFormat="1" ht="15">
      <c r="A66" s="281"/>
    </row>
    <row r="67" s="282" customFormat="1" ht="15">
      <c r="A67" s="281"/>
    </row>
    <row r="68" s="282" customFormat="1" ht="15">
      <c r="A68" s="281"/>
    </row>
    <row r="69" s="282" customFormat="1" ht="15">
      <c r="A69" s="281"/>
    </row>
    <row r="70" s="282" customFormat="1" ht="15">
      <c r="A70" s="281"/>
    </row>
    <row r="71" s="282" customFormat="1" ht="15">
      <c r="A71" s="281"/>
    </row>
    <row r="200" ht="15">
      <c r="C200" s="179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6" customFormat="1" ht="18" customHeight="1">
      <c r="A1" s="286" t="s">
        <v>798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5" customHeight="1">
      <c r="A2" s="400" t="s">
        <v>721</v>
      </c>
      <c r="B2" s="400"/>
      <c r="C2" s="400"/>
      <c r="D2" s="400"/>
      <c r="E2" s="400"/>
      <c r="F2" s="400"/>
      <c r="G2" s="400"/>
      <c r="H2" s="400"/>
      <c r="I2" s="400"/>
    </row>
    <row r="3" spans="1:9" s="188" customFormat="1" ht="26.25" customHeight="1">
      <c r="A3" s="401">
        <v>44681</v>
      </c>
      <c r="B3" s="401"/>
      <c r="C3" s="401"/>
      <c r="D3" s="401"/>
      <c r="E3" s="401"/>
      <c r="F3" s="401"/>
      <c r="G3" s="401"/>
      <c r="H3" s="401"/>
      <c r="I3" s="401"/>
    </row>
    <row r="4" spans="1:9" s="189" customFormat="1" ht="23.25" customHeight="1">
      <c r="A4" s="402" t="s">
        <v>174</v>
      </c>
      <c r="B4" s="402"/>
      <c r="C4" s="402"/>
      <c r="D4" s="402"/>
      <c r="E4" s="402"/>
      <c r="F4" s="402"/>
      <c r="G4" s="402"/>
      <c r="H4" s="402"/>
      <c r="I4" s="402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3" t="s">
        <v>164</v>
      </c>
      <c r="B6" s="405" t="s">
        <v>722</v>
      </c>
      <c r="C6" s="405" t="s">
        <v>723</v>
      </c>
      <c r="D6" s="405" t="s">
        <v>724</v>
      </c>
      <c r="E6" s="405" t="s">
        <v>725</v>
      </c>
      <c r="F6" s="405" t="s">
        <v>726</v>
      </c>
      <c r="G6" s="407" t="s">
        <v>727</v>
      </c>
      <c r="H6" s="399" t="s">
        <v>728</v>
      </c>
      <c r="I6" s="39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4"/>
      <c r="B7" s="406"/>
      <c r="C7" s="406"/>
      <c r="D7" s="406"/>
      <c r="E7" s="406"/>
      <c r="F7" s="406"/>
      <c r="G7" s="408"/>
      <c r="H7" s="191" t="s">
        <v>729</v>
      </c>
      <c r="I7" s="191" t="s">
        <v>730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1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5"/>
      <c r="S8" s="115"/>
    </row>
    <row r="9" spans="1:19" s="196" customFormat="1" ht="60" customHeight="1">
      <c r="A9" s="111" t="s">
        <v>158</v>
      </c>
      <c r="B9" s="197">
        <v>976562.78575</v>
      </c>
      <c r="C9" s="197">
        <v>5387.77094</v>
      </c>
      <c r="D9" s="197">
        <v>738647.0162300001</v>
      </c>
      <c r="E9" s="197">
        <v>7523.71267</v>
      </c>
      <c r="F9" s="197">
        <v>237915.77141999998</v>
      </c>
      <c r="G9" s="197">
        <v>0</v>
      </c>
      <c r="H9" s="197">
        <v>1772.5671399999999</v>
      </c>
      <c r="I9" s="197">
        <v>0</v>
      </c>
      <c r="J9" s="194"/>
      <c r="K9" s="194"/>
      <c r="L9" s="194"/>
      <c r="M9" s="194"/>
      <c r="N9" s="194"/>
      <c r="O9" s="194"/>
      <c r="P9" s="195"/>
      <c r="Q9" s="195"/>
      <c r="R9" s="115"/>
      <c r="S9" s="115"/>
    </row>
    <row r="10" spans="1:19" s="196" customFormat="1" ht="60" customHeight="1">
      <c r="A10" s="111" t="s">
        <v>152</v>
      </c>
      <c r="B10" s="197">
        <v>15551611.941620002</v>
      </c>
      <c r="C10" s="197">
        <v>741459.87351</v>
      </c>
      <c r="D10" s="197">
        <v>8954919.974100001</v>
      </c>
      <c r="E10" s="197">
        <v>658766.15479</v>
      </c>
      <c r="F10" s="197">
        <v>6596691.96752</v>
      </c>
      <c r="G10" s="197">
        <v>748228.01482</v>
      </c>
      <c r="H10" s="197">
        <v>15614.40342</v>
      </c>
      <c r="I10" s="197">
        <v>20396.99491</v>
      </c>
      <c r="J10" s="194"/>
      <c r="K10" s="194"/>
      <c r="L10" s="194"/>
      <c r="M10" s="194"/>
      <c r="N10" s="194"/>
      <c r="O10" s="194"/>
      <c r="P10" s="195"/>
      <c r="Q10" s="195"/>
      <c r="R10" s="115"/>
      <c r="S10" s="115"/>
    </row>
    <row r="11" spans="1:19" s="196" customFormat="1" ht="60" customHeight="1">
      <c r="A11" s="111" t="s">
        <v>3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1865181.8058399998</v>
      </c>
      <c r="H11" s="197">
        <v>0</v>
      </c>
      <c r="I11" s="197">
        <v>5831.71689</v>
      </c>
      <c r="J11" s="194"/>
      <c r="K11" s="194"/>
      <c r="L11" s="194"/>
      <c r="M11" s="194"/>
      <c r="N11" s="194"/>
      <c r="O11" s="194"/>
      <c r="P11" s="195"/>
      <c r="Q11" s="195"/>
      <c r="R11" s="115"/>
      <c r="S11" s="115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5"/>
      <c r="S12" s="115"/>
    </row>
    <row r="13" spans="2:18" s="106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2" customFormat="1" ht="11.25" customHeight="1">
      <c r="A14" s="203" t="s">
        <v>731</v>
      </c>
      <c r="H14" s="204"/>
      <c r="I14" s="204"/>
    </row>
    <row r="15" spans="9:18" s="106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6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6" t="s">
        <v>798</v>
      </c>
      <c r="T1" s="159"/>
      <c r="U1" s="159"/>
      <c r="V1" s="159"/>
      <c r="W1" s="160"/>
      <c r="X1" s="160"/>
    </row>
    <row r="2" spans="1:18" s="161" customFormat="1" ht="27.75" customHeight="1">
      <c r="A2" s="413" t="s">
        <v>192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</row>
    <row r="3" spans="1:18" s="161" customFormat="1" ht="18.75">
      <c r="A3" s="414">
        <v>44681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18" s="162" customFormat="1" ht="15">
      <c r="A4" s="415" t="s">
        <v>193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6" t="s">
        <v>194</v>
      </c>
      <c r="B6" s="418" t="s">
        <v>195</v>
      </c>
      <c r="C6" s="419"/>
      <c r="D6" s="420"/>
      <c r="E6" s="421" t="s">
        <v>196</v>
      </c>
      <c r="F6" s="418" t="s">
        <v>197</v>
      </c>
      <c r="G6" s="419"/>
      <c r="H6" s="420"/>
      <c r="I6" s="418" t="s">
        <v>198</v>
      </c>
      <c r="J6" s="419"/>
      <c r="K6" s="420"/>
      <c r="L6" s="418" t="s">
        <v>199</v>
      </c>
      <c r="M6" s="419"/>
      <c r="N6" s="420"/>
      <c r="O6" s="411" t="s">
        <v>200</v>
      </c>
      <c r="P6" s="409" t="s">
        <v>201</v>
      </c>
      <c r="Q6" s="410"/>
      <c r="R6" s="411" t="s">
        <v>202</v>
      </c>
    </row>
    <row r="7" spans="1:18" s="161" customFormat="1" ht="12.75">
      <c r="A7" s="417"/>
      <c r="B7" s="165" t="s">
        <v>203</v>
      </c>
      <c r="C7" s="165" t="s">
        <v>204</v>
      </c>
      <c r="D7" s="166" t="s">
        <v>205</v>
      </c>
      <c r="E7" s="422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2"/>
      <c r="P7" s="165" t="s">
        <v>206</v>
      </c>
      <c r="Q7" s="165" t="s">
        <v>207</v>
      </c>
      <c r="R7" s="412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19682.40675</v>
      </c>
      <c r="G8" s="171">
        <v>0</v>
      </c>
      <c r="H8" s="171">
        <v>19682.40675</v>
      </c>
      <c r="I8" s="171">
        <v>56960.2798</v>
      </c>
      <c r="J8" s="171">
        <v>364.24266</v>
      </c>
      <c r="K8" s="171">
        <v>57324.52246</v>
      </c>
      <c r="L8" s="171">
        <v>2387.74721</v>
      </c>
      <c r="M8" s="171">
        <v>4.91461</v>
      </c>
      <c r="N8" s="171">
        <v>2392.66182</v>
      </c>
      <c r="O8" s="171">
        <v>79399.59103</v>
      </c>
      <c r="P8" s="171">
        <v>32141.26005</v>
      </c>
      <c r="Q8" s="171">
        <v>0</v>
      </c>
      <c r="R8" s="172">
        <v>32141.26005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5548.92575</v>
      </c>
      <c r="G9" s="171">
        <v>0</v>
      </c>
      <c r="H9" s="171">
        <v>5548.92575</v>
      </c>
      <c r="I9" s="171">
        <v>1942.44676</v>
      </c>
      <c r="J9" s="171">
        <v>0</v>
      </c>
      <c r="K9" s="171">
        <v>1942.44676</v>
      </c>
      <c r="L9" s="171">
        <v>87.69452</v>
      </c>
      <c r="M9" s="171">
        <v>0</v>
      </c>
      <c r="N9" s="171">
        <v>87.69452</v>
      </c>
      <c r="O9" s="171">
        <v>7579.06703</v>
      </c>
      <c r="P9" s="171">
        <v>17068.51299</v>
      </c>
      <c r="Q9" s="171">
        <v>0</v>
      </c>
      <c r="R9" s="172">
        <v>17068.51299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96088.18621</v>
      </c>
      <c r="G10" s="171">
        <v>0</v>
      </c>
      <c r="H10" s="171">
        <v>96088.18621</v>
      </c>
      <c r="I10" s="171">
        <v>62907.053700000004</v>
      </c>
      <c r="J10" s="171">
        <v>759.80545</v>
      </c>
      <c r="K10" s="171">
        <v>63666.85915</v>
      </c>
      <c r="L10" s="171">
        <v>2790.94465</v>
      </c>
      <c r="M10" s="171">
        <v>0.81664</v>
      </c>
      <c r="N10" s="171">
        <v>2791.76129</v>
      </c>
      <c r="O10" s="171">
        <v>162546.80665</v>
      </c>
      <c r="P10" s="171">
        <v>34944.78187</v>
      </c>
      <c r="Q10" s="171">
        <v>0</v>
      </c>
      <c r="R10" s="172">
        <v>34944.78187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15828.86068</v>
      </c>
      <c r="G11" s="171">
        <v>0</v>
      </c>
      <c r="H11" s="171">
        <v>15828.86068</v>
      </c>
      <c r="I11" s="171">
        <v>18341.472530000003</v>
      </c>
      <c r="J11" s="171">
        <v>41.01401</v>
      </c>
      <c r="K11" s="171">
        <v>18382.486539999998</v>
      </c>
      <c r="L11" s="171">
        <v>2336.19394</v>
      </c>
      <c r="M11" s="171">
        <v>15.89251</v>
      </c>
      <c r="N11" s="171">
        <v>2352.0864500000002</v>
      </c>
      <c r="O11" s="171">
        <v>36563.43367</v>
      </c>
      <c r="P11" s="171">
        <v>19144.713600000003</v>
      </c>
      <c r="Q11" s="171">
        <v>0</v>
      </c>
      <c r="R11" s="172">
        <v>19144.713600000003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876.52158</v>
      </c>
      <c r="G12" s="171">
        <v>0</v>
      </c>
      <c r="H12" s="171">
        <v>876.52158</v>
      </c>
      <c r="I12" s="171">
        <v>4474.39808</v>
      </c>
      <c r="J12" s="171">
        <v>0</v>
      </c>
      <c r="K12" s="171">
        <v>4474.39808</v>
      </c>
      <c r="L12" s="171">
        <v>38.28574</v>
      </c>
      <c r="M12" s="171">
        <v>0</v>
      </c>
      <c r="N12" s="171">
        <v>38.28574</v>
      </c>
      <c r="O12" s="171">
        <v>5389.205400000001</v>
      </c>
      <c r="P12" s="171">
        <v>1706.26823</v>
      </c>
      <c r="Q12" s="171">
        <v>0</v>
      </c>
      <c r="R12" s="172">
        <v>1706.26823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2216.8350299999997</v>
      </c>
      <c r="G13" s="171">
        <v>0</v>
      </c>
      <c r="H13" s="171">
        <v>2216.8350299999997</v>
      </c>
      <c r="I13" s="171">
        <v>9851.93123</v>
      </c>
      <c r="J13" s="171">
        <v>0.56747</v>
      </c>
      <c r="K13" s="171">
        <v>9852.4987</v>
      </c>
      <c r="L13" s="171">
        <v>42.852199999999996</v>
      </c>
      <c r="M13" s="171">
        <v>0</v>
      </c>
      <c r="N13" s="171">
        <v>42.852199999999996</v>
      </c>
      <c r="O13" s="171">
        <v>12112.18593</v>
      </c>
      <c r="P13" s="171">
        <v>1674.10567</v>
      </c>
      <c r="Q13" s="171">
        <v>0</v>
      </c>
      <c r="R13" s="172">
        <v>1674.10567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5423.733139999999</v>
      </c>
      <c r="G14" s="171">
        <v>0</v>
      </c>
      <c r="H14" s="171">
        <v>5423.733139999999</v>
      </c>
      <c r="I14" s="171">
        <v>19200.322190000003</v>
      </c>
      <c r="J14" s="171">
        <v>191.11151</v>
      </c>
      <c r="K14" s="171">
        <v>19391.433699999998</v>
      </c>
      <c r="L14" s="171">
        <v>470.83218</v>
      </c>
      <c r="M14" s="171">
        <v>0</v>
      </c>
      <c r="N14" s="171">
        <v>470.83218</v>
      </c>
      <c r="O14" s="171">
        <v>25285.99902</v>
      </c>
      <c r="P14" s="171">
        <v>4451.73316</v>
      </c>
      <c r="Q14" s="171">
        <v>0</v>
      </c>
      <c r="R14" s="172">
        <v>4451.73316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4346.168320000001</v>
      </c>
      <c r="G15" s="171">
        <v>0</v>
      </c>
      <c r="H15" s="171">
        <v>4346.168320000001</v>
      </c>
      <c r="I15" s="171">
        <v>12753.21168</v>
      </c>
      <c r="J15" s="171">
        <v>0.66137</v>
      </c>
      <c r="K15" s="171">
        <v>12753.87305</v>
      </c>
      <c r="L15" s="171">
        <v>306.89455</v>
      </c>
      <c r="M15" s="171">
        <v>0</v>
      </c>
      <c r="N15" s="171">
        <v>306.89455</v>
      </c>
      <c r="O15" s="171">
        <v>17406.935920000004</v>
      </c>
      <c r="P15" s="171">
        <v>4380.02159</v>
      </c>
      <c r="Q15" s="171">
        <v>0</v>
      </c>
      <c r="R15" s="172">
        <v>4380.02159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258.68844</v>
      </c>
      <c r="G16" s="171">
        <v>0</v>
      </c>
      <c r="H16" s="171">
        <v>258.68844</v>
      </c>
      <c r="I16" s="171">
        <v>5365.21507</v>
      </c>
      <c r="J16" s="171">
        <v>0.22407</v>
      </c>
      <c r="K16" s="171">
        <v>5365.4391399999995</v>
      </c>
      <c r="L16" s="171">
        <v>144.7964</v>
      </c>
      <c r="M16" s="171">
        <v>0</v>
      </c>
      <c r="N16" s="171">
        <v>144.7964</v>
      </c>
      <c r="O16" s="171">
        <v>5768.9239800000005</v>
      </c>
      <c r="P16" s="171">
        <v>1070.10987</v>
      </c>
      <c r="Q16" s="171">
        <v>0</v>
      </c>
      <c r="R16" s="172">
        <v>1070.10987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49580.66798</v>
      </c>
      <c r="G17" s="171">
        <v>0</v>
      </c>
      <c r="H17" s="171">
        <v>49580.66798</v>
      </c>
      <c r="I17" s="171">
        <v>12690.0062</v>
      </c>
      <c r="J17" s="171">
        <v>1.35846</v>
      </c>
      <c r="K17" s="171">
        <v>12691.36466</v>
      </c>
      <c r="L17" s="171">
        <v>170.14311999999998</v>
      </c>
      <c r="M17" s="171">
        <v>0</v>
      </c>
      <c r="N17" s="171">
        <v>170.14311999999998</v>
      </c>
      <c r="O17" s="171">
        <v>62442.17576</v>
      </c>
      <c r="P17" s="171">
        <v>12545.589880000001</v>
      </c>
      <c r="Q17" s="171">
        <v>0</v>
      </c>
      <c r="R17" s="172">
        <v>12545.589880000001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3933.07081</v>
      </c>
      <c r="G18" s="171">
        <v>0</v>
      </c>
      <c r="H18" s="171">
        <v>3933.07081</v>
      </c>
      <c r="I18" s="171">
        <v>17125.29893</v>
      </c>
      <c r="J18" s="171">
        <v>8.64709</v>
      </c>
      <c r="K18" s="171">
        <v>17133.94602</v>
      </c>
      <c r="L18" s="171">
        <v>226.27526</v>
      </c>
      <c r="M18" s="171">
        <v>0</v>
      </c>
      <c r="N18" s="171">
        <v>226.27526</v>
      </c>
      <c r="O18" s="171">
        <v>21293.29209</v>
      </c>
      <c r="P18" s="171">
        <v>2771.65243</v>
      </c>
      <c r="Q18" s="171">
        <v>0</v>
      </c>
      <c r="R18" s="172">
        <v>2771.65243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39.334120000000006</v>
      </c>
      <c r="G19" s="171">
        <v>0</v>
      </c>
      <c r="H19" s="171">
        <v>39.334120000000006</v>
      </c>
      <c r="I19" s="171">
        <v>3143.40504</v>
      </c>
      <c r="J19" s="171">
        <v>0</v>
      </c>
      <c r="K19" s="171">
        <v>3143.40504</v>
      </c>
      <c r="L19" s="171">
        <v>9.0085</v>
      </c>
      <c r="M19" s="171">
        <v>0</v>
      </c>
      <c r="N19" s="171">
        <v>9.0085</v>
      </c>
      <c r="O19" s="171">
        <v>3191.74766</v>
      </c>
      <c r="P19" s="171">
        <v>1477.80344</v>
      </c>
      <c r="Q19" s="171">
        <v>0</v>
      </c>
      <c r="R19" s="172">
        <v>1477.80344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15244.24017</v>
      </c>
      <c r="G20" s="171">
        <v>0</v>
      </c>
      <c r="H20" s="171">
        <v>15244.24017</v>
      </c>
      <c r="I20" s="171">
        <v>5463.97703</v>
      </c>
      <c r="J20" s="171">
        <v>30.69935</v>
      </c>
      <c r="K20" s="171">
        <v>5494.67638</v>
      </c>
      <c r="L20" s="171">
        <v>1740.6455</v>
      </c>
      <c r="M20" s="171">
        <v>358.52846</v>
      </c>
      <c r="N20" s="171">
        <v>2099.17396</v>
      </c>
      <c r="O20" s="171">
        <v>22838.09051</v>
      </c>
      <c r="P20" s="171">
        <v>3271.01099</v>
      </c>
      <c r="Q20" s="171">
        <v>0</v>
      </c>
      <c r="R20" s="172">
        <v>3271.01099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72683.41129999999</v>
      </c>
      <c r="G21" s="171">
        <v>0</v>
      </c>
      <c r="H21" s="171">
        <v>72683.41129999999</v>
      </c>
      <c r="I21" s="171">
        <v>148654.08819</v>
      </c>
      <c r="J21" s="171">
        <v>759.6387</v>
      </c>
      <c r="K21" s="171">
        <v>149413.72689</v>
      </c>
      <c r="L21" s="171">
        <v>20913.40263</v>
      </c>
      <c r="M21" s="171">
        <v>3755.453</v>
      </c>
      <c r="N21" s="171">
        <v>24668.85563</v>
      </c>
      <c r="O21" s="171">
        <v>246765.99382</v>
      </c>
      <c r="P21" s="171">
        <v>43063.3024</v>
      </c>
      <c r="Q21" s="171">
        <v>0</v>
      </c>
      <c r="R21" s="172">
        <v>43063.3024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3737.29392</v>
      </c>
      <c r="G22" s="171">
        <v>0</v>
      </c>
      <c r="H22" s="171">
        <v>3737.29392</v>
      </c>
      <c r="I22" s="171">
        <v>30013.8585</v>
      </c>
      <c r="J22" s="171">
        <v>0</v>
      </c>
      <c r="K22" s="171">
        <v>30013.8585</v>
      </c>
      <c r="L22" s="171">
        <v>2241.99002</v>
      </c>
      <c r="M22" s="171">
        <v>0.19937</v>
      </c>
      <c r="N22" s="171">
        <v>2242.18939</v>
      </c>
      <c r="O22" s="171">
        <v>35993.341810000005</v>
      </c>
      <c r="P22" s="171">
        <v>2074.00817</v>
      </c>
      <c r="Q22" s="171">
        <v>0</v>
      </c>
      <c r="R22" s="172">
        <v>2074.00817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8669.64127</v>
      </c>
      <c r="G23" s="171">
        <v>0</v>
      </c>
      <c r="H23" s="171">
        <v>8669.64127</v>
      </c>
      <c r="I23" s="171">
        <v>18155.45077</v>
      </c>
      <c r="J23" s="171">
        <v>51.628809999999994</v>
      </c>
      <c r="K23" s="171">
        <v>18207.079579999998</v>
      </c>
      <c r="L23" s="171">
        <v>894.86689</v>
      </c>
      <c r="M23" s="171">
        <v>4.15468</v>
      </c>
      <c r="N23" s="171">
        <v>899.02157</v>
      </c>
      <c r="O23" s="171">
        <v>27775.742420000002</v>
      </c>
      <c r="P23" s="171">
        <v>3007.67074</v>
      </c>
      <c r="Q23" s="171">
        <v>0</v>
      </c>
      <c r="R23" s="172">
        <v>3007.67074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8542.43312</v>
      </c>
      <c r="G24" s="171">
        <v>0</v>
      </c>
      <c r="H24" s="171">
        <v>8542.43312</v>
      </c>
      <c r="I24" s="171">
        <v>43273.3675</v>
      </c>
      <c r="J24" s="171">
        <v>635.02391</v>
      </c>
      <c r="K24" s="171">
        <v>43908.39141</v>
      </c>
      <c r="L24" s="171">
        <v>1084.59252</v>
      </c>
      <c r="M24" s="171">
        <v>0.00383</v>
      </c>
      <c r="N24" s="171">
        <v>1084.59635</v>
      </c>
      <c r="O24" s="171">
        <v>53535.420880000005</v>
      </c>
      <c r="P24" s="171">
        <v>10622.77833</v>
      </c>
      <c r="Q24" s="171">
        <v>0</v>
      </c>
      <c r="R24" s="172">
        <v>10622.77833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49.69143</v>
      </c>
      <c r="G25" s="171">
        <v>0</v>
      </c>
      <c r="H25" s="171">
        <v>49.69143</v>
      </c>
      <c r="I25" s="171">
        <v>3758.805</v>
      </c>
      <c r="J25" s="171">
        <v>0.06292</v>
      </c>
      <c r="K25" s="171">
        <v>3758.86792</v>
      </c>
      <c r="L25" s="171">
        <v>7.817</v>
      </c>
      <c r="M25" s="171">
        <v>0</v>
      </c>
      <c r="N25" s="171">
        <v>7.817</v>
      </c>
      <c r="O25" s="171">
        <v>3816.37635</v>
      </c>
      <c r="P25" s="171">
        <v>306.88938</v>
      </c>
      <c r="Q25" s="171">
        <v>0</v>
      </c>
      <c r="R25" s="172">
        <v>306.88938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52591.74144</v>
      </c>
      <c r="G26" s="171">
        <v>0</v>
      </c>
      <c r="H26" s="171">
        <v>52591.74144</v>
      </c>
      <c r="I26" s="171">
        <v>93393.45825</v>
      </c>
      <c r="J26" s="171">
        <v>1696.28165</v>
      </c>
      <c r="K26" s="171">
        <v>95089.7399</v>
      </c>
      <c r="L26" s="171">
        <v>56195.06409000001</v>
      </c>
      <c r="M26" s="171">
        <v>5240.43105</v>
      </c>
      <c r="N26" s="171">
        <v>61435.49514</v>
      </c>
      <c r="O26" s="171">
        <v>209116.97647999998</v>
      </c>
      <c r="P26" s="171">
        <v>77460.18040000001</v>
      </c>
      <c r="Q26" s="171">
        <v>0</v>
      </c>
      <c r="R26" s="172">
        <v>77460.18040000001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10599.89016</v>
      </c>
      <c r="G27" s="171">
        <v>0</v>
      </c>
      <c r="H27" s="171">
        <v>10599.89016</v>
      </c>
      <c r="I27" s="171">
        <v>38505.88439</v>
      </c>
      <c r="J27" s="171">
        <v>0</v>
      </c>
      <c r="K27" s="171">
        <v>38505.88439</v>
      </c>
      <c r="L27" s="171">
        <v>5125.4041</v>
      </c>
      <c r="M27" s="171">
        <v>488.24334000000005</v>
      </c>
      <c r="N27" s="171">
        <v>5613.647440000001</v>
      </c>
      <c r="O27" s="171">
        <v>54719.42199</v>
      </c>
      <c r="P27" s="171">
        <v>28578.76789</v>
      </c>
      <c r="Q27" s="171">
        <v>0</v>
      </c>
      <c r="R27" s="172">
        <v>28578.76789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1400.61798</v>
      </c>
      <c r="G28" s="171">
        <v>0</v>
      </c>
      <c r="H28" s="171">
        <v>1400.61798</v>
      </c>
      <c r="I28" s="171">
        <v>13698.804310000001</v>
      </c>
      <c r="J28" s="171">
        <v>26.504099999999998</v>
      </c>
      <c r="K28" s="171">
        <v>13725.30841</v>
      </c>
      <c r="L28" s="171">
        <v>1210.68624</v>
      </c>
      <c r="M28" s="171">
        <v>26.12104</v>
      </c>
      <c r="N28" s="171">
        <v>1236.80728</v>
      </c>
      <c r="O28" s="171">
        <v>16362.73367</v>
      </c>
      <c r="P28" s="171">
        <v>1275.45903</v>
      </c>
      <c r="Q28" s="171">
        <v>0</v>
      </c>
      <c r="R28" s="172">
        <v>1275.45903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2346.47228</v>
      </c>
      <c r="G29" s="171">
        <v>0</v>
      </c>
      <c r="H29" s="171">
        <v>2346.47228</v>
      </c>
      <c r="I29" s="171">
        <v>5751.48967</v>
      </c>
      <c r="J29" s="171">
        <v>1.31077</v>
      </c>
      <c r="K29" s="171">
        <v>5752.80044</v>
      </c>
      <c r="L29" s="171">
        <v>600.3939799999999</v>
      </c>
      <c r="M29" s="171">
        <v>0</v>
      </c>
      <c r="N29" s="171">
        <v>600.3939799999999</v>
      </c>
      <c r="O29" s="171">
        <v>8699.6667</v>
      </c>
      <c r="P29" s="171">
        <v>1761.35734</v>
      </c>
      <c r="Q29" s="171">
        <v>0</v>
      </c>
      <c r="R29" s="172">
        <v>1761.35734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1032.37503</v>
      </c>
      <c r="G30" s="171">
        <v>0</v>
      </c>
      <c r="H30" s="171">
        <v>1032.37503</v>
      </c>
      <c r="I30" s="171">
        <v>6067.08472</v>
      </c>
      <c r="J30" s="171">
        <v>0.33183999999999997</v>
      </c>
      <c r="K30" s="171">
        <v>6067.41656</v>
      </c>
      <c r="L30" s="171">
        <v>378.79861</v>
      </c>
      <c r="M30" s="171">
        <v>0</v>
      </c>
      <c r="N30" s="171">
        <v>378.79861</v>
      </c>
      <c r="O30" s="171">
        <v>7478.590200000001</v>
      </c>
      <c r="P30" s="171">
        <v>5795.5425</v>
      </c>
      <c r="Q30" s="171">
        <v>0</v>
      </c>
      <c r="R30" s="172">
        <v>5795.5425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19881.703530000003</v>
      </c>
      <c r="G31" s="171">
        <v>0</v>
      </c>
      <c r="H31" s="171">
        <v>19881.703530000003</v>
      </c>
      <c r="I31" s="171">
        <v>24664.4743</v>
      </c>
      <c r="J31" s="171">
        <v>8.32194</v>
      </c>
      <c r="K31" s="171">
        <v>24672.79624</v>
      </c>
      <c r="L31" s="171">
        <v>592.34164</v>
      </c>
      <c r="M31" s="171">
        <v>0</v>
      </c>
      <c r="N31" s="171">
        <v>592.34164</v>
      </c>
      <c r="O31" s="171">
        <v>45146.84140999999</v>
      </c>
      <c r="P31" s="171">
        <v>2709.9304300000003</v>
      </c>
      <c r="Q31" s="171">
        <v>0</v>
      </c>
      <c r="R31" s="172">
        <v>2709.9304300000003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15731.65601</v>
      </c>
      <c r="G32" s="171">
        <v>0</v>
      </c>
      <c r="H32" s="171">
        <v>15731.65601</v>
      </c>
      <c r="I32" s="171">
        <v>9172.52348</v>
      </c>
      <c r="J32" s="171">
        <v>0</v>
      </c>
      <c r="K32" s="171">
        <v>9172.52348</v>
      </c>
      <c r="L32" s="171">
        <v>424.03184000000005</v>
      </c>
      <c r="M32" s="171">
        <v>0.38339999999999996</v>
      </c>
      <c r="N32" s="171">
        <v>424.41524</v>
      </c>
      <c r="O32" s="171">
        <v>25328.59473</v>
      </c>
      <c r="P32" s="171">
        <v>492.55984</v>
      </c>
      <c r="Q32" s="171">
        <v>0</v>
      </c>
      <c r="R32" s="172">
        <v>492.55984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3372.55319</v>
      </c>
      <c r="G33" s="171">
        <v>0</v>
      </c>
      <c r="H33" s="171">
        <v>3372.55319</v>
      </c>
      <c r="I33" s="171">
        <v>3999.87363</v>
      </c>
      <c r="J33" s="171">
        <v>0</v>
      </c>
      <c r="K33" s="171">
        <v>3999.87363</v>
      </c>
      <c r="L33" s="171">
        <v>54.636919999999996</v>
      </c>
      <c r="M33" s="171">
        <v>0</v>
      </c>
      <c r="N33" s="171">
        <v>54.636919999999996</v>
      </c>
      <c r="O33" s="171">
        <v>7427.0637400000005</v>
      </c>
      <c r="P33" s="171">
        <v>573.5333499999999</v>
      </c>
      <c r="Q33" s="171">
        <v>0</v>
      </c>
      <c r="R33" s="172">
        <v>573.5333499999999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832.9840899999999</v>
      </c>
      <c r="G34" s="171">
        <v>0</v>
      </c>
      <c r="H34" s="171">
        <v>832.9840899999999</v>
      </c>
      <c r="I34" s="171">
        <v>1612.98232</v>
      </c>
      <c r="J34" s="171">
        <v>0</v>
      </c>
      <c r="K34" s="171">
        <v>1612.98232</v>
      </c>
      <c r="L34" s="171">
        <v>6.672</v>
      </c>
      <c r="M34" s="171">
        <v>0</v>
      </c>
      <c r="N34" s="171">
        <v>6.672</v>
      </c>
      <c r="O34" s="171">
        <v>2452.63841</v>
      </c>
      <c r="P34" s="171">
        <v>676.04247</v>
      </c>
      <c r="Q34" s="171">
        <v>0</v>
      </c>
      <c r="R34" s="172">
        <v>676.04247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6363.57267</v>
      </c>
      <c r="G35" s="171">
        <v>0</v>
      </c>
      <c r="H35" s="171">
        <v>6363.57267</v>
      </c>
      <c r="I35" s="171">
        <v>20800.22044</v>
      </c>
      <c r="J35" s="171">
        <v>0.0028</v>
      </c>
      <c r="K35" s="171">
        <v>20800.22324</v>
      </c>
      <c r="L35" s="171">
        <v>873.06812</v>
      </c>
      <c r="M35" s="171">
        <v>0.19169999999999998</v>
      </c>
      <c r="N35" s="171">
        <v>873.25982</v>
      </c>
      <c r="O35" s="171">
        <v>28037.05573</v>
      </c>
      <c r="P35" s="171">
        <v>1222.2138300000001</v>
      </c>
      <c r="Q35" s="171">
        <v>0</v>
      </c>
      <c r="R35" s="172">
        <v>1222.2138300000001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6696.95971</v>
      </c>
      <c r="G36" s="171">
        <v>0</v>
      </c>
      <c r="H36" s="171">
        <v>6696.95971</v>
      </c>
      <c r="I36" s="171">
        <v>29979.145660000002</v>
      </c>
      <c r="J36" s="171">
        <v>19.17954</v>
      </c>
      <c r="K36" s="171">
        <v>29998.3252</v>
      </c>
      <c r="L36" s="171">
        <v>411.01875</v>
      </c>
      <c r="M36" s="171">
        <v>11.502</v>
      </c>
      <c r="N36" s="171">
        <v>422.52075</v>
      </c>
      <c r="O36" s="171">
        <v>37117.80566</v>
      </c>
      <c r="P36" s="171">
        <v>2694.78084</v>
      </c>
      <c r="Q36" s="171">
        <v>0</v>
      </c>
      <c r="R36" s="172">
        <v>2694.78084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5629.9984</v>
      </c>
      <c r="G37" s="171">
        <v>0</v>
      </c>
      <c r="H37" s="171">
        <v>5629.9984</v>
      </c>
      <c r="I37" s="171">
        <v>15465.376189999999</v>
      </c>
      <c r="J37" s="171">
        <v>0.1904</v>
      </c>
      <c r="K37" s="171">
        <v>15465.56659</v>
      </c>
      <c r="L37" s="171">
        <v>293.41221</v>
      </c>
      <c r="M37" s="171">
        <v>0.19937</v>
      </c>
      <c r="N37" s="171">
        <v>293.61158</v>
      </c>
      <c r="O37" s="171">
        <v>21389.17657</v>
      </c>
      <c r="P37" s="171">
        <v>1117.0227399999999</v>
      </c>
      <c r="Q37" s="171">
        <v>0</v>
      </c>
      <c r="R37" s="172">
        <v>1117.0227399999999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4854.1538</v>
      </c>
      <c r="G38" s="171">
        <v>0</v>
      </c>
      <c r="H38" s="171">
        <v>4854.1538</v>
      </c>
      <c r="I38" s="171">
        <v>16320.81501</v>
      </c>
      <c r="J38" s="171">
        <v>3.78325</v>
      </c>
      <c r="K38" s="171">
        <v>16324.59826</v>
      </c>
      <c r="L38" s="171">
        <v>138.52799</v>
      </c>
      <c r="M38" s="171">
        <v>0</v>
      </c>
      <c r="N38" s="171">
        <v>138.52799</v>
      </c>
      <c r="O38" s="171">
        <v>21317.28005</v>
      </c>
      <c r="P38" s="171">
        <v>2349.06528</v>
      </c>
      <c r="Q38" s="171">
        <v>0</v>
      </c>
      <c r="R38" s="172">
        <v>2349.06528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4849.787969999999</v>
      </c>
      <c r="G39" s="171">
        <v>0</v>
      </c>
      <c r="H39" s="171">
        <v>4849.787969999999</v>
      </c>
      <c r="I39" s="171">
        <v>9831.758029999999</v>
      </c>
      <c r="J39" s="171">
        <v>2.51295</v>
      </c>
      <c r="K39" s="171">
        <v>9834.270980000001</v>
      </c>
      <c r="L39" s="171">
        <v>371.82996</v>
      </c>
      <c r="M39" s="171">
        <v>0</v>
      </c>
      <c r="N39" s="171">
        <v>371.82996</v>
      </c>
      <c r="O39" s="171">
        <v>15055.88891</v>
      </c>
      <c r="P39" s="171">
        <v>1565.2149299999999</v>
      </c>
      <c r="Q39" s="171">
        <v>0</v>
      </c>
      <c r="R39" s="172">
        <v>1565.2149299999999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1079.84336</v>
      </c>
      <c r="G40" s="171">
        <v>0</v>
      </c>
      <c r="H40" s="171">
        <v>1079.84336</v>
      </c>
      <c r="I40" s="171">
        <v>4736.79476</v>
      </c>
      <c r="J40" s="171">
        <v>0.029679999999999998</v>
      </c>
      <c r="K40" s="171">
        <v>4736.82444</v>
      </c>
      <c r="L40" s="171">
        <v>27.47773</v>
      </c>
      <c r="M40" s="171">
        <v>0</v>
      </c>
      <c r="N40" s="171">
        <v>27.47773</v>
      </c>
      <c r="O40" s="171">
        <v>5844.145530000001</v>
      </c>
      <c r="P40" s="171">
        <v>679.98441</v>
      </c>
      <c r="Q40" s="171">
        <v>0</v>
      </c>
      <c r="R40" s="172">
        <v>679.98441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7462.773139999999</v>
      </c>
      <c r="G41" s="171">
        <v>0</v>
      </c>
      <c r="H41" s="171">
        <v>7462.773139999999</v>
      </c>
      <c r="I41" s="171">
        <v>52415.27642</v>
      </c>
      <c r="J41" s="171">
        <v>16.81432</v>
      </c>
      <c r="K41" s="171">
        <v>52432.09074</v>
      </c>
      <c r="L41" s="171">
        <v>230.85287</v>
      </c>
      <c r="M41" s="171">
        <v>2.2237199999999997</v>
      </c>
      <c r="N41" s="171">
        <v>233.07659</v>
      </c>
      <c r="O41" s="171">
        <v>60127.94047</v>
      </c>
      <c r="P41" s="171">
        <v>3437.4037000000003</v>
      </c>
      <c r="Q41" s="171">
        <v>0</v>
      </c>
      <c r="R41" s="172">
        <v>3437.4037000000003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3190.29042</v>
      </c>
      <c r="G42" s="171">
        <v>0</v>
      </c>
      <c r="H42" s="171">
        <v>3190.29042</v>
      </c>
      <c r="I42" s="171">
        <v>4735.574860000001</v>
      </c>
      <c r="J42" s="171">
        <v>0.034659999999999996</v>
      </c>
      <c r="K42" s="171">
        <v>4735.60952</v>
      </c>
      <c r="L42" s="171">
        <v>41.495839999999994</v>
      </c>
      <c r="M42" s="171">
        <v>0</v>
      </c>
      <c r="N42" s="171">
        <v>41.495839999999994</v>
      </c>
      <c r="O42" s="171">
        <v>7967.39578</v>
      </c>
      <c r="P42" s="171">
        <v>1057.42573</v>
      </c>
      <c r="Q42" s="171">
        <v>0</v>
      </c>
      <c r="R42" s="172">
        <v>1057.42573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1678.54613</v>
      </c>
      <c r="G43" s="171">
        <v>0</v>
      </c>
      <c r="H43" s="171">
        <v>1678.54613</v>
      </c>
      <c r="I43" s="171">
        <v>10401.911890000001</v>
      </c>
      <c r="J43" s="171">
        <v>0.18866999999999998</v>
      </c>
      <c r="K43" s="171">
        <v>10402.10056</v>
      </c>
      <c r="L43" s="171">
        <v>79.57491</v>
      </c>
      <c r="M43" s="171">
        <v>0</v>
      </c>
      <c r="N43" s="171">
        <v>79.57491</v>
      </c>
      <c r="O43" s="171">
        <v>12160.221599999999</v>
      </c>
      <c r="P43" s="171">
        <v>915.4830400000001</v>
      </c>
      <c r="Q43" s="171">
        <v>0</v>
      </c>
      <c r="R43" s="172">
        <v>915.4830400000001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1206.0959599999999</v>
      </c>
      <c r="G44" s="171">
        <v>0</v>
      </c>
      <c r="H44" s="171">
        <v>1206.0959599999999</v>
      </c>
      <c r="I44" s="171">
        <v>8773.12088</v>
      </c>
      <c r="J44" s="171">
        <v>1.917</v>
      </c>
      <c r="K44" s="171">
        <v>8775.037880000002</v>
      </c>
      <c r="L44" s="171">
        <v>84.78492999999999</v>
      </c>
      <c r="M44" s="171">
        <v>0</v>
      </c>
      <c r="N44" s="171">
        <v>84.78492999999999</v>
      </c>
      <c r="O44" s="171">
        <v>10065.91877</v>
      </c>
      <c r="P44" s="171">
        <v>1370.98695</v>
      </c>
      <c r="Q44" s="171">
        <v>0</v>
      </c>
      <c r="R44" s="172">
        <v>1370.98695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3795.4690499999997</v>
      </c>
      <c r="G45" s="171">
        <v>0</v>
      </c>
      <c r="H45" s="171">
        <v>3795.4690499999997</v>
      </c>
      <c r="I45" s="171">
        <v>14101.32769</v>
      </c>
      <c r="J45" s="171">
        <v>0</v>
      </c>
      <c r="K45" s="171">
        <v>14101.32769</v>
      </c>
      <c r="L45" s="171">
        <v>87.37858</v>
      </c>
      <c r="M45" s="171">
        <v>0</v>
      </c>
      <c r="N45" s="171">
        <v>87.37858</v>
      </c>
      <c r="O45" s="171">
        <v>17984.175320000002</v>
      </c>
      <c r="P45" s="171">
        <v>1100.79279</v>
      </c>
      <c r="Q45" s="171">
        <v>0</v>
      </c>
      <c r="R45" s="172">
        <v>1100.79279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3666.61011</v>
      </c>
      <c r="G46" s="171">
        <v>0</v>
      </c>
      <c r="H46" s="171">
        <v>3666.61011</v>
      </c>
      <c r="I46" s="171">
        <v>6026.08395</v>
      </c>
      <c r="J46" s="171">
        <v>0.00357</v>
      </c>
      <c r="K46" s="171">
        <v>6026.087519999999</v>
      </c>
      <c r="L46" s="171">
        <v>108.93209</v>
      </c>
      <c r="M46" s="171">
        <v>0</v>
      </c>
      <c r="N46" s="171">
        <v>108.93209</v>
      </c>
      <c r="O46" s="171">
        <v>9801.62972</v>
      </c>
      <c r="P46" s="171">
        <v>791.92015</v>
      </c>
      <c r="Q46" s="171">
        <v>0</v>
      </c>
      <c r="R46" s="172">
        <v>791.92015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5673.66746</v>
      </c>
      <c r="G47" s="171">
        <v>0</v>
      </c>
      <c r="H47" s="171">
        <v>5673.66746</v>
      </c>
      <c r="I47" s="171">
        <v>6951.642309999999</v>
      </c>
      <c r="J47" s="171">
        <v>1.49577</v>
      </c>
      <c r="K47" s="171">
        <v>6953.13808</v>
      </c>
      <c r="L47" s="171">
        <v>72.8925</v>
      </c>
      <c r="M47" s="171">
        <v>0</v>
      </c>
      <c r="N47" s="171">
        <v>72.8925</v>
      </c>
      <c r="O47" s="171">
        <v>12699.69804</v>
      </c>
      <c r="P47" s="171">
        <v>2763.5624900000003</v>
      </c>
      <c r="Q47" s="171">
        <v>0</v>
      </c>
      <c r="R47" s="172">
        <v>2763.5624900000003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2009.1924199999999</v>
      </c>
      <c r="G48" s="171">
        <v>0</v>
      </c>
      <c r="H48" s="171">
        <v>2009.1924199999999</v>
      </c>
      <c r="I48" s="171">
        <v>2001.21208</v>
      </c>
      <c r="J48" s="171">
        <v>0.01419</v>
      </c>
      <c r="K48" s="171">
        <v>2001.22627</v>
      </c>
      <c r="L48" s="171">
        <v>85.19958</v>
      </c>
      <c r="M48" s="171">
        <v>0</v>
      </c>
      <c r="N48" s="171">
        <v>85.19958</v>
      </c>
      <c r="O48" s="171">
        <v>4095.61827</v>
      </c>
      <c r="P48" s="171">
        <v>827.62116</v>
      </c>
      <c r="Q48" s="171">
        <v>0</v>
      </c>
      <c r="R48" s="172">
        <v>827.62116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2416.20127</v>
      </c>
      <c r="G49" s="171">
        <v>0</v>
      </c>
      <c r="H49" s="171">
        <v>2416.20127</v>
      </c>
      <c r="I49" s="171">
        <v>14167.111869999999</v>
      </c>
      <c r="J49" s="171">
        <v>26.7095</v>
      </c>
      <c r="K49" s="171">
        <v>14193.82137</v>
      </c>
      <c r="L49" s="171">
        <v>155.16410000000002</v>
      </c>
      <c r="M49" s="171">
        <v>0</v>
      </c>
      <c r="N49" s="171">
        <v>155.16410000000002</v>
      </c>
      <c r="O49" s="171">
        <v>16765.18674</v>
      </c>
      <c r="P49" s="171">
        <v>1801.7635</v>
      </c>
      <c r="Q49" s="171">
        <v>0</v>
      </c>
      <c r="R49" s="172">
        <v>1801.7635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298.06984</v>
      </c>
      <c r="G50" s="171">
        <v>0</v>
      </c>
      <c r="H50" s="171">
        <v>298.06984</v>
      </c>
      <c r="I50" s="171">
        <v>1771.88937</v>
      </c>
      <c r="J50" s="171">
        <v>0</v>
      </c>
      <c r="K50" s="171">
        <v>1771.88937</v>
      </c>
      <c r="L50" s="171">
        <v>4.22933</v>
      </c>
      <c r="M50" s="171">
        <v>0</v>
      </c>
      <c r="N50" s="171">
        <v>4.22933</v>
      </c>
      <c r="O50" s="171">
        <v>2074.18854</v>
      </c>
      <c r="P50" s="171">
        <v>722.76341</v>
      </c>
      <c r="Q50" s="171">
        <v>0</v>
      </c>
      <c r="R50" s="172">
        <v>722.76341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943.1408100000001</v>
      </c>
      <c r="G51" s="171">
        <v>0</v>
      </c>
      <c r="H51" s="171">
        <v>943.1408100000001</v>
      </c>
      <c r="I51" s="171">
        <v>4878.690610000001</v>
      </c>
      <c r="J51" s="171">
        <v>0.00763</v>
      </c>
      <c r="K51" s="171">
        <v>4878.698240000001</v>
      </c>
      <c r="L51" s="171">
        <v>64.99907</v>
      </c>
      <c r="M51" s="171">
        <v>0</v>
      </c>
      <c r="N51" s="171">
        <v>64.99907</v>
      </c>
      <c r="O51" s="171">
        <v>5886.83812</v>
      </c>
      <c r="P51" s="171">
        <v>703.9098100000001</v>
      </c>
      <c r="Q51" s="171">
        <v>0</v>
      </c>
      <c r="R51" s="172">
        <v>703.9098100000001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73.81932</v>
      </c>
      <c r="G52" s="171">
        <v>0</v>
      </c>
      <c r="H52" s="171">
        <v>73.81932</v>
      </c>
      <c r="I52" s="171">
        <v>3300.23965</v>
      </c>
      <c r="J52" s="171">
        <v>0</v>
      </c>
      <c r="K52" s="171">
        <v>3300.23965</v>
      </c>
      <c r="L52" s="171">
        <v>6.1095</v>
      </c>
      <c r="M52" s="171">
        <v>0</v>
      </c>
      <c r="N52" s="171">
        <v>6.1095</v>
      </c>
      <c r="O52" s="171">
        <v>3380.16847</v>
      </c>
      <c r="P52" s="171">
        <v>399.65868</v>
      </c>
      <c r="Q52" s="171">
        <v>0</v>
      </c>
      <c r="R52" s="172">
        <v>399.65868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51934.89264</v>
      </c>
      <c r="G53" s="171">
        <v>0</v>
      </c>
      <c r="H53" s="171">
        <v>51934.89264</v>
      </c>
      <c r="I53" s="171">
        <v>125283.25754</v>
      </c>
      <c r="J53" s="171">
        <v>797.37957</v>
      </c>
      <c r="K53" s="171">
        <v>126080.63711</v>
      </c>
      <c r="L53" s="171">
        <v>5172.4085700000005</v>
      </c>
      <c r="M53" s="171">
        <v>711.68962</v>
      </c>
      <c r="N53" s="171">
        <v>5884.098190000001</v>
      </c>
      <c r="O53" s="171">
        <v>183899.62794</v>
      </c>
      <c r="P53" s="171">
        <v>39890.826740000004</v>
      </c>
      <c r="Q53" s="171">
        <v>0</v>
      </c>
      <c r="R53" s="172">
        <v>39890.826740000004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1591.1707</v>
      </c>
      <c r="G54" s="171">
        <v>0</v>
      </c>
      <c r="H54" s="171">
        <v>1591.1707</v>
      </c>
      <c r="I54" s="171">
        <v>6987.90171</v>
      </c>
      <c r="J54" s="171">
        <v>0.08669</v>
      </c>
      <c r="K54" s="171">
        <v>6987.9884</v>
      </c>
      <c r="L54" s="171">
        <v>597.10573</v>
      </c>
      <c r="M54" s="171">
        <v>0</v>
      </c>
      <c r="N54" s="171">
        <v>597.10573</v>
      </c>
      <c r="O54" s="171">
        <v>9176.26483</v>
      </c>
      <c r="P54" s="171">
        <v>1902.6856</v>
      </c>
      <c r="Q54" s="171">
        <v>0</v>
      </c>
      <c r="R54" s="172">
        <v>1902.6856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35542.01569</v>
      </c>
      <c r="G55" s="171">
        <v>0</v>
      </c>
      <c r="H55" s="171">
        <v>35542.01569</v>
      </c>
      <c r="I55" s="171">
        <v>64246.45896</v>
      </c>
      <c r="J55" s="171">
        <v>689.75103</v>
      </c>
      <c r="K55" s="171">
        <v>64936.20999</v>
      </c>
      <c r="L55" s="171">
        <v>4511.849200000001</v>
      </c>
      <c r="M55" s="171">
        <v>19.27352</v>
      </c>
      <c r="N55" s="171">
        <v>4531.122719999999</v>
      </c>
      <c r="O55" s="171">
        <v>105009.3484</v>
      </c>
      <c r="P55" s="171">
        <v>34153.90482</v>
      </c>
      <c r="Q55" s="171">
        <v>0</v>
      </c>
      <c r="R55" s="172">
        <v>34153.90482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773.6629399999999</v>
      </c>
      <c r="G56" s="171">
        <v>0</v>
      </c>
      <c r="H56" s="171">
        <v>773.6629399999999</v>
      </c>
      <c r="I56" s="171">
        <v>7873.15652</v>
      </c>
      <c r="J56" s="171">
        <v>0.20666</v>
      </c>
      <c r="K56" s="171">
        <v>7873.363179999999</v>
      </c>
      <c r="L56" s="171">
        <v>668.48915</v>
      </c>
      <c r="M56" s="171">
        <v>0</v>
      </c>
      <c r="N56" s="171">
        <v>668.48915</v>
      </c>
      <c r="O56" s="171">
        <v>9315.51527</v>
      </c>
      <c r="P56" s="171">
        <v>1316.14276</v>
      </c>
      <c r="Q56" s="171">
        <v>0</v>
      </c>
      <c r="R56" s="172">
        <v>1316.14276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1315.31933</v>
      </c>
      <c r="G57" s="171">
        <v>0</v>
      </c>
      <c r="H57" s="171">
        <v>1315.31933</v>
      </c>
      <c r="I57" s="171">
        <v>18158.9547</v>
      </c>
      <c r="J57" s="171">
        <v>0</v>
      </c>
      <c r="K57" s="171">
        <v>18158.9547</v>
      </c>
      <c r="L57" s="171">
        <v>339.94779</v>
      </c>
      <c r="M57" s="171">
        <v>0</v>
      </c>
      <c r="N57" s="171">
        <v>339.94779</v>
      </c>
      <c r="O57" s="171">
        <v>19814.22182</v>
      </c>
      <c r="P57" s="171">
        <v>2174.15228</v>
      </c>
      <c r="Q57" s="171">
        <v>0</v>
      </c>
      <c r="R57" s="172">
        <v>2174.15228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4723.26507</v>
      </c>
      <c r="G58" s="171">
        <v>0</v>
      </c>
      <c r="H58" s="171">
        <v>4723.26507</v>
      </c>
      <c r="I58" s="171">
        <v>10412.69809</v>
      </c>
      <c r="J58" s="171">
        <v>10.36656</v>
      </c>
      <c r="K58" s="171">
        <v>10423.06465</v>
      </c>
      <c r="L58" s="171">
        <v>299.78589</v>
      </c>
      <c r="M58" s="171">
        <v>0</v>
      </c>
      <c r="N58" s="171">
        <v>299.78589</v>
      </c>
      <c r="O58" s="171">
        <v>15446.115609999999</v>
      </c>
      <c r="P58" s="171">
        <v>2098.3858999999998</v>
      </c>
      <c r="Q58" s="171">
        <v>0</v>
      </c>
      <c r="R58" s="172">
        <v>2098.3858999999998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5463.1316</v>
      </c>
      <c r="G59" s="171">
        <v>0</v>
      </c>
      <c r="H59" s="171">
        <v>5463.1316</v>
      </c>
      <c r="I59" s="171">
        <v>26135.56282</v>
      </c>
      <c r="J59" s="171">
        <v>164.67265</v>
      </c>
      <c r="K59" s="171">
        <v>26300.23547</v>
      </c>
      <c r="L59" s="171">
        <v>448.71199</v>
      </c>
      <c r="M59" s="171">
        <v>0.49842000000000003</v>
      </c>
      <c r="N59" s="171">
        <v>449.21040999999997</v>
      </c>
      <c r="O59" s="171">
        <v>32212.57748</v>
      </c>
      <c r="P59" s="171">
        <v>3628.70397</v>
      </c>
      <c r="Q59" s="171">
        <v>0</v>
      </c>
      <c r="R59" s="172">
        <v>3628.70397</v>
      </c>
    </row>
    <row r="60" spans="1:18" ht="15">
      <c r="A60" s="174"/>
      <c r="B60" s="174"/>
      <c r="C60" s="174"/>
      <c r="D60" s="168" t="s">
        <v>276</v>
      </c>
      <c r="E60" s="169">
        <v>771</v>
      </c>
      <c r="F60" s="170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2.84272</v>
      </c>
      <c r="M60" s="171">
        <v>0</v>
      </c>
      <c r="N60" s="171">
        <v>2.84272</v>
      </c>
      <c r="O60" s="171">
        <v>2.84272</v>
      </c>
      <c r="P60" s="171">
        <v>0</v>
      </c>
      <c r="Q60" s="171">
        <v>0</v>
      </c>
      <c r="R60" s="172">
        <v>0</v>
      </c>
    </row>
    <row r="61" spans="1:18" ht="15">
      <c r="A61" s="174"/>
      <c r="B61" s="174"/>
      <c r="C61" s="168" t="s">
        <v>277</v>
      </c>
      <c r="D61" s="168" t="s">
        <v>278</v>
      </c>
      <c r="E61" s="169">
        <v>286</v>
      </c>
      <c r="F61" s="170">
        <v>2203.43169</v>
      </c>
      <c r="G61" s="171">
        <v>0</v>
      </c>
      <c r="H61" s="171">
        <v>2203.43169</v>
      </c>
      <c r="I61" s="171">
        <v>10623.85315</v>
      </c>
      <c r="J61" s="171">
        <v>0.06215</v>
      </c>
      <c r="K61" s="171">
        <v>10623.9153</v>
      </c>
      <c r="L61" s="171">
        <v>264.79183</v>
      </c>
      <c r="M61" s="171">
        <v>0</v>
      </c>
      <c r="N61" s="171">
        <v>264.79183</v>
      </c>
      <c r="O61" s="171">
        <v>13092.13882</v>
      </c>
      <c r="P61" s="171">
        <v>2549.3017</v>
      </c>
      <c r="Q61" s="171">
        <v>0</v>
      </c>
      <c r="R61" s="172">
        <v>2549.3017</v>
      </c>
    </row>
    <row r="62" spans="1:18" ht="15">
      <c r="A62" s="174"/>
      <c r="B62" s="174"/>
      <c r="C62" s="168" t="s">
        <v>279</v>
      </c>
      <c r="D62" s="168" t="s">
        <v>280</v>
      </c>
      <c r="E62" s="169">
        <v>460</v>
      </c>
      <c r="F62" s="170">
        <v>4685.8755</v>
      </c>
      <c r="G62" s="171">
        <v>0</v>
      </c>
      <c r="H62" s="171">
        <v>4685.8755</v>
      </c>
      <c r="I62" s="171">
        <v>31854.235539999998</v>
      </c>
      <c r="J62" s="171">
        <v>3.53085</v>
      </c>
      <c r="K62" s="171">
        <v>31857.76639</v>
      </c>
      <c r="L62" s="171">
        <v>467.19221999999996</v>
      </c>
      <c r="M62" s="171">
        <v>0</v>
      </c>
      <c r="N62" s="171">
        <v>467.19221999999996</v>
      </c>
      <c r="O62" s="171">
        <v>37010.834109999996</v>
      </c>
      <c r="P62" s="171">
        <v>2072.1557199999997</v>
      </c>
      <c r="Q62" s="171">
        <v>0</v>
      </c>
      <c r="R62" s="172">
        <v>2072.1557199999997</v>
      </c>
    </row>
    <row r="63" spans="1:18" ht="15">
      <c r="A63" s="174"/>
      <c r="B63" s="174"/>
      <c r="C63" s="174"/>
      <c r="D63" s="168" t="s">
        <v>281</v>
      </c>
      <c r="E63" s="169">
        <v>671</v>
      </c>
      <c r="F63" s="170">
        <v>9588.72487</v>
      </c>
      <c r="G63" s="171">
        <v>0</v>
      </c>
      <c r="H63" s="171">
        <v>9588.72487</v>
      </c>
      <c r="I63" s="171">
        <v>5144.762809999999</v>
      </c>
      <c r="J63" s="171">
        <v>0</v>
      </c>
      <c r="K63" s="171">
        <v>5144.762809999999</v>
      </c>
      <c r="L63" s="171">
        <v>41.19625</v>
      </c>
      <c r="M63" s="171">
        <v>0</v>
      </c>
      <c r="N63" s="171">
        <v>41.19625</v>
      </c>
      <c r="O63" s="171">
        <v>14774.68393</v>
      </c>
      <c r="P63" s="171">
        <v>2082.16399</v>
      </c>
      <c r="Q63" s="171">
        <v>0</v>
      </c>
      <c r="R63" s="172">
        <v>2082.16399</v>
      </c>
    </row>
    <row r="64" spans="1:18" ht="15">
      <c r="A64" s="174"/>
      <c r="B64" s="174"/>
      <c r="C64" s="174"/>
      <c r="D64" s="168" t="s">
        <v>282</v>
      </c>
      <c r="E64" s="169">
        <v>782</v>
      </c>
      <c r="F64" s="170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95.01677000000001</v>
      </c>
      <c r="M64" s="171">
        <v>0</v>
      </c>
      <c r="N64" s="171">
        <v>95.01677000000001</v>
      </c>
      <c r="O64" s="171">
        <v>95.01677000000001</v>
      </c>
      <c r="P64" s="171">
        <v>0</v>
      </c>
      <c r="Q64" s="171">
        <v>0</v>
      </c>
      <c r="R64" s="172">
        <v>0</v>
      </c>
    </row>
    <row r="65" spans="1:18" ht="15">
      <c r="A65" s="174"/>
      <c r="B65" s="174"/>
      <c r="C65" s="168" t="s">
        <v>283</v>
      </c>
      <c r="D65" s="168" t="s">
        <v>283</v>
      </c>
      <c r="E65" s="169">
        <v>284</v>
      </c>
      <c r="F65" s="170">
        <v>4386.88952</v>
      </c>
      <c r="G65" s="171">
        <v>0</v>
      </c>
      <c r="H65" s="171">
        <v>4386.88952</v>
      </c>
      <c r="I65" s="171">
        <v>6349.7355</v>
      </c>
      <c r="J65" s="171">
        <v>0.12246</v>
      </c>
      <c r="K65" s="171">
        <v>6349.85796</v>
      </c>
      <c r="L65" s="171">
        <v>142.79918</v>
      </c>
      <c r="M65" s="171">
        <v>0</v>
      </c>
      <c r="N65" s="171">
        <v>142.79918</v>
      </c>
      <c r="O65" s="171">
        <v>10879.54666</v>
      </c>
      <c r="P65" s="171">
        <v>1123.6013400000002</v>
      </c>
      <c r="Q65" s="171">
        <v>0</v>
      </c>
      <c r="R65" s="172">
        <v>1123.6013400000002</v>
      </c>
    </row>
    <row r="66" spans="1:18" ht="15">
      <c r="A66" s="174"/>
      <c r="B66" s="168" t="s">
        <v>284</v>
      </c>
      <c r="C66" s="168" t="s">
        <v>284</v>
      </c>
      <c r="D66" s="168" t="s">
        <v>284</v>
      </c>
      <c r="E66" s="169">
        <v>567</v>
      </c>
      <c r="F66" s="170">
        <v>1506.82237</v>
      </c>
      <c r="G66" s="171">
        <v>0</v>
      </c>
      <c r="H66" s="171">
        <v>1506.82237</v>
      </c>
      <c r="I66" s="171">
        <v>285.54644</v>
      </c>
      <c r="J66" s="171">
        <v>0</v>
      </c>
      <c r="K66" s="171">
        <v>285.54644</v>
      </c>
      <c r="L66" s="171">
        <v>10477.832699999999</v>
      </c>
      <c r="M66" s="171">
        <v>2978.28494</v>
      </c>
      <c r="N66" s="171">
        <v>13456.11764</v>
      </c>
      <c r="O66" s="171">
        <v>15248.486449999999</v>
      </c>
      <c r="P66" s="171">
        <v>13996.628050000001</v>
      </c>
      <c r="Q66" s="171">
        <v>0</v>
      </c>
      <c r="R66" s="172">
        <v>13996.628050000001</v>
      </c>
    </row>
    <row r="67" spans="1:18" ht="15">
      <c r="A67" s="174"/>
      <c r="B67" s="174"/>
      <c r="C67" s="174"/>
      <c r="D67" s="174"/>
      <c r="E67" s="175">
        <v>314</v>
      </c>
      <c r="F67" s="176">
        <v>304549.82444</v>
      </c>
      <c r="G67" s="177">
        <v>606.12776</v>
      </c>
      <c r="H67" s="177">
        <v>305155.9522</v>
      </c>
      <c r="I67" s="177">
        <v>277576.91800999996</v>
      </c>
      <c r="J67" s="177">
        <v>5718.80879</v>
      </c>
      <c r="K67" s="177">
        <v>283295.7268</v>
      </c>
      <c r="L67" s="177">
        <v>55546.19729</v>
      </c>
      <c r="M67" s="177">
        <v>22243.875219999998</v>
      </c>
      <c r="N67" s="177">
        <v>77790.07251</v>
      </c>
      <c r="O67" s="177">
        <v>666241.75151</v>
      </c>
      <c r="P67" s="177">
        <v>138283.27906</v>
      </c>
      <c r="Q67" s="177">
        <v>0</v>
      </c>
      <c r="R67" s="178">
        <v>138283.27906</v>
      </c>
    </row>
    <row r="68" spans="1:18" ht="15">
      <c r="A68" s="174"/>
      <c r="B68" s="174"/>
      <c r="C68" s="174"/>
      <c r="D68" s="168" t="s">
        <v>285</v>
      </c>
      <c r="E68" s="169">
        <v>478</v>
      </c>
      <c r="F68" s="170">
        <v>10214.19703</v>
      </c>
      <c r="G68" s="171">
        <v>0</v>
      </c>
      <c r="H68" s="171">
        <v>10214.19703</v>
      </c>
      <c r="I68" s="171">
        <v>13600.79224</v>
      </c>
      <c r="J68" s="171">
        <v>603.241</v>
      </c>
      <c r="K68" s="171">
        <v>14204.03324</v>
      </c>
      <c r="L68" s="171">
        <v>6842.5595</v>
      </c>
      <c r="M68" s="171">
        <v>1776.38314</v>
      </c>
      <c r="N68" s="171">
        <v>8618.942640000001</v>
      </c>
      <c r="O68" s="171">
        <v>33037.17291</v>
      </c>
      <c r="P68" s="171">
        <v>18716.4042</v>
      </c>
      <c r="Q68" s="171">
        <v>0</v>
      </c>
      <c r="R68" s="172">
        <v>18716.4042</v>
      </c>
    </row>
    <row r="69" spans="1:18" ht="15">
      <c r="A69" s="174"/>
      <c r="B69" s="174"/>
      <c r="C69" s="174"/>
      <c r="D69" s="168" t="s">
        <v>286</v>
      </c>
      <c r="E69" s="169">
        <v>571</v>
      </c>
      <c r="F69" s="170">
        <v>6969.26745</v>
      </c>
      <c r="G69" s="171">
        <v>0</v>
      </c>
      <c r="H69" s="171">
        <v>6969.26745</v>
      </c>
      <c r="I69" s="171">
        <v>749.67882</v>
      </c>
      <c r="J69" s="171">
        <v>1272.63821</v>
      </c>
      <c r="K69" s="171">
        <v>2022.31703</v>
      </c>
      <c r="L69" s="171">
        <v>5207.3965</v>
      </c>
      <c r="M69" s="171">
        <v>1086.50296</v>
      </c>
      <c r="N69" s="171">
        <v>6293.89946</v>
      </c>
      <c r="O69" s="171">
        <v>15285.48394</v>
      </c>
      <c r="P69" s="171">
        <v>28174.153879999998</v>
      </c>
      <c r="Q69" s="171">
        <v>0</v>
      </c>
      <c r="R69" s="172">
        <v>28174.153879999998</v>
      </c>
    </row>
    <row r="70" spans="1:18" ht="15">
      <c r="A70" s="174"/>
      <c r="B70" s="174"/>
      <c r="C70" s="174"/>
      <c r="D70" s="168" t="s">
        <v>287</v>
      </c>
      <c r="E70" s="169">
        <v>315</v>
      </c>
      <c r="F70" s="170">
        <v>2279.03428</v>
      </c>
      <c r="G70" s="171">
        <v>0</v>
      </c>
      <c r="H70" s="171">
        <v>2279.03428</v>
      </c>
      <c r="I70" s="171">
        <v>9994.0566</v>
      </c>
      <c r="J70" s="171">
        <v>0.03554</v>
      </c>
      <c r="K70" s="171">
        <v>9994.09214</v>
      </c>
      <c r="L70" s="171">
        <v>265.19324</v>
      </c>
      <c r="M70" s="171">
        <v>0</v>
      </c>
      <c r="N70" s="171">
        <v>265.19324</v>
      </c>
      <c r="O70" s="171">
        <v>12538.319660000001</v>
      </c>
      <c r="P70" s="171">
        <v>2289.546</v>
      </c>
      <c r="Q70" s="171">
        <v>0</v>
      </c>
      <c r="R70" s="172">
        <v>2289.546</v>
      </c>
    </row>
    <row r="71" spans="1:18" ht="15">
      <c r="A71" s="174"/>
      <c r="B71" s="174"/>
      <c r="C71" s="174"/>
      <c r="D71" s="168" t="s">
        <v>288</v>
      </c>
      <c r="E71" s="169">
        <v>530</v>
      </c>
      <c r="F71" s="170">
        <v>4206.83584</v>
      </c>
      <c r="G71" s="171">
        <v>0</v>
      </c>
      <c r="H71" s="171">
        <v>4206.83584</v>
      </c>
      <c r="I71" s="171">
        <v>84147.44981</v>
      </c>
      <c r="J71" s="171">
        <v>631.8675400000001</v>
      </c>
      <c r="K71" s="171">
        <v>84779.31735</v>
      </c>
      <c r="L71" s="171">
        <v>4475.424639999999</v>
      </c>
      <c r="M71" s="171">
        <v>321.4748</v>
      </c>
      <c r="N71" s="171">
        <v>4796.89944</v>
      </c>
      <c r="O71" s="171">
        <v>93783.05262999999</v>
      </c>
      <c r="P71" s="171">
        <v>22324.233620000003</v>
      </c>
      <c r="Q71" s="171">
        <v>0</v>
      </c>
      <c r="R71" s="172">
        <v>22324.233620000003</v>
      </c>
    </row>
    <row r="72" spans="1:18" ht="15">
      <c r="A72" s="174"/>
      <c r="B72" s="174"/>
      <c r="C72" s="168" t="s">
        <v>289</v>
      </c>
      <c r="D72" s="168" t="s">
        <v>289</v>
      </c>
      <c r="E72" s="169">
        <v>318</v>
      </c>
      <c r="F72" s="170">
        <v>13173.00453</v>
      </c>
      <c r="G72" s="171">
        <v>0</v>
      </c>
      <c r="H72" s="171">
        <v>13173.00453</v>
      </c>
      <c r="I72" s="171">
        <v>17537.70738</v>
      </c>
      <c r="J72" s="171">
        <v>559.99821</v>
      </c>
      <c r="K72" s="171">
        <v>18097.70559</v>
      </c>
      <c r="L72" s="171">
        <v>2718.59255</v>
      </c>
      <c r="M72" s="171">
        <v>280.93528000000003</v>
      </c>
      <c r="N72" s="171">
        <v>2999.52783</v>
      </c>
      <c r="O72" s="171">
        <v>34270.23795</v>
      </c>
      <c r="P72" s="171">
        <v>15955.348699999999</v>
      </c>
      <c r="Q72" s="171">
        <v>0</v>
      </c>
      <c r="R72" s="172">
        <v>15955.348699999999</v>
      </c>
    </row>
    <row r="73" spans="1:18" ht="15">
      <c r="A73" s="174"/>
      <c r="B73" s="174"/>
      <c r="C73" s="174"/>
      <c r="D73" s="168" t="s">
        <v>290</v>
      </c>
      <c r="E73" s="169">
        <v>319</v>
      </c>
      <c r="F73" s="170">
        <v>2328.68485</v>
      </c>
      <c r="G73" s="171">
        <v>0</v>
      </c>
      <c r="H73" s="171">
        <v>2328.68485</v>
      </c>
      <c r="I73" s="171">
        <v>5730.432870000001</v>
      </c>
      <c r="J73" s="171">
        <v>5.92679</v>
      </c>
      <c r="K73" s="171">
        <v>5736.35966</v>
      </c>
      <c r="L73" s="171">
        <v>165.53157000000002</v>
      </c>
      <c r="M73" s="171">
        <v>30.08156</v>
      </c>
      <c r="N73" s="171">
        <v>195.61313</v>
      </c>
      <c r="O73" s="171">
        <v>8260.65764</v>
      </c>
      <c r="P73" s="171">
        <v>628.5432099999999</v>
      </c>
      <c r="Q73" s="171">
        <v>0</v>
      </c>
      <c r="R73" s="172">
        <v>628.5432099999999</v>
      </c>
    </row>
    <row r="74" spans="1:18" ht="15">
      <c r="A74" s="174"/>
      <c r="B74" s="174"/>
      <c r="C74" s="168" t="s">
        <v>291</v>
      </c>
      <c r="D74" s="168" t="s">
        <v>291</v>
      </c>
      <c r="E74" s="169">
        <v>320</v>
      </c>
      <c r="F74" s="170">
        <v>8406.81078</v>
      </c>
      <c r="G74" s="171">
        <v>0</v>
      </c>
      <c r="H74" s="171">
        <v>8406.81078</v>
      </c>
      <c r="I74" s="171">
        <v>6385.1518399999995</v>
      </c>
      <c r="J74" s="171">
        <v>56.85179</v>
      </c>
      <c r="K74" s="171">
        <v>6442.00363</v>
      </c>
      <c r="L74" s="171">
        <v>437.00444</v>
      </c>
      <c r="M74" s="171">
        <v>0.38339999999999996</v>
      </c>
      <c r="N74" s="171">
        <v>437.38784000000004</v>
      </c>
      <c r="O74" s="171">
        <v>15286.20225</v>
      </c>
      <c r="P74" s="171">
        <v>759.80788</v>
      </c>
      <c r="Q74" s="171">
        <v>0</v>
      </c>
      <c r="R74" s="172">
        <v>759.80788</v>
      </c>
    </row>
    <row r="75" spans="1:18" ht="15">
      <c r="A75" s="174"/>
      <c r="B75" s="174"/>
      <c r="C75" s="174"/>
      <c r="D75" s="168" t="s">
        <v>292</v>
      </c>
      <c r="E75" s="169">
        <v>323</v>
      </c>
      <c r="F75" s="170">
        <v>8752.02203</v>
      </c>
      <c r="G75" s="171">
        <v>0</v>
      </c>
      <c r="H75" s="171">
        <v>8752.02203</v>
      </c>
      <c r="I75" s="171">
        <v>8592.659039999999</v>
      </c>
      <c r="J75" s="171">
        <v>0.30442</v>
      </c>
      <c r="K75" s="171">
        <v>8592.96346</v>
      </c>
      <c r="L75" s="171">
        <v>521.72226</v>
      </c>
      <c r="M75" s="171">
        <v>0</v>
      </c>
      <c r="N75" s="171">
        <v>521.72226</v>
      </c>
      <c r="O75" s="171">
        <v>17866.70775</v>
      </c>
      <c r="P75" s="171">
        <v>924.94162</v>
      </c>
      <c r="Q75" s="171">
        <v>0</v>
      </c>
      <c r="R75" s="172">
        <v>924.94162</v>
      </c>
    </row>
    <row r="76" spans="1:18" ht="15">
      <c r="A76" s="174"/>
      <c r="B76" s="174"/>
      <c r="C76" s="174"/>
      <c r="D76" s="168" t="s">
        <v>293</v>
      </c>
      <c r="E76" s="169">
        <v>316</v>
      </c>
      <c r="F76" s="170">
        <v>3485.55086</v>
      </c>
      <c r="G76" s="171">
        <v>0</v>
      </c>
      <c r="H76" s="171">
        <v>3485.55086</v>
      </c>
      <c r="I76" s="171">
        <v>9027.720449999999</v>
      </c>
      <c r="J76" s="171">
        <v>14.88612</v>
      </c>
      <c r="K76" s="171">
        <v>9042.60657</v>
      </c>
      <c r="L76" s="171">
        <v>384.37106</v>
      </c>
      <c r="M76" s="171">
        <v>0</v>
      </c>
      <c r="N76" s="171">
        <v>384.37106</v>
      </c>
      <c r="O76" s="171">
        <v>12912.52849</v>
      </c>
      <c r="P76" s="171">
        <v>1377.44052</v>
      </c>
      <c r="Q76" s="171">
        <v>0</v>
      </c>
      <c r="R76" s="172">
        <v>1377.44052</v>
      </c>
    </row>
    <row r="77" spans="1:18" ht="15">
      <c r="A77" s="174"/>
      <c r="B77" s="174"/>
      <c r="C77" s="174"/>
      <c r="D77" s="168" t="s">
        <v>294</v>
      </c>
      <c r="E77" s="169">
        <v>317</v>
      </c>
      <c r="F77" s="170">
        <v>1161.90104</v>
      </c>
      <c r="G77" s="171">
        <v>0</v>
      </c>
      <c r="H77" s="171">
        <v>1161.90104</v>
      </c>
      <c r="I77" s="171">
        <v>6940.794349999999</v>
      </c>
      <c r="J77" s="171">
        <v>4.618939999999999</v>
      </c>
      <c r="K77" s="171">
        <v>6945.41329</v>
      </c>
      <c r="L77" s="171">
        <v>168.02348</v>
      </c>
      <c r="M77" s="171">
        <v>0.7667999999999999</v>
      </c>
      <c r="N77" s="171">
        <v>168.79028</v>
      </c>
      <c r="O77" s="171">
        <v>8276.10461</v>
      </c>
      <c r="P77" s="171">
        <v>787.1088199999999</v>
      </c>
      <c r="Q77" s="171">
        <v>0</v>
      </c>
      <c r="R77" s="172">
        <v>787.1088199999999</v>
      </c>
    </row>
    <row r="78" spans="1:18" ht="15">
      <c r="A78" s="174"/>
      <c r="B78" s="174"/>
      <c r="C78" s="174"/>
      <c r="D78" s="168" t="s">
        <v>295</v>
      </c>
      <c r="E78" s="169">
        <v>324</v>
      </c>
      <c r="F78" s="170">
        <v>932.49616</v>
      </c>
      <c r="G78" s="171">
        <v>0</v>
      </c>
      <c r="H78" s="171">
        <v>932.49616</v>
      </c>
      <c r="I78" s="171">
        <v>4273.760429999999</v>
      </c>
      <c r="J78" s="171">
        <v>0.00041999999999999996</v>
      </c>
      <c r="K78" s="171">
        <v>4273.76085</v>
      </c>
      <c r="L78" s="171">
        <v>25.98988</v>
      </c>
      <c r="M78" s="171">
        <v>0</v>
      </c>
      <c r="N78" s="171">
        <v>25.98988</v>
      </c>
      <c r="O78" s="171">
        <v>5232.246889999999</v>
      </c>
      <c r="P78" s="171">
        <v>759.62122</v>
      </c>
      <c r="Q78" s="171">
        <v>0</v>
      </c>
      <c r="R78" s="172">
        <v>759.62122</v>
      </c>
    </row>
    <row r="79" spans="1:18" ht="15">
      <c r="A79" s="174"/>
      <c r="B79" s="174"/>
      <c r="C79" s="168" t="s">
        <v>296</v>
      </c>
      <c r="D79" s="168" t="s">
        <v>297</v>
      </c>
      <c r="E79" s="169">
        <v>325</v>
      </c>
      <c r="F79" s="170">
        <v>16482.17709</v>
      </c>
      <c r="G79" s="171">
        <v>0</v>
      </c>
      <c r="H79" s="171">
        <v>16482.17709</v>
      </c>
      <c r="I79" s="171">
        <v>21536.954719999998</v>
      </c>
      <c r="J79" s="171">
        <v>729.50346</v>
      </c>
      <c r="K79" s="171">
        <v>22266.45818</v>
      </c>
      <c r="L79" s="171">
        <v>552.1955300000001</v>
      </c>
      <c r="M79" s="171">
        <v>0</v>
      </c>
      <c r="N79" s="171">
        <v>552.1955300000001</v>
      </c>
      <c r="O79" s="171">
        <v>39300.830799999996</v>
      </c>
      <c r="P79" s="171">
        <v>3313.97899</v>
      </c>
      <c r="Q79" s="171">
        <v>0</v>
      </c>
      <c r="R79" s="172">
        <v>3313.97899</v>
      </c>
    </row>
    <row r="80" spans="1:18" ht="15">
      <c r="A80" s="174"/>
      <c r="B80" s="174"/>
      <c r="C80" s="174"/>
      <c r="D80" s="168" t="s">
        <v>298</v>
      </c>
      <c r="E80" s="169">
        <v>328</v>
      </c>
      <c r="F80" s="170">
        <v>652.00085</v>
      </c>
      <c r="G80" s="171">
        <v>0</v>
      </c>
      <c r="H80" s="171">
        <v>652.00085</v>
      </c>
      <c r="I80" s="171">
        <v>2780.82762</v>
      </c>
      <c r="J80" s="171">
        <v>98.01425</v>
      </c>
      <c r="K80" s="171">
        <v>2878.84187</v>
      </c>
      <c r="L80" s="171">
        <v>60.069</v>
      </c>
      <c r="M80" s="171">
        <v>0</v>
      </c>
      <c r="N80" s="171">
        <v>60.069</v>
      </c>
      <c r="O80" s="171">
        <v>3590.91172</v>
      </c>
      <c r="P80" s="171">
        <v>797.79476</v>
      </c>
      <c r="Q80" s="171">
        <v>0</v>
      </c>
      <c r="R80" s="172">
        <v>797.79476</v>
      </c>
    </row>
    <row r="81" spans="1:18" ht="15">
      <c r="A81" s="174"/>
      <c r="B81" s="174"/>
      <c r="C81" s="174"/>
      <c r="D81" s="168" t="s">
        <v>299</v>
      </c>
      <c r="E81" s="169">
        <v>439</v>
      </c>
      <c r="F81" s="170">
        <v>1533.09799</v>
      </c>
      <c r="G81" s="171">
        <v>0</v>
      </c>
      <c r="H81" s="171">
        <v>1533.09799</v>
      </c>
      <c r="I81" s="171">
        <v>5053.73813</v>
      </c>
      <c r="J81" s="171">
        <v>0</v>
      </c>
      <c r="K81" s="171">
        <v>5053.73813</v>
      </c>
      <c r="L81" s="171">
        <v>200.79958</v>
      </c>
      <c r="M81" s="171">
        <v>0</v>
      </c>
      <c r="N81" s="171">
        <v>200.79958</v>
      </c>
      <c r="O81" s="171">
        <v>6787.6357</v>
      </c>
      <c r="P81" s="171">
        <v>545.80662</v>
      </c>
      <c r="Q81" s="171">
        <v>0</v>
      </c>
      <c r="R81" s="172">
        <v>545.80662</v>
      </c>
    </row>
    <row r="82" spans="1:18" ht="15">
      <c r="A82" s="174"/>
      <c r="B82" s="174"/>
      <c r="C82" s="174"/>
      <c r="D82" s="168" t="s">
        <v>300</v>
      </c>
      <c r="E82" s="169">
        <v>729</v>
      </c>
      <c r="F82" s="170">
        <v>377.31935999999996</v>
      </c>
      <c r="G82" s="171">
        <v>0</v>
      </c>
      <c r="H82" s="171">
        <v>377.31935999999996</v>
      </c>
      <c r="I82" s="171">
        <v>990.8048</v>
      </c>
      <c r="J82" s="171">
        <v>0</v>
      </c>
      <c r="K82" s="171">
        <v>990.8048</v>
      </c>
      <c r="L82" s="171">
        <v>4.5885</v>
      </c>
      <c r="M82" s="171">
        <v>0</v>
      </c>
      <c r="N82" s="171">
        <v>4.5885</v>
      </c>
      <c r="O82" s="171">
        <v>1372.71266</v>
      </c>
      <c r="P82" s="171">
        <v>337.20356</v>
      </c>
      <c r="Q82" s="171">
        <v>0</v>
      </c>
      <c r="R82" s="172">
        <v>337.20356</v>
      </c>
    </row>
    <row r="83" spans="1:18" ht="15">
      <c r="A83" s="174"/>
      <c r="B83" s="174"/>
      <c r="C83" s="168" t="s">
        <v>301</v>
      </c>
      <c r="D83" s="168" t="s">
        <v>302</v>
      </c>
      <c r="E83" s="169">
        <v>330</v>
      </c>
      <c r="F83" s="170">
        <v>3593.40728</v>
      </c>
      <c r="G83" s="171">
        <v>0</v>
      </c>
      <c r="H83" s="171">
        <v>3593.40728</v>
      </c>
      <c r="I83" s="171">
        <v>10116.01242</v>
      </c>
      <c r="J83" s="171">
        <v>0</v>
      </c>
      <c r="K83" s="171">
        <v>10116.01242</v>
      </c>
      <c r="L83" s="171">
        <v>447.50384</v>
      </c>
      <c r="M83" s="171">
        <v>0</v>
      </c>
      <c r="N83" s="171">
        <v>447.50384</v>
      </c>
      <c r="O83" s="171">
        <v>14156.92354</v>
      </c>
      <c r="P83" s="171">
        <v>1387.79975</v>
      </c>
      <c r="Q83" s="171">
        <v>0</v>
      </c>
      <c r="R83" s="172">
        <v>1387.79975</v>
      </c>
    </row>
    <row r="84" spans="1:18" ht="15">
      <c r="A84" s="174"/>
      <c r="B84" s="174"/>
      <c r="C84" s="174"/>
      <c r="D84" s="168" t="s">
        <v>303</v>
      </c>
      <c r="E84" s="169">
        <v>537</v>
      </c>
      <c r="F84" s="170">
        <v>8676.295</v>
      </c>
      <c r="G84" s="171">
        <v>0</v>
      </c>
      <c r="H84" s="171">
        <v>8676.295</v>
      </c>
      <c r="I84" s="171">
        <v>8756.0673</v>
      </c>
      <c r="J84" s="171">
        <v>0.01718</v>
      </c>
      <c r="K84" s="171">
        <v>8756.084480000001</v>
      </c>
      <c r="L84" s="171">
        <v>1963.18425</v>
      </c>
      <c r="M84" s="171">
        <v>50.54332</v>
      </c>
      <c r="N84" s="171">
        <v>2013.72757</v>
      </c>
      <c r="O84" s="171">
        <v>19446.107050000002</v>
      </c>
      <c r="P84" s="171">
        <v>2065.47296</v>
      </c>
      <c r="Q84" s="171">
        <v>0</v>
      </c>
      <c r="R84" s="172">
        <v>2065.47296</v>
      </c>
    </row>
    <row r="85" spans="1:18" ht="15">
      <c r="A85" s="174"/>
      <c r="B85" s="174"/>
      <c r="C85" s="168" t="s">
        <v>304</v>
      </c>
      <c r="D85" s="168" t="s">
        <v>305</v>
      </c>
      <c r="E85" s="169">
        <v>334</v>
      </c>
      <c r="F85" s="170">
        <v>2269.4426000000003</v>
      </c>
      <c r="G85" s="171">
        <v>824.261</v>
      </c>
      <c r="H85" s="171">
        <v>3093.7036000000003</v>
      </c>
      <c r="I85" s="171">
        <v>4776.57178</v>
      </c>
      <c r="J85" s="171">
        <v>0.19169999999999998</v>
      </c>
      <c r="K85" s="171">
        <v>4776.7634800000005</v>
      </c>
      <c r="L85" s="171">
        <v>122.59497999999999</v>
      </c>
      <c r="M85" s="171">
        <v>0</v>
      </c>
      <c r="N85" s="171">
        <v>122.59497999999999</v>
      </c>
      <c r="O85" s="171">
        <v>7993.062059999999</v>
      </c>
      <c r="P85" s="171">
        <v>1201.4518999999998</v>
      </c>
      <c r="Q85" s="171">
        <v>0</v>
      </c>
      <c r="R85" s="172">
        <v>1201.4518999999998</v>
      </c>
    </row>
    <row r="86" spans="1:18" ht="15">
      <c r="A86" s="174"/>
      <c r="B86" s="174"/>
      <c r="C86" s="174"/>
      <c r="D86" s="168" t="s">
        <v>306</v>
      </c>
      <c r="E86" s="169">
        <v>333</v>
      </c>
      <c r="F86" s="170">
        <v>10550.02246</v>
      </c>
      <c r="G86" s="171">
        <v>446.37566999999996</v>
      </c>
      <c r="H86" s="171">
        <v>10996.398130000001</v>
      </c>
      <c r="I86" s="171">
        <v>7583.46341</v>
      </c>
      <c r="J86" s="171">
        <v>773.69673</v>
      </c>
      <c r="K86" s="171">
        <v>8357.16014</v>
      </c>
      <c r="L86" s="171">
        <v>2077.97556</v>
      </c>
      <c r="M86" s="171">
        <v>312.5716</v>
      </c>
      <c r="N86" s="171">
        <v>2390.54716</v>
      </c>
      <c r="O86" s="171">
        <v>21744.10543</v>
      </c>
      <c r="P86" s="171">
        <v>10833.14441</v>
      </c>
      <c r="Q86" s="171">
        <v>0</v>
      </c>
      <c r="R86" s="172">
        <v>10833.14441</v>
      </c>
    </row>
    <row r="87" spans="1:18" ht="15">
      <c r="A87" s="174"/>
      <c r="B87" s="174"/>
      <c r="C87" s="174"/>
      <c r="D87" s="168" t="s">
        <v>307</v>
      </c>
      <c r="E87" s="169">
        <v>336</v>
      </c>
      <c r="F87" s="170">
        <v>792.20415</v>
      </c>
      <c r="G87" s="171">
        <v>0.43968</v>
      </c>
      <c r="H87" s="171">
        <v>792.64383</v>
      </c>
      <c r="I87" s="171">
        <v>3559.46728</v>
      </c>
      <c r="J87" s="171">
        <v>112.70778999999999</v>
      </c>
      <c r="K87" s="171">
        <v>3672.17507</v>
      </c>
      <c r="L87" s="171">
        <v>38.922019999999996</v>
      </c>
      <c r="M87" s="171">
        <v>0</v>
      </c>
      <c r="N87" s="171">
        <v>38.922019999999996</v>
      </c>
      <c r="O87" s="171">
        <v>4503.74092</v>
      </c>
      <c r="P87" s="171">
        <v>1215.42823</v>
      </c>
      <c r="Q87" s="171">
        <v>0</v>
      </c>
      <c r="R87" s="172">
        <v>1215.42823</v>
      </c>
    </row>
    <row r="88" spans="1:18" ht="15">
      <c r="A88" s="174"/>
      <c r="B88" s="174"/>
      <c r="C88" s="174"/>
      <c r="D88" s="168" t="s">
        <v>304</v>
      </c>
      <c r="E88" s="169">
        <v>332</v>
      </c>
      <c r="F88" s="170">
        <v>800.50985</v>
      </c>
      <c r="G88" s="171">
        <v>0</v>
      </c>
      <c r="H88" s="171">
        <v>800.50985</v>
      </c>
      <c r="I88" s="171">
        <v>6926.29105</v>
      </c>
      <c r="J88" s="171">
        <v>0.77079</v>
      </c>
      <c r="K88" s="171">
        <v>6927.06184</v>
      </c>
      <c r="L88" s="171">
        <v>55.21763</v>
      </c>
      <c r="M88" s="171">
        <v>0</v>
      </c>
      <c r="N88" s="171">
        <v>55.21763</v>
      </c>
      <c r="O88" s="171">
        <v>7782.78932</v>
      </c>
      <c r="P88" s="171">
        <v>1029.36636</v>
      </c>
      <c r="Q88" s="171">
        <v>0</v>
      </c>
      <c r="R88" s="172">
        <v>1029.36636</v>
      </c>
    </row>
    <row r="89" spans="1:18" ht="15">
      <c r="A89" s="174"/>
      <c r="B89" s="174"/>
      <c r="C89" s="168" t="s">
        <v>308</v>
      </c>
      <c r="D89" s="168" t="s">
        <v>309</v>
      </c>
      <c r="E89" s="169">
        <v>337</v>
      </c>
      <c r="F89" s="170">
        <v>2158.15023</v>
      </c>
      <c r="G89" s="171">
        <v>0</v>
      </c>
      <c r="H89" s="171">
        <v>2158.15023</v>
      </c>
      <c r="I89" s="171">
        <v>10290.88978</v>
      </c>
      <c r="J89" s="171">
        <v>12.95647</v>
      </c>
      <c r="K89" s="171">
        <v>10303.84625</v>
      </c>
      <c r="L89" s="171">
        <v>241.83568</v>
      </c>
      <c r="M89" s="171">
        <v>0</v>
      </c>
      <c r="N89" s="171">
        <v>241.83568</v>
      </c>
      <c r="O89" s="171">
        <v>12703.83216</v>
      </c>
      <c r="P89" s="171">
        <v>2176.86488</v>
      </c>
      <c r="Q89" s="171">
        <v>0</v>
      </c>
      <c r="R89" s="172">
        <v>2176.86488</v>
      </c>
    </row>
    <row r="90" spans="1:18" ht="15">
      <c r="A90" s="174"/>
      <c r="B90" s="174"/>
      <c r="C90" s="168" t="s">
        <v>310</v>
      </c>
      <c r="D90" s="168" t="s">
        <v>311</v>
      </c>
      <c r="E90" s="169">
        <v>488</v>
      </c>
      <c r="F90" s="170">
        <v>686.6835</v>
      </c>
      <c r="G90" s="171">
        <v>0</v>
      </c>
      <c r="H90" s="171">
        <v>686.6835</v>
      </c>
      <c r="I90" s="171">
        <v>7873.3495</v>
      </c>
      <c r="J90" s="171">
        <v>79.02438000000001</v>
      </c>
      <c r="K90" s="171">
        <v>7952.37388</v>
      </c>
      <c r="L90" s="171">
        <v>163.93535</v>
      </c>
      <c r="M90" s="171">
        <v>0</v>
      </c>
      <c r="N90" s="171">
        <v>163.93535</v>
      </c>
      <c r="O90" s="171">
        <v>8802.99273</v>
      </c>
      <c r="P90" s="171">
        <v>1432.18651</v>
      </c>
      <c r="Q90" s="171">
        <v>0</v>
      </c>
      <c r="R90" s="172">
        <v>1432.18651</v>
      </c>
    </row>
    <row r="91" spans="1:18" ht="15">
      <c r="A91" s="174"/>
      <c r="B91" s="168" t="s">
        <v>312</v>
      </c>
      <c r="C91" s="168" t="s">
        <v>313</v>
      </c>
      <c r="D91" s="168" t="s">
        <v>312</v>
      </c>
      <c r="E91" s="169">
        <v>187</v>
      </c>
      <c r="F91" s="170">
        <v>136111.44015</v>
      </c>
      <c r="G91" s="171">
        <v>664.98834</v>
      </c>
      <c r="H91" s="171">
        <v>136776.42849000002</v>
      </c>
      <c r="I91" s="171">
        <v>122860.86054000001</v>
      </c>
      <c r="J91" s="171">
        <v>774.06889</v>
      </c>
      <c r="K91" s="171">
        <v>123634.92943</v>
      </c>
      <c r="L91" s="171">
        <v>15354.47475</v>
      </c>
      <c r="M91" s="171">
        <v>3679.51415</v>
      </c>
      <c r="N91" s="171">
        <v>19033.9889</v>
      </c>
      <c r="O91" s="171">
        <v>279445.34682</v>
      </c>
      <c r="P91" s="171">
        <v>80271.69626000001</v>
      </c>
      <c r="Q91" s="171">
        <v>0</v>
      </c>
      <c r="R91" s="172">
        <v>80271.69626000001</v>
      </c>
    </row>
    <row r="92" spans="1:18" ht="15">
      <c r="A92" s="174"/>
      <c r="B92" s="174"/>
      <c r="C92" s="168" t="s">
        <v>314</v>
      </c>
      <c r="D92" s="168" t="s">
        <v>314</v>
      </c>
      <c r="E92" s="169">
        <v>190</v>
      </c>
      <c r="F92" s="170">
        <v>13196.414449999998</v>
      </c>
      <c r="G92" s="171">
        <v>0</v>
      </c>
      <c r="H92" s="171">
        <v>13196.414449999998</v>
      </c>
      <c r="I92" s="171">
        <v>60148.889350000005</v>
      </c>
      <c r="J92" s="171">
        <v>655.1934</v>
      </c>
      <c r="K92" s="171">
        <v>60804.08275</v>
      </c>
      <c r="L92" s="171">
        <v>2591.9219900000003</v>
      </c>
      <c r="M92" s="171">
        <v>17.559720000000002</v>
      </c>
      <c r="N92" s="171">
        <v>2609.48171</v>
      </c>
      <c r="O92" s="171">
        <v>76609.97890999999</v>
      </c>
      <c r="P92" s="171">
        <v>24773.72675</v>
      </c>
      <c r="Q92" s="171">
        <v>0</v>
      </c>
      <c r="R92" s="172">
        <v>24773.72675</v>
      </c>
    </row>
    <row r="93" spans="1:18" ht="15">
      <c r="A93" s="174"/>
      <c r="B93" s="174"/>
      <c r="C93" s="174"/>
      <c r="D93" s="168" t="s">
        <v>315</v>
      </c>
      <c r="E93" s="169">
        <v>603</v>
      </c>
      <c r="F93" s="170">
        <v>1341.57951</v>
      </c>
      <c r="G93" s="171">
        <v>0</v>
      </c>
      <c r="H93" s="171">
        <v>1341.57951</v>
      </c>
      <c r="I93" s="171">
        <v>4229.89429</v>
      </c>
      <c r="J93" s="171">
        <v>0</v>
      </c>
      <c r="K93" s="171">
        <v>4229.89429</v>
      </c>
      <c r="L93" s="171">
        <v>58.7845</v>
      </c>
      <c r="M93" s="171">
        <v>0</v>
      </c>
      <c r="N93" s="171">
        <v>58.7845</v>
      </c>
      <c r="O93" s="171">
        <v>5630.2582999999995</v>
      </c>
      <c r="P93" s="171">
        <v>3377.99816</v>
      </c>
      <c r="Q93" s="171">
        <v>0</v>
      </c>
      <c r="R93" s="172">
        <v>3377.99816</v>
      </c>
    </row>
    <row r="94" spans="1:18" ht="15">
      <c r="A94" s="174"/>
      <c r="B94" s="174"/>
      <c r="C94" s="174"/>
      <c r="D94" s="168" t="s">
        <v>316</v>
      </c>
      <c r="E94" s="169">
        <v>837</v>
      </c>
      <c r="F94" s="170">
        <v>301.91656</v>
      </c>
      <c r="G94" s="171">
        <v>0</v>
      </c>
      <c r="H94" s="171">
        <v>301.91656</v>
      </c>
      <c r="I94" s="171">
        <v>519.3197299999999</v>
      </c>
      <c r="J94" s="171">
        <v>0</v>
      </c>
      <c r="K94" s="171">
        <v>519.3197299999999</v>
      </c>
      <c r="L94" s="171">
        <v>37.64591</v>
      </c>
      <c r="M94" s="171">
        <v>0</v>
      </c>
      <c r="N94" s="171">
        <v>37.64591</v>
      </c>
      <c r="O94" s="171">
        <v>858.8821999999999</v>
      </c>
      <c r="P94" s="171">
        <v>513.63068</v>
      </c>
      <c r="Q94" s="171">
        <v>0</v>
      </c>
      <c r="R94" s="172">
        <v>513.63068</v>
      </c>
    </row>
    <row r="95" spans="1:18" ht="15">
      <c r="A95" s="174"/>
      <c r="B95" s="174"/>
      <c r="C95" s="174"/>
      <c r="D95" s="168" t="s">
        <v>317</v>
      </c>
      <c r="E95" s="169">
        <v>814</v>
      </c>
      <c r="F95" s="170">
        <v>0</v>
      </c>
      <c r="G95" s="171">
        <v>0</v>
      </c>
      <c r="H95" s="171">
        <v>0</v>
      </c>
      <c r="I95" s="171">
        <v>0</v>
      </c>
      <c r="J95" s="171">
        <v>0</v>
      </c>
      <c r="K95" s="171">
        <v>0</v>
      </c>
      <c r="L95" s="171">
        <v>4.2125</v>
      </c>
      <c r="M95" s="171">
        <v>0</v>
      </c>
      <c r="N95" s="171">
        <v>4.2125</v>
      </c>
      <c r="O95" s="171">
        <v>4.2125</v>
      </c>
      <c r="P95" s="171">
        <v>0</v>
      </c>
      <c r="Q95" s="171">
        <v>0</v>
      </c>
      <c r="R95" s="172">
        <v>0</v>
      </c>
    </row>
    <row r="96" spans="1:18" ht="15">
      <c r="A96" s="174"/>
      <c r="B96" s="174"/>
      <c r="C96" s="168" t="s">
        <v>318</v>
      </c>
      <c r="D96" s="168" t="s">
        <v>319</v>
      </c>
      <c r="E96" s="169">
        <v>459</v>
      </c>
      <c r="F96" s="170">
        <v>12098.91562</v>
      </c>
      <c r="G96" s="171">
        <v>0</v>
      </c>
      <c r="H96" s="171">
        <v>12098.91562</v>
      </c>
      <c r="I96" s="171">
        <v>23559.93193</v>
      </c>
      <c r="J96" s="171">
        <v>71.96795</v>
      </c>
      <c r="K96" s="171">
        <v>23631.899879999997</v>
      </c>
      <c r="L96" s="171">
        <v>1478.64054</v>
      </c>
      <c r="M96" s="171">
        <v>1.5335999999999999</v>
      </c>
      <c r="N96" s="171">
        <v>1480.1741399999999</v>
      </c>
      <c r="O96" s="171">
        <v>37210.98964</v>
      </c>
      <c r="P96" s="171">
        <v>5920.70987</v>
      </c>
      <c r="Q96" s="171">
        <v>0</v>
      </c>
      <c r="R96" s="172">
        <v>5920.70987</v>
      </c>
    </row>
    <row r="97" spans="1:18" ht="15">
      <c r="A97" s="174"/>
      <c r="B97" s="174"/>
      <c r="C97" s="174"/>
      <c r="D97" s="168" t="s">
        <v>320</v>
      </c>
      <c r="E97" s="169">
        <v>191</v>
      </c>
      <c r="F97" s="170">
        <v>4314.879089999999</v>
      </c>
      <c r="G97" s="171">
        <v>0</v>
      </c>
      <c r="H97" s="171">
        <v>4314.879089999999</v>
      </c>
      <c r="I97" s="171">
        <v>25153.403280000002</v>
      </c>
      <c r="J97" s="171">
        <v>0.25083</v>
      </c>
      <c r="K97" s="171">
        <v>25153.65411</v>
      </c>
      <c r="L97" s="171">
        <v>582.22153</v>
      </c>
      <c r="M97" s="171">
        <v>0</v>
      </c>
      <c r="N97" s="171">
        <v>582.22153</v>
      </c>
      <c r="O97" s="171">
        <v>30050.75473</v>
      </c>
      <c r="P97" s="171">
        <v>3117.5602200000003</v>
      </c>
      <c r="Q97" s="171">
        <v>0</v>
      </c>
      <c r="R97" s="172">
        <v>3117.5602200000003</v>
      </c>
    </row>
    <row r="98" spans="1:18" ht="15">
      <c r="A98" s="174"/>
      <c r="B98" s="174"/>
      <c r="C98" s="174"/>
      <c r="D98" s="168" t="s">
        <v>321</v>
      </c>
      <c r="E98" s="169">
        <v>193</v>
      </c>
      <c r="F98" s="170">
        <v>803.47986</v>
      </c>
      <c r="G98" s="171">
        <v>0</v>
      </c>
      <c r="H98" s="171">
        <v>803.47986</v>
      </c>
      <c r="I98" s="171">
        <v>3587.10197</v>
      </c>
      <c r="J98" s="171">
        <v>104.20226</v>
      </c>
      <c r="K98" s="171">
        <v>3691.30423</v>
      </c>
      <c r="L98" s="171">
        <v>74.22196000000001</v>
      </c>
      <c r="M98" s="171">
        <v>0</v>
      </c>
      <c r="N98" s="171">
        <v>74.22196000000001</v>
      </c>
      <c r="O98" s="171">
        <v>4569.00605</v>
      </c>
      <c r="P98" s="171">
        <v>2321.8184300000003</v>
      </c>
      <c r="Q98" s="171">
        <v>0</v>
      </c>
      <c r="R98" s="172">
        <v>2321.8184300000003</v>
      </c>
    </row>
    <row r="99" spans="1:18" ht="15">
      <c r="A99" s="174"/>
      <c r="B99" s="174"/>
      <c r="C99" s="174"/>
      <c r="D99" s="168" t="s">
        <v>322</v>
      </c>
      <c r="E99" s="169">
        <v>825</v>
      </c>
      <c r="F99" s="170">
        <v>0</v>
      </c>
      <c r="G99" s="171">
        <v>0</v>
      </c>
      <c r="H99" s="171">
        <v>0</v>
      </c>
      <c r="I99" s="171">
        <v>367.28591</v>
      </c>
      <c r="J99" s="171">
        <v>0</v>
      </c>
      <c r="K99" s="171">
        <v>367.28591</v>
      </c>
      <c r="L99" s="171">
        <v>0</v>
      </c>
      <c r="M99" s="171">
        <v>0</v>
      </c>
      <c r="N99" s="171">
        <v>0</v>
      </c>
      <c r="O99" s="171">
        <v>367.28591</v>
      </c>
      <c r="P99" s="171">
        <v>765.10586</v>
      </c>
      <c r="Q99" s="171">
        <v>0</v>
      </c>
      <c r="R99" s="172">
        <v>765.10586</v>
      </c>
    </row>
    <row r="100" spans="1:18" ht="15">
      <c r="A100" s="174"/>
      <c r="B100" s="174"/>
      <c r="C100" s="168" t="s">
        <v>323</v>
      </c>
      <c r="D100" s="168" t="s">
        <v>264</v>
      </c>
      <c r="E100" s="169">
        <v>569</v>
      </c>
      <c r="F100" s="170">
        <v>1404.14224</v>
      </c>
      <c r="G100" s="171">
        <v>0</v>
      </c>
      <c r="H100" s="171">
        <v>1404.14224</v>
      </c>
      <c r="I100" s="171">
        <v>2926.46017</v>
      </c>
      <c r="J100" s="171">
        <v>0</v>
      </c>
      <c r="K100" s="171">
        <v>2926.46017</v>
      </c>
      <c r="L100" s="171">
        <v>14.13</v>
      </c>
      <c r="M100" s="171">
        <v>0</v>
      </c>
      <c r="N100" s="171">
        <v>14.13</v>
      </c>
      <c r="O100" s="171">
        <v>4344.7324100000005</v>
      </c>
      <c r="P100" s="171">
        <v>987.67118</v>
      </c>
      <c r="Q100" s="171">
        <v>0</v>
      </c>
      <c r="R100" s="172">
        <v>987.67118</v>
      </c>
    </row>
    <row r="101" spans="1:18" ht="15">
      <c r="A101" s="174"/>
      <c r="B101" s="174"/>
      <c r="C101" s="174"/>
      <c r="D101" s="168" t="s">
        <v>324</v>
      </c>
      <c r="E101" s="169">
        <v>194</v>
      </c>
      <c r="F101" s="170">
        <v>15711.98484</v>
      </c>
      <c r="G101" s="171">
        <v>0</v>
      </c>
      <c r="H101" s="171">
        <v>15711.98484</v>
      </c>
      <c r="I101" s="171">
        <v>35737.37049</v>
      </c>
      <c r="J101" s="171">
        <v>15.61461</v>
      </c>
      <c r="K101" s="171">
        <v>35752.9851</v>
      </c>
      <c r="L101" s="171">
        <v>585.45259</v>
      </c>
      <c r="M101" s="171">
        <v>0.47925</v>
      </c>
      <c r="N101" s="171">
        <v>585.93184</v>
      </c>
      <c r="O101" s="171">
        <v>52050.90178</v>
      </c>
      <c r="P101" s="171">
        <v>2125.3778399999997</v>
      </c>
      <c r="Q101" s="171">
        <v>0</v>
      </c>
      <c r="R101" s="172">
        <v>2125.3778399999997</v>
      </c>
    </row>
    <row r="102" spans="1:18" ht="15">
      <c r="A102" s="174"/>
      <c r="B102" s="174"/>
      <c r="C102" s="174"/>
      <c r="D102" s="168" t="s">
        <v>325</v>
      </c>
      <c r="E102" s="169">
        <v>539</v>
      </c>
      <c r="F102" s="170">
        <v>15.989180000000001</v>
      </c>
      <c r="G102" s="171">
        <v>0</v>
      </c>
      <c r="H102" s="171">
        <v>15.989180000000001</v>
      </c>
      <c r="I102" s="171">
        <v>1339.36707</v>
      </c>
      <c r="J102" s="171">
        <v>6.8688</v>
      </c>
      <c r="K102" s="171">
        <v>1346.2358700000002</v>
      </c>
      <c r="L102" s="171">
        <v>3.05</v>
      </c>
      <c r="M102" s="171">
        <v>0</v>
      </c>
      <c r="N102" s="171">
        <v>3.05</v>
      </c>
      <c r="O102" s="171">
        <v>1365.27505</v>
      </c>
      <c r="P102" s="171">
        <v>679.15506</v>
      </c>
      <c r="Q102" s="171">
        <v>0</v>
      </c>
      <c r="R102" s="172">
        <v>679.15506</v>
      </c>
    </row>
    <row r="103" spans="1:18" ht="15">
      <c r="A103" s="174"/>
      <c r="B103" s="174"/>
      <c r="C103" s="168" t="s">
        <v>326</v>
      </c>
      <c r="D103" s="168" t="s">
        <v>327</v>
      </c>
      <c r="E103" s="169">
        <v>197</v>
      </c>
      <c r="F103" s="170">
        <v>6940.24615</v>
      </c>
      <c r="G103" s="171">
        <v>0</v>
      </c>
      <c r="H103" s="171">
        <v>6940.24615</v>
      </c>
      <c r="I103" s="171">
        <v>19908.69202</v>
      </c>
      <c r="J103" s="171">
        <v>3.0521</v>
      </c>
      <c r="K103" s="171">
        <v>19911.74412</v>
      </c>
      <c r="L103" s="171">
        <v>362.79903</v>
      </c>
      <c r="M103" s="171">
        <v>0</v>
      </c>
      <c r="N103" s="171">
        <v>362.79903</v>
      </c>
      <c r="O103" s="171">
        <v>27214.7893</v>
      </c>
      <c r="P103" s="171">
        <v>4487.3155</v>
      </c>
      <c r="Q103" s="171">
        <v>0</v>
      </c>
      <c r="R103" s="172">
        <v>4487.3155</v>
      </c>
    </row>
    <row r="104" spans="1:18" ht="15">
      <c r="A104" s="174"/>
      <c r="B104" s="174"/>
      <c r="C104" s="174"/>
      <c r="D104" s="168" t="s">
        <v>328</v>
      </c>
      <c r="E104" s="169">
        <v>718</v>
      </c>
      <c r="F104" s="170">
        <v>298.49424</v>
      </c>
      <c r="G104" s="171">
        <v>0</v>
      </c>
      <c r="H104" s="171">
        <v>298.49424</v>
      </c>
      <c r="I104" s="171">
        <v>838.63666</v>
      </c>
      <c r="J104" s="171">
        <v>0</v>
      </c>
      <c r="K104" s="171">
        <v>838.63666</v>
      </c>
      <c r="L104" s="171">
        <v>7.4542</v>
      </c>
      <c r="M104" s="171">
        <v>0</v>
      </c>
      <c r="N104" s="171">
        <v>7.4542</v>
      </c>
      <c r="O104" s="171">
        <v>1144.5851</v>
      </c>
      <c r="P104" s="171">
        <v>887.28067</v>
      </c>
      <c r="Q104" s="171">
        <v>0</v>
      </c>
      <c r="R104" s="172">
        <v>887.28067</v>
      </c>
    </row>
    <row r="105" spans="1:18" ht="15">
      <c r="A105" s="174"/>
      <c r="B105" s="174"/>
      <c r="C105" s="168" t="s">
        <v>329</v>
      </c>
      <c r="D105" s="168" t="s">
        <v>329</v>
      </c>
      <c r="E105" s="169">
        <v>188</v>
      </c>
      <c r="F105" s="170">
        <v>2341.24023</v>
      </c>
      <c r="G105" s="171">
        <v>0</v>
      </c>
      <c r="H105" s="171">
        <v>2341.24023</v>
      </c>
      <c r="I105" s="171">
        <v>19832.800320000002</v>
      </c>
      <c r="J105" s="171">
        <v>4.07444</v>
      </c>
      <c r="K105" s="171">
        <v>19836.874760000002</v>
      </c>
      <c r="L105" s="171">
        <v>166.4069</v>
      </c>
      <c r="M105" s="171">
        <v>0</v>
      </c>
      <c r="N105" s="171">
        <v>166.4069</v>
      </c>
      <c r="O105" s="171">
        <v>22344.52189</v>
      </c>
      <c r="P105" s="171">
        <v>4699.78284</v>
      </c>
      <c r="Q105" s="171">
        <v>0</v>
      </c>
      <c r="R105" s="172">
        <v>4699.78284</v>
      </c>
    </row>
    <row r="106" spans="1:18" ht="15">
      <c r="A106" s="174"/>
      <c r="B106" s="174"/>
      <c r="C106" s="168" t="s">
        <v>330</v>
      </c>
      <c r="D106" s="168" t="s">
        <v>331</v>
      </c>
      <c r="E106" s="169">
        <v>501</v>
      </c>
      <c r="F106" s="170">
        <v>1425.4388000000001</v>
      </c>
      <c r="G106" s="171">
        <v>0</v>
      </c>
      <c r="H106" s="171">
        <v>1425.4388000000001</v>
      </c>
      <c r="I106" s="171">
        <v>9625.9649</v>
      </c>
      <c r="J106" s="171">
        <v>6.133859999999999</v>
      </c>
      <c r="K106" s="171">
        <v>9632.098759999999</v>
      </c>
      <c r="L106" s="171">
        <v>99.15347</v>
      </c>
      <c r="M106" s="171">
        <v>0</v>
      </c>
      <c r="N106" s="171">
        <v>99.15347</v>
      </c>
      <c r="O106" s="171">
        <v>11156.69103</v>
      </c>
      <c r="P106" s="171">
        <v>1924.40405</v>
      </c>
      <c r="Q106" s="171">
        <v>0</v>
      </c>
      <c r="R106" s="172">
        <v>1924.40405</v>
      </c>
    </row>
    <row r="107" spans="1:18" ht="15">
      <c r="A107" s="174"/>
      <c r="B107" s="174"/>
      <c r="C107" s="168" t="s">
        <v>332</v>
      </c>
      <c r="D107" s="168" t="s">
        <v>333</v>
      </c>
      <c r="E107" s="169">
        <v>498</v>
      </c>
      <c r="F107" s="170">
        <v>3747.61703</v>
      </c>
      <c r="G107" s="171">
        <v>0</v>
      </c>
      <c r="H107" s="171">
        <v>3747.61703</v>
      </c>
      <c r="I107" s="171">
        <v>8426.11865</v>
      </c>
      <c r="J107" s="171">
        <v>15.02755</v>
      </c>
      <c r="K107" s="171">
        <v>8441.1462</v>
      </c>
      <c r="L107" s="171">
        <v>66.764</v>
      </c>
      <c r="M107" s="171">
        <v>0</v>
      </c>
      <c r="N107" s="171">
        <v>66.764</v>
      </c>
      <c r="O107" s="171">
        <v>12255.52723</v>
      </c>
      <c r="P107" s="171">
        <v>2096.80312</v>
      </c>
      <c r="Q107" s="171">
        <v>0</v>
      </c>
      <c r="R107" s="172">
        <v>2096.80312</v>
      </c>
    </row>
    <row r="108" spans="1:18" ht="15">
      <c r="A108" s="174"/>
      <c r="B108" s="174"/>
      <c r="C108" s="168" t="s">
        <v>334</v>
      </c>
      <c r="D108" s="168" t="s">
        <v>335</v>
      </c>
      <c r="E108" s="169">
        <v>500</v>
      </c>
      <c r="F108" s="170">
        <v>4348.2445800000005</v>
      </c>
      <c r="G108" s="171">
        <v>0</v>
      </c>
      <c r="H108" s="171">
        <v>4348.2445800000005</v>
      </c>
      <c r="I108" s="171">
        <v>10852.90571</v>
      </c>
      <c r="J108" s="171">
        <v>0</v>
      </c>
      <c r="K108" s="171">
        <v>10852.90571</v>
      </c>
      <c r="L108" s="171">
        <v>179.19241</v>
      </c>
      <c r="M108" s="171">
        <v>0</v>
      </c>
      <c r="N108" s="171">
        <v>179.19241</v>
      </c>
      <c r="O108" s="171">
        <v>15380.3427</v>
      </c>
      <c r="P108" s="171">
        <v>3855.90223</v>
      </c>
      <c r="Q108" s="171">
        <v>0</v>
      </c>
      <c r="R108" s="172">
        <v>3855.90223</v>
      </c>
    </row>
    <row r="109" spans="1:18" ht="15">
      <c r="A109" s="174"/>
      <c r="B109" s="174"/>
      <c r="C109" s="168" t="s">
        <v>336</v>
      </c>
      <c r="D109" s="168" t="s">
        <v>337</v>
      </c>
      <c r="E109" s="169">
        <v>198</v>
      </c>
      <c r="F109" s="170">
        <v>2140.8921</v>
      </c>
      <c r="G109" s="171">
        <v>0</v>
      </c>
      <c r="H109" s="171">
        <v>2140.8921</v>
      </c>
      <c r="I109" s="171">
        <v>7224.43469</v>
      </c>
      <c r="J109" s="171">
        <v>7.6585</v>
      </c>
      <c r="K109" s="171">
        <v>7232.0931900000005</v>
      </c>
      <c r="L109" s="171">
        <v>113.5788</v>
      </c>
      <c r="M109" s="171">
        <v>0</v>
      </c>
      <c r="N109" s="171">
        <v>113.5788</v>
      </c>
      <c r="O109" s="171">
        <v>9486.56409</v>
      </c>
      <c r="P109" s="171">
        <v>1962.5853200000001</v>
      </c>
      <c r="Q109" s="171">
        <v>0</v>
      </c>
      <c r="R109" s="172">
        <v>1962.5853200000001</v>
      </c>
    </row>
    <row r="110" spans="1:18" ht="15">
      <c r="A110" s="174"/>
      <c r="B110" s="174"/>
      <c r="C110" s="168" t="s">
        <v>338</v>
      </c>
      <c r="D110" s="168" t="s">
        <v>338</v>
      </c>
      <c r="E110" s="169">
        <v>509</v>
      </c>
      <c r="F110" s="170">
        <v>3411.1197</v>
      </c>
      <c r="G110" s="171">
        <v>0</v>
      </c>
      <c r="H110" s="171">
        <v>3411.1197</v>
      </c>
      <c r="I110" s="171">
        <v>8832.3971</v>
      </c>
      <c r="J110" s="171">
        <v>0</v>
      </c>
      <c r="K110" s="171">
        <v>8832.3971</v>
      </c>
      <c r="L110" s="171">
        <v>123.39108999999999</v>
      </c>
      <c r="M110" s="171">
        <v>0</v>
      </c>
      <c r="N110" s="171">
        <v>123.39108999999999</v>
      </c>
      <c r="O110" s="171">
        <v>12366.90789</v>
      </c>
      <c r="P110" s="171">
        <v>1409.69393</v>
      </c>
      <c r="Q110" s="171">
        <v>0</v>
      </c>
      <c r="R110" s="172">
        <v>1409.69393</v>
      </c>
    </row>
    <row r="111" spans="1:18" ht="15">
      <c r="A111" s="174"/>
      <c r="B111" s="168" t="s">
        <v>339</v>
      </c>
      <c r="C111" s="168" t="s">
        <v>340</v>
      </c>
      <c r="D111" s="168" t="s">
        <v>340</v>
      </c>
      <c r="E111" s="169">
        <v>12</v>
      </c>
      <c r="F111" s="170">
        <v>10762.089890000001</v>
      </c>
      <c r="G111" s="171">
        <v>0</v>
      </c>
      <c r="H111" s="171">
        <v>10762.089890000001</v>
      </c>
      <c r="I111" s="171">
        <v>24726.24787</v>
      </c>
      <c r="J111" s="171">
        <v>11.674299999999999</v>
      </c>
      <c r="K111" s="171">
        <v>24737.92217</v>
      </c>
      <c r="L111" s="171">
        <v>1781.07907</v>
      </c>
      <c r="M111" s="171">
        <v>0.9585</v>
      </c>
      <c r="N111" s="171">
        <v>1782.03757</v>
      </c>
      <c r="O111" s="171">
        <v>37282.04963</v>
      </c>
      <c r="P111" s="171">
        <v>3619.09521</v>
      </c>
      <c r="Q111" s="171">
        <v>0</v>
      </c>
      <c r="R111" s="172">
        <v>3619.09521</v>
      </c>
    </row>
    <row r="112" spans="1:18" ht="15">
      <c r="A112" s="174"/>
      <c r="B112" s="174"/>
      <c r="C112" s="168" t="s">
        <v>339</v>
      </c>
      <c r="D112" s="168" t="s">
        <v>339</v>
      </c>
      <c r="E112" s="169">
        <v>10</v>
      </c>
      <c r="F112" s="170">
        <v>67867.65329</v>
      </c>
      <c r="G112" s="171">
        <v>0</v>
      </c>
      <c r="H112" s="171">
        <v>67867.65329</v>
      </c>
      <c r="I112" s="171">
        <v>171306.3456</v>
      </c>
      <c r="J112" s="171">
        <v>1353.69417</v>
      </c>
      <c r="K112" s="171">
        <v>172660.03977</v>
      </c>
      <c r="L112" s="171">
        <v>46751.05097</v>
      </c>
      <c r="M112" s="171">
        <v>4466.39767</v>
      </c>
      <c r="N112" s="171">
        <v>51217.44864</v>
      </c>
      <c r="O112" s="171">
        <v>291745.1417</v>
      </c>
      <c r="P112" s="171">
        <v>55782.66173</v>
      </c>
      <c r="Q112" s="171">
        <v>0</v>
      </c>
      <c r="R112" s="172">
        <v>55782.66173</v>
      </c>
    </row>
    <row r="113" spans="1:18" ht="15">
      <c r="A113" s="174"/>
      <c r="B113" s="174"/>
      <c r="C113" s="174"/>
      <c r="D113" s="174"/>
      <c r="E113" s="175">
        <v>808</v>
      </c>
      <c r="F113" s="176">
        <v>0</v>
      </c>
      <c r="G113" s="177">
        <v>0</v>
      </c>
      <c r="H113" s="177">
        <v>0</v>
      </c>
      <c r="I113" s="177">
        <v>0</v>
      </c>
      <c r="J113" s="177">
        <v>0</v>
      </c>
      <c r="K113" s="177">
        <v>0</v>
      </c>
      <c r="L113" s="177">
        <v>0</v>
      </c>
      <c r="M113" s="177">
        <v>0</v>
      </c>
      <c r="N113" s="177">
        <v>0</v>
      </c>
      <c r="O113" s="177">
        <v>0</v>
      </c>
      <c r="P113" s="177">
        <v>2.10818</v>
      </c>
      <c r="Q113" s="177">
        <v>0</v>
      </c>
      <c r="R113" s="178">
        <v>2.10818</v>
      </c>
    </row>
    <row r="114" spans="1:18" ht="15">
      <c r="A114" s="174"/>
      <c r="B114" s="174"/>
      <c r="C114" s="174"/>
      <c r="D114" s="168" t="s">
        <v>341</v>
      </c>
      <c r="E114" s="169">
        <v>621</v>
      </c>
      <c r="F114" s="170">
        <v>5900.245019999999</v>
      </c>
      <c r="G114" s="171">
        <v>0</v>
      </c>
      <c r="H114" s="171">
        <v>5900.245019999999</v>
      </c>
      <c r="I114" s="171">
        <v>29073.21455</v>
      </c>
      <c r="J114" s="171">
        <v>162.74717</v>
      </c>
      <c r="K114" s="171">
        <v>29235.96172</v>
      </c>
      <c r="L114" s="171">
        <v>2046.45168</v>
      </c>
      <c r="M114" s="171">
        <v>124.36346</v>
      </c>
      <c r="N114" s="171">
        <v>2170.81514</v>
      </c>
      <c r="O114" s="171">
        <v>37307.02188</v>
      </c>
      <c r="P114" s="171">
        <v>4021.2875099999997</v>
      </c>
      <c r="Q114" s="171">
        <v>0</v>
      </c>
      <c r="R114" s="172">
        <v>4021.2875099999997</v>
      </c>
    </row>
    <row r="115" spans="1:18" ht="15">
      <c r="A115" s="174"/>
      <c r="B115" s="174"/>
      <c r="C115" s="168" t="s">
        <v>342</v>
      </c>
      <c r="D115" s="168" t="s">
        <v>342</v>
      </c>
      <c r="E115" s="169">
        <v>13</v>
      </c>
      <c r="F115" s="170">
        <v>6513.4762599999995</v>
      </c>
      <c r="G115" s="171">
        <v>0</v>
      </c>
      <c r="H115" s="171">
        <v>6513.4762599999995</v>
      </c>
      <c r="I115" s="171">
        <v>31883.365</v>
      </c>
      <c r="J115" s="171">
        <v>530.62784</v>
      </c>
      <c r="K115" s="171">
        <v>32413.99284</v>
      </c>
      <c r="L115" s="171">
        <v>1453.661</v>
      </c>
      <c r="M115" s="171">
        <v>0</v>
      </c>
      <c r="N115" s="171">
        <v>1453.661</v>
      </c>
      <c r="O115" s="171">
        <v>40381.1301</v>
      </c>
      <c r="P115" s="171">
        <v>8531.268460000001</v>
      </c>
      <c r="Q115" s="171">
        <v>0</v>
      </c>
      <c r="R115" s="172">
        <v>8531.268460000001</v>
      </c>
    </row>
    <row r="116" spans="1:18" ht="15">
      <c r="A116" s="174"/>
      <c r="B116" s="174"/>
      <c r="C116" s="174"/>
      <c r="D116" s="168" t="s">
        <v>343</v>
      </c>
      <c r="E116" s="169">
        <v>637</v>
      </c>
      <c r="F116" s="170">
        <v>32.58141</v>
      </c>
      <c r="G116" s="171">
        <v>0</v>
      </c>
      <c r="H116" s="171">
        <v>32.58141</v>
      </c>
      <c r="I116" s="171">
        <v>1979.43545</v>
      </c>
      <c r="J116" s="171">
        <v>0</v>
      </c>
      <c r="K116" s="171">
        <v>1979.43545</v>
      </c>
      <c r="L116" s="171">
        <v>16.297</v>
      </c>
      <c r="M116" s="171">
        <v>0</v>
      </c>
      <c r="N116" s="171">
        <v>16.297</v>
      </c>
      <c r="O116" s="171">
        <v>2028.3138600000002</v>
      </c>
      <c r="P116" s="171">
        <v>460.28004</v>
      </c>
      <c r="Q116" s="171">
        <v>0</v>
      </c>
      <c r="R116" s="172">
        <v>460.28004</v>
      </c>
    </row>
    <row r="117" spans="1:18" ht="15">
      <c r="A117" s="174"/>
      <c r="B117" s="174"/>
      <c r="C117" s="168" t="s">
        <v>344</v>
      </c>
      <c r="D117" s="168" t="s">
        <v>344</v>
      </c>
      <c r="E117" s="169">
        <v>24</v>
      </c>
      <c r="F117" s="170">
        <v>20990.12869</v>
      </c>
      <c r="G117" s="171">
        <v>0</v>
      </c>
      <c r="H117" s="171">
        <v>20990.12869</v>
      </c>
      <c r="I117" s="171">
        <v>69578.12563</v>
      </c>
      <c r="J117" s="171">
        <v>540.2487</v>
      </c>
      <c r="K117" s="171">
        <v>70118.37432999999</v>
      </c>
      <c r="L117" s="171">
        <v>3146.6644</v>
      </c>
      <c r="M117" s="171">
        <v>51.5441</v>
      </c>
      <c r="N117" s="171">
        <v>3198.2085</v>
      </c>
      <c r="O117" s="171">
        <v>94306.71152</v>
      </c>
      <c r="P117" s="171">
        <v>24797.22969</v>
      </c>
      <c r="Q117" s="171">
        <v>0</v>
      </c>
      <c r="R117" s="172">
        <v>24797.22969</v>
      </c>
    </row>
    <row r="118" spans="1:18" ht="15">
      <c r="A118" s="174"/>
      <c r="B118" s="174"/>
      <c r="C118" s="174"/>
      <c r="D118" s="168" t="s">
        <v>345</v>
      </c>
      <c r="E118" s="169">
        <v>607</v>
      </c>
      <c r="F118" s="170">
        <v>55.514660000000006</v>
      </c>
      <c r="G118" s="171">
        <v>0</v>
      </c>
      <c r="H118" s="171">
        <v>55.514660000000006</v>
      </c>
      <c r="I118" s="171">
        <v>226.64144</v>
      </c>
      <c r="J118" s="171">
        <v>0</v>
      </c>
      <c r="K118" s="171">
        <v>226.64144</v>
      </c>
      <c r="L118" s="171">
        <v>8.343</v>
      </c>
      <c r="M118" s="171">
        <v>0</v>
      </c>
      <c r="N118" s="171">
        <v>8.343</v>
      </c>
      <c r="O118" s="171">
        <v>290.4991</v>
      </c>
      <c r="P118" s="171">
        <v>33.5122</v>
      </c>
      <c r="Q118" s="171">
        <v>0</v>
      </c>
      <c r="R118" s="172">
        <v>33.5122</v>
      </c>
    </row>
    <row r="119" spans="1:18" ht="15">
      <c r="A119" s="174"/>
      <c r="B119" s="174"/>
      <c r="C119" s="174"/>
      <c r="D119" s="168" t="s">
        <v>346</v>
      </c>
      <c r="E119" s="169">
        <v>30</v>
      </c>
      <c r="F119" s="170">
        <v>3534.8494</v>
      </c>
      <c r="G119" s="171">
        <v>0</v>
      </c>
      <c r="H119" s="171">
        <v>3534.8494</v>
      </c>
      <c r="I119" s="171">
        <v>5495.45671</v>
      </c>
      <c r="J119" s="171">
        <v>0</v>
      </c>
      <c r="K119" s="171">
        <v>5495.45671</v>
      </c>
      <c r="L119" s="171">
        <v>100.87061</v>
      </c>
      <c r="M119" s="171">
        <v>0</v>
      </c>
      <c r="N119" s="171">
        <v>100.87061</v>
      </c>
      <c r="O119" s="171">
        <v>9131.176720000001</v>
      </c>
      <c r="P119" s="171">
        <v>563.69049</v>
      </c>
      <c r="Q119" s="171">
        <v>0</v>
      </c>
      <c r="R119" s="172">
        <v>563.69049</v>
      </c>
    </row>
    <row r="120" spans="1:18" ht="15">
      <c r="A120" s="174"/>
      <c r="B120" s="174"/>
      <c r="C120" s="174"/>
      <c r="D120" s="168" t="s">
        <v>347</v>
      </c>
      <c r="E120" s="169">
        <v>26</v>
      </c>
      <c r="F120" s="170">
        <v>697.70336</v>
      </c>
      <c r="G120" s="171">
        <v>0</v>
      </c>
      <c r="H120" s="171">
        <v>697.70336</v>
      </c>
      <c r="I120" s="171">
        <v>3322.91523</v>
      </c>
      <c r="J120" s="171">
        <v>0.38877999999999996</v>
      </c>
      <c r="K120" s="171">
        <v>3323.30401</v>
      </c>
      <c r="L120" s="171">
        <v>58.67658</v>
      </c>
      <c r="M120" s="171">
        <v>0</v>
      </c>
      <c r="N120" s="171">
        <v>58.67658</v>
      </c>
      <c r="O120" s="171">
        <v>4079.68395</v>
      </c>
      <c r="P120" s="171">
        <v>1156.72548</v>
      </c>
      <c r="Q120" s="171">
        <v>0</v>
      </c>
      <c r="R120" s="172">
        <v>1156.72548</v>
      </c>
    </row>
    <row r="121" spans="1:18" ht="15">
      <c r="A121" s="174"/>
      <c r="B121" s="174"/>
      <c r="C121" s="174"/>
      <c r="D121" s="168" t="s">
        <v>348</v>
      </c>
      <c r="E121" s="169">
        <v>29</v>
      </c>
      <c r="F121" s="170">
        <v>2602.18302</v>
      </c>
      <c r="G121" s="171">
        <v>0</v>
      </c>
      <c r="H121" s="171">
        <v>2602.18302</v>
      </c>
      <c r="I121" s="171">
        <v>3846.74749</v>
      </c>
      <c r="J121" s="171">
        <v>1.18198</v>
      </c>
      <c r="K121" s="171">
        <v>3847.92947</v>
      </c>
      <c r="L121" s="171">
        <v>28.43678</v>
      </c>
      <c r="M121" s="171">
        <v>0</v>
      </c>
      <c r="N121" s="171">
        <v>28.43678</v>
      </c>
      <c r="O121" s="171">
        <v>6478.5492699999995</v>
      </c>
      <c r="P121" s="171">
        <v>706.4908399999999</v>
      </c>
      <c r="Q121" s="171">
        <v>0</v>
      </c>
      <c r="R121" s="172">
        <v>706.4908399999999</v>
      </c>
    </row>
    <row r="122" spans="1:18" ht="15">
      <c r="A122" s="174"/>
      <c r="B122" s="174"/>
      <c r="C122" s="168" t="s">
        <v>349</v>
      </c>
      <c r="D122" s="168" t="s">
        <v>350</v>
      </c>
      <c r="E122" s="169">
        <v>17</v>
      </c>
      <c r="F122" s="170">
        <v>716.43161</v>
      </c>
      <c r="G122" s="171">
        <v>0</v>
      </c>
      <c r="H122" s="171">
        <v>716.43161</v>
      </c>
      <c r="I122" s="171">
        <v>5349.54952</v>
      </c>
      <c r="J122" s="171">
        <v>0.01062</v>
      </c>
      <c r="K122" s="171">
        <v>5349.56014</v>
      </c>
      <c r="L122" s="171">
        <v>153.94734</v>
      </c>
      <c r="M122" s="171">
        <v>0</v>
      </c>
      <c r="N122" s="171">
        <v>153.94734</v>
      </c>
      <c r="O122" s="171">
        <v>6219.93909</v>
      </c>
      <c r="P122" s="171">
        <v>1469.07651</v>
      </c>
      <c r="Q122" s="171">
        <v>0</v>
      </c>
      <c r="R122" s="172">
        <v>1469.07651</v>
      </c>
    </row>
    <row r="123" spans="1:18" ht="15">
      <c r="A123" s="174"/>
      <c r="B123" s="174"/>
      <c r="C123" s="174"/>
      <c r="D123" s="168" t="s">
        <v>349</v>
      </c>
      <c r="E123" s="169">
        <v>15</v>
      </c>
      <c r="F123" s="170">
        <v>567.37787</v>
      </c>
      <c r="G123" s="171">
        <v>0</v>
      </c>
      <c r="H123" s="171">
        <v>567.37787</v>
      </c>
      <c r="I123" s="171">
        <v>14294.91851</v>
      </c>
      <c r="J123" s="171">
        <v>7.38176</v>
      </c>
      <c r="K123" s="171">
        <v>14302.30027</v>
      </c>
      <c r="L123" s="171">
        <v>214.04561999999999</v>
      </c>
      <c r="M123" s="171">
        <v>0</v>
      </c>
      <c r="N123" s="171">
        <v>214.04561999999999</v>
      </c>
      <c r="O123" s="171">
        <v>15083.723759999999</v>
      </c>
      <c r="P123" s="171">
        <v>2019.5508799999998</v>
      </c>
      <c r="Q123" s="171">
        <v>0</v>
      </c>
      <c r="R123" s="172">
        <v>2019.5508799999998</v>
      </c>
    </row>
    <row r="124" spans="1:18" ht="15">
      <c r="A124" s="174"/>
      <c r="B124" s="174"/>
      <c r="C124" s="174"/>
      <c r="D124" s="168" t="s">
        <v>351</v>
      </c>
      <c r="E124" s="169">
        <v>18</v>
      </c>
      <c r="F124" s="170">
        <v>222.042</v>
      </c>
      <c r="G124" s="171">
        <v>0</v>
      </c>
      <c r="H124" s="171">
        <v>222.042</v>
      </c>
      <c r="I124" s="171">
        <v>4381.68447</v>
      </c>
      <c r="J124" s="171">
        <v>0.00652</v>
      </c>
      <c r="K124" s="171">
        <v>4381.69099</v>
      </c>
      <c r="L124" s="171">
        <v>67.1232</v>
      </c>
      <c r="M124" s="171">
        <v>0</v>
      </c>
      <c r="N124" s="171">
        <v>67.1232</v>
      </c>
      <c r="O124" s="171">
        <v>4670.85619</v>
      </c>
      <c r="P124" s="171">
        <v>1634.4691699999998</v>
      </c>
      <c r="Q124" s="171">
        <v>0</v>
      </c>
      <c r="R124" s="172">
        <v>1634.4691699999998</v>
      </c>
    </row>
    <row r="125" spans="1:18" ht="15">
      <c r="A125" s="174"/>
      <c r="B125" s="174"/>
      <c r="C125" s="168" t="s">
        <v>352</v>
      </c>
      <c r="D125" s="168" t="s">
        <v>352</v>
      </c>
      <c r="E125" s="169">
        <v>19</v>
      </c>
      <c r="F125" s="170">
        <v>15365.07333</v>
      </c>
      <c r="G125" s="171">
        <v>0</v>
      </c>
      <c r="H125" s="171">
        <v>15365.07333</v>
      </c>
      <c r="I125" s="171">
        <v>55613.8356</v>
      </c>
      <c r="J125" s="171">
        <v>106.48607000000001</v>
      </c>
      <c r="K125" s="171">
        <v>55720.321670000005</v>
      </c>
      <c r="L125" s="171">
        <v>1952.32633</v>
      </c>
      <c r="M125" s="171">
        <v>0</v>
      </c>
      <c r="N125" s="171">
        <v>1952.32633</v>
      </c>
      <c r="O125" s="171">
        <v>73037.72133</v>
      </c>
      <c r="P125" s="171">
        <v>13007.97135</v>
      </c>
      <c r="Q125" s="171">
        <v>0</v>
      </c>
      <c r="R125" s="172">
        <v>13007.97135</v>
      </c>
    </row>
    <row r="126" spans="1:18" ht="15">
      <c r="A126" s="174"/>
      <c r="B126" s="174"/>
      <c r="C126" s="174"/>
      <c r="D126" s="168" t="s">
        <v>353</v>
      </c>
      <c r="E126" s="169">
        <v>592</v>
      </c>
      <c r="F126" s="170">
        <v>495.05308</v>
      </c>
      <c r="G126" s="171">
        <v>0</v>
      </c>
      <c r="H126" s="171">
        <v>495.05308</v>
      </c>
      <c r="I126" s="171">
        <v>2056.04979</v>
      </c>
      <c r="J126" s="171">
        <v>0</v>
      </c>
      <c r="K126" s="171">
        <v>2056.04979</v>
      </c>
      <c r="L126" s="171">
        <v>34.14517</v>
      </c>
      <c r="M126" s="171">
        <v>0</v>
      </c>
      <c r="N126" s="171">
        <v>34.14517</v>
      </c>
      <c r="O126" s="171">
        <v>2585.24804</v>
      </c>
      <c r="P126" s="171">
        <v>2145.80688</v>
      </c>
      <c r="Q126" s="171">
        <v>0</v>
      </c>
      <c r="R126" s="172">
        <v>2145.80688</v>
      </c>
    </row>
    <row r="127" spans="1:18" ht="15">
      <c r="A127" s="174"/>
      <c r="B127" s="174"/>
      <c r="C127" s="174"/>
      <c r="D127" s="168" t="s">
        <v>354</v>
      </c>
      <c r="E127" s="169">
        <v>22</v>
      </c>
      <c r="F127" s="170">
        <v>399.07856</v>
      </c>
      <c r="G127" s="171">
        <v>0</v>
      </c>
      <c r="H127" s="171">
        <v>399.07856</v>
      </c>
      <c r="I127" s="171">
        <v>6629.2559</v>
      </c>
      <c r="J127" s="171">
        <v>0</v>
      </c>
      <c r="K127" s="171">
        <v>6629.2559</v>
      </c>
      <c r="L127" s="171">
        <v>1.06785</v>
      </c>
      <c r="M127" s="171">
        <v>0</v>
      </c>
      <c r="N127" s="171">
        <v>1.06785</v>
      </c>
      <c r="O127" s="171">
        <v>7029.4023099999995</v>
      </c>
      <c r="P127" s="171">
        <v>1106.92138</v>
      </c>
      <c r="Q127" s="171">
        <v>0</v>
      </c>
      <c r="R127" s="172">
        <v>1106.92138</v>
      </c>
    </row>
    <row r="128" spans="1:18" ht="15">
      <c r="A128" s="174"/>
      <c r="B128" s="174"/>
      <c r="C128" s="174"/>
      <c r="D128" s="168" t="s">
        <v>355</v>
      </c>
      <c r="E128" s="169">
        <v>23</v>
      </c>
      <c r="F128" s="170">
        <v>902.3246899999999</v>
      </c>
      <c r="G128" s="171">
        <v>0</v>
      </c>
      <c r="H128" s="171">
        <v>902.3246899999999</v>
      </c>
      <c r="I128" s="171">
        <v>6310.98454</v>
      </c>
      <c r="J128" s="171">
        <v>0</v>
      </c>
      <c r="K128" s="171">
        <v>6310.98454</v>
      </c>
      <c r="L128" s="171">
        <v>34.881</v>
      </c>
      <c r="M128" s="171">
        <v>0</v>
      </c>
      <c r="N128" s="171">
        <v>34.881</v>
      </c>
      <c r="O128" s="171">
        <v>7248.19023</v>
      </c>
      <c r="P128" s="171">
        <v>1162.21021</v>
      </c>
      <c r="Q128" s="171">
        <v>0</v>
      </c>
      <c r="R128" s="172">
        <v>1162.21021</v>
      </c>
    </row>
    <row r="129" spans="1:18" ht="15">
      <c r="A129" s="174"/>
      <c r="B129" s="174"/>
      <c r="C129" s="168" t="s">
        <v>356</v>
      </c>
      <c r="D129" s="168" t="s">
        <v>357</v>
      </c>
      <c r="E129" s="169">
        <v>32</v>
      </c>
      <c r="F129" s="170">
        <v>7475.39365</v>
      </c>
      <c r="G129" s="171">
        <v>0</v>
      </c>
      <c r="H129" s="171">
        <v>7475.39365</v>
      </c>
      <c r="I129" s="171">
        <v>19198.40737</v>
      </c>
      <c r="J129" s="171">
        <v>35.0665</v>
      </c>
      <c r="K129" s="171">
        <v>19233.47387</v>
      </c>
      <c r="L129" s="171">
        <v>1378.36033</v>
      </c>
      <c r="M129" s="171">
        <v>38.34</v>
      </c>
      <c r="N129" s="171">
        <v>1416.7003300000001</v>
      </c>
      <c r="O129" s="171">
        <v>28125.567850000003</v>
      </c>
      <c r="P129" s="171">
        <v>3345.71429</v>
      </c>
      <c r="Q129" s="171">
        <v>0</v>
      </c>
      <c r="R129" s="172">
        <v>3345.71429</v>
      </c>
    </row>
    <row r="130" spans="1:18" ht="15">
      <c r="A130" s="174"/>
      <c r="B130" s="174"/>
      <c r="C130" s="174"/>
      <c r="D130" s="168" t="s">
        <v>356</v>
      </c>
      <c r="E130" s="169">
        <v>33</v>
      </c>
      <c r="F130" s="170">
        <v>1079.25449</v>
      </c>
      <c r="G130" s="171">
        <v>0</v>
      </c>
      <c r="H130" s="171">
        <v>1079.25449</v>
      </c>
      <c r="I130" s="171">
        <v>10357.29081</v>
      </c>
      <c r="J130" s="171">
        <v>13.02912</v>
      </c>
      <c r="K130" s="171">
        <v>10370.31993</v>
      </c>
      <c r="L130" s="171">
        <v>178.18329999999997</v>
      </c>
      <c r="M130" s="171">
        <v>0</v>
      </c>
      <c r="N130" s="171">
        <v>178.18329999999997</v>
      </c>
      <c r="O130" s="171">
        <v>11627.757720000001</v>
      </c>
      <c r="P130" s="171">
        <v>799.7085</v>
      </c>
      <c r="Q130" s="171">
        <v>0</v>
      </c>
      <c r="R130" s="172">
        <v>799.7085</v>
      </c>
    </row>
    <row r="131" spans="1:18" ht="15">
      <c r="A131" s="174"/>
      <c r="B131" s="174"/>
      <c r="C131" s="168" t="s">
        <v>358</v>
      </c>
      <c r="D131" s="168" t="s">
        <v>358</v>
      </c>
      <c r="E131" s="169">
        <v>34</v>
      </c>
      <c r="F131" s="170">
        <v>45677.63784</v>
      </c>
      <c r="G131" s="171">
        <v>0</v>
      </c>
      <c r="H131" s="171">
        <v>45677.63784</v>
      </c>
      <c r="I131" s="171">
        <v>75031.06409</v>
      </c>
      <c r="J131" s="171">
        <v>84.01825</v>
      </c>
      <c r="K131" s="171">
        <v>75115.08234000001</v>
      </c>
      <c r="L131" s="171">
        <v>8516.89271</v>
      </c>
      <c r="M131" s="171">
        <v>784.2557800000001</v>
      </c>
      <c r="N131" s="171">
        <v>9301.14849</v>
      </c>
      <c r="O131" s="171">
        <v>130093.86867</v>
      </c>
      <c r="P131" s="171">
        <v>35796.198560000004</v>
      </c>
      <c r="Q131" s="171">
        <v>0</v>
      </c>
      <c r="R131" s="172">
        <v>35796.198560000004</v>
      </c>
    </row>
    <row r="132" spans="1:18" ht="15">
      <c r="A132" s="174"/>
      <c r="B132" s="174"/>
      <c r="C132" s="174"/>
      <c r="D132" s="168" t="s">
        <v>359</v>
      </c>
      <c r="E132" s="169">
        <v>503</v>
      </c>
      <c r="F132" s="170">
        <v>1490.27458</v>
      </c>
      <c r="G132" s="171">
        <v>0</v>
      </c>
      <c r="H132" s="171">
        <v>1490.27458</v>
      </c>
      <c r="I132" s="171">
        <v>19991.396399999998</v>
      </c>
      <c r="J132" s="171">
        <v>1.53418</v>
      </c>
      <c r="K132" s="171">
        <v>19992.930579999997</v>
      </c>
      <c r="L132" s="171">
        <v>93.30031</v>
      </c>
      <c r="M132" s="171">
        <v>0</v>
      </c>
      <c r="N132" s="171">
        <v>93.30031</v>
      </c>
      <c r="O132" s="171">
        <v>21576.50547</v>
      </c>
      <c r="P132" s="171">
        <v>2429.5568399999997</v>
      </c>
      <c r="Q132" s="171">
        <v>0</v>
      </c>
      <c r="R132" s="172">
        <v>2429.5568399999997</v>
      </c>
    </row>
    <row r="133" spans="1:18" ht="15">
      <c r="A133" s="174"/>
      <c r="B133" s="174"/>
      <c r="C133" s="174"/>
      <c r="D133" s="168" t="s">
        <v>360</v>
      </c>
      <c r="E133" s="169">
        <v>751</v>
      </c>
      <c r="F133" s="170">
        <v>45.78686</v>
      </c>
      <c r="G133" s="171">
        <v>0</v>
      </c>
      <c r="H133" s="171">
        <v>45.78686</v>
      </c>
      <c r="I133" s="171">
        <v>1599.49649</v>
      </c>
      <c r="J133" s="171">
        <v>0</v>
      </c>
      <c r="K133" s="171">
        <v>1599.49649</v>
      </c>
      <c r="L133" s="171">
        <v>22.035700000000002</v>
      </c>
      <c r="M133" s="171">
        <v>0</v>
      </c>
      <c r="N133" s="171">
        <v>22.035700000000002</v>
      </c>
      <c r="O133" s="171">
        <v>1667.31905</v>
      </c>
      <c r="P133" s="171">
        <v>1265.2923500000002</v>
      </c>
      <c r="Q133" s="171">
        <v>0</v>
      </c>
      <c r="R133" s="172">
        <v>1265.2923500000002</v>
      </c>
    </row>
    <row r="134" spans="1:18" ht="15">
      <c r="A134" s="174"/>
      <c r="B134" s="174"/>
      <c r="C134" s="168" t="s">
        <v>361</v>
      </c>
      <c r="D134" s="168" t="s">
        <v>361</v>
      </c>
      <c r="E134" s="169">
        <v>40</v>
      </c>
      <c r="F134" s="170">
        <v>16515.10924</v>
      </c>
      <c r="G134" s="171">
        <v>0</v>
      </c>
      <c r="H134" s="171">
        <v>16515.10924</v>
      </c>
      <c r="I134" s="171">
        <v>33759.338429999996</v>
      </c>
      <c r="J134" s="171">
        <v>1.40021</v>
      </c>
      <c r="K134" s="171">
        <v>33760.73864</v>
      </c>
      <c r="L134" s="171">
        <v>1728.70701</v>
      </c>
      <c r="M134" s="171">
        <v>0</v>
      </c>
      <c r="N134" s="171">
        <v>1728.70701</v>
      </c>
      <c r="O134" s="171">
        <v>52004.55489</v>
      </c>
      <c r="P134" s="171">
        <v>5848.54675</v>
      </c>
      <c r="Q134" s="171">
        <v>0</v>
      </c>
      <c r="R134" s="172">
        <v>5848.54675</v>
      </c>
    </row>
    <row r="135" spans="1:18" ht="15">
      <c r="A135" s="174"/>
      <c r="B135" s="174"/>
      <c r="C135" s="174"/>
      <c r="D135" s="168" t="s">
        <v>362</v>
      </c>
      <c r="E135" s="169">
        <v>696</v>
      </c>
      <c r="F135" s="170">
        <v>195.44354</v>
      </c>
      <c r="G135" s="171">
        <v>0</v>
      </c>
      <c r="H135" s="171">
        <v>195.44354</v>
      </c>
      <c r="I135" s="171">
        <v>1074.85941</v>
      </c>
      <c r="J135" s="171">
        <v>0</v>
      </c>
      <c r="K135" s="171">
        <v>1074.85941</v>
      </c>
      <c r="L135" s="171">
        <v>88.98344999999999</v>
      </c>
      <c r="M135" s="171">
        <v>0</v>
      </c>
      <c r="N135" s="171">
        <v>88.98344999999999</v>
      </c>
      <c r="O135" s="171">
        <v>1359.2864</v>
      </c>
      <c r="P135" s="171">
        <v>2168.93617</v>
      </c>
      <c r="Q135" s="171">
        <v>0</v>
      </c>
      <c r="R135" s="172">
        <v>2168.93617</v>
      </c>
    </row>
    <row r="136" spans="1:18" ht="15">
      <c r="A136" s="174"/>
      <c r="B136" s="174"/>
      <c r="C136" s="168" t="s">
        <v>241</v>
      </c>
      <c r="D136" s="168" t="s">
        <v>363</v>
      </c>
      <c r="E136" s="169">
        <v>43</v>
      </c>
      <c r="F136" s="170">
        <v>5627.69352</v>
      </c>
      <c r="G136" s="171">
        <v>0</v>
      </c>
      <c r="H136" s="171">
        <v>5627.69352</v>
      </c>
      <c r="I136" s="171">
        <v>22056.601010000002</v>
      </c>
      <c r="J136" s="171">
        <v>78.98301</v>
      </c>
      <c r="K136" s="171">
        <v>22135.58402</v>
      </c>
      <c r="L136" s="171">
        <v>428.04672999999997</v>
      </c>
      <c r="M136" s="171">
        <v>33.9983</v>
      </c>
      <c r="N136" s="171">
        <v>462.04503000000005</v>
      </c>
      <c r="O136" s="171">
        <v>28225.32257</v>
      </c>
      <c r="P136" s="171">
        <v>2477.54311</v>
      </c>
      <c r="Q136" s="171">
        <v>0</v>
      </c>
      <c r="R136" s="172">
        <v>2477.54311</v>
      </c>
    </row>
    <row r="137" spans="1:18" ht="15">
      <c r="A137" s="174"/>
      <c r="B137" s="174"/>
      <c r="C137" s="168" t="s">
        <v>364</v>
      </c>
      <c r="D137" s="168" t="s">
        <v>364</v>
      </c>
      <c r="E137" s="169">
        <v>41</v>
      </c>
      <c r="F137" s="170">
        <v>2315.90331</v>
      </c>
      <c r="G137" s="171">
        <v>0</v>
      </c>
      <c r="H137" s="171">
        <v>2315.90331</v>
      </c>
      <c r="I137" s="171">
        <v>12007.372589999999</v>
      </c>
      <c r="J137" s="171">
        <v>19.607110000000002</v>
      </c>
      <c r="K137" s="171">
        <v>12026.9797</v>
      </c>
      <c r="L137" s="171">
        <v>233.10492000000002</v>
      </c>
      <c r="M137" s="171">
        <v>0</v>
      </c>
      <c r="N137" s="171">
        <v>233.10492000000002</v>
      </c>
      <c r="O137" s="171">
        <v>14575.98793</v>
      </c>
      <c r="P137" s="171">
        <v>2949.49779</v>
      </c>
      <c r="Q137" s="171">
        <v>0</v>
      </c>
      <c r="R137" s="172">
        <v>2949.49779</v>
      </c>
    </row>
    <row r="138" spans="1:18" ht="15">
      <c r="A138" s="174"/>
      <c r="B138" s="174"/>
      <c r="C138" s="168" t="s">
        <v>320</v>
      </c>
      <c r="D138" s="168" t="s">
        <v>320</v>
      </c>
      <c r="E138" s="169">
        <v>38</v>
      </c>
      <c r="F138" s="170">
        <v>3300.62154</v>
      </c>
      <c r="G138" s="171">
        <v>0</v>
      </c>
      <c r="H138" s="171">
        <v>3300.62154</v>
      </c>
      <c r="I138" s="171">
        <v>13300.784710000002</v>
      </c>
      <c r="J138" s="171">
        <v>0</v>
      </c>
      <c r="K138" s="171">
        <v>13300.784710000002</v>
      </c>
      <c r="L138" s="171">
        <v>329.66158</v>
      </c>
      <c r="M138" s="171">
        <v>0</v>
      </c>
      <c r="N138" s="171">
        <v>329.66158</v>
      </c>
      <c r="O138" s="171">
        <v>16931.06783</v>
      </c>
      <c r="P138" s="171">
        <v>2193.9387</v>
      </c>
      <c r="Q138" s="171">
        <v>0</v>
      </c>
      <c r="R138" s="172">
        <v>2193.9387</v>
      </c>
    </row>
    <row r="139" spans="1:18" ht="15">
      <c r="A139" s="174"/>
      <c r="B139" s="174"/>
      <c r="C139" s="174"/>
      <c r="D139" s="168" t="s">
        <v>365</v>
      </c>
      <c r="E139" s="169">
        <v>588</v>
      </c>
      <c r="F139" s="170">
        <v>264.25253999999995</v>
      </c>
      <c r="G139" s="171">
        <v>0</v>
      </c>
      <c r="H139" s="171">
        <v>264.25253999999995</v>
      </c>
      <c r="I139" s="171">
        <v>3469.66273</v>
      </c>
      <c r="J139" s="171">
        <v>0</v>
      </c>
      <c r="K139" s="171">
        <v>3469.66273</v>
      </c>
      <c r="L139" s="171">
        <v>114.01222</v>
      </c>
      <c r="M139" s="171">
        <v>0</v>
      </c>
      <c r="N139" s="171">
        <v>114.01222</v>
      </c>
      <c r="O139" s="171">
        <v>3847.92749</v>
      </c>
      <c r="P139" s="171">
        <v>613.28655</v>
      </c>
      <c r="Q139" s="171">
        <v>0</v>
      </c>
      <c r="R139" s="172">
        <v>613.28655</v>
      </c>
    </row>
    <row r="140" spans="1:18" ht="15">
      <c r="A140" s="174"/>
      <c r="B140" s="174"/>
      <c r="C140" s="174"/>
      <c r="D140" s="168" t="s">
        <v>366</v>
      </c>
      <c r="E140" s="169">
        <v>39</v>
      </c>
      <c r="F140" s="170">
        <v>162.34339000000003</v>
      </c>
      <c r="G140" s="171">
        <v>0</v>
      </c>
      <c r="H140" s="171">
        <v>162.34339000000003</v>
      </c>
      <c r="I140" s="171">
        <v>2196.3851600000003</v>
      </c>
      <c r="J140" s="171">
        <v>0</v>
      </c>
      <c r="K140" s="171">
        <v>2196.3851600000003</v>
      </c>
      <c r="L140" s="171">
        <v>66.23</v>
      </c>
      <c r="M140" s="171">
        <v>0</v>
      </c>
      <c r="N140" s="171">
        <v>66.23</v>
      </c>
      <c r="O140" s="171">
        <v>2424.95855</v>
      </c>
      <c r="P140" s="171">
        <v>661.62839</v>
      </c>
      <c r="Q140" s="171">
        <v>0</v>
      </c>
      <c r="R140" s="172">
        <v>661.62839</v>
      </c>
    </row>
    <row r="141" spans="1:18" ht="15">
      <c r="A141" s="174"/>
      <c r="B141" s="174"/>
      <c r="C141" s="168" t="s">
        <v>367</v>
      </c>
      <c r="D141" s="168" t="s">
        <v>367</v>
      </c>
      <c r="E141" s="169">
        <v>36</v>
      </c>
      <c r="F141" s="170">
        <v>6698.86862</v>
      </c>
      <c r="G141" s="171">
        <v>0</v>
      </c>
      <c r="H141" s="171">
        <v>6698.86862</v>
      </c>
      <c r="I141" s="171">
        <v>17518.89058</v>
      </c>
      <c r="J141" s="171">
        <v>0.0070599999999999994</v>
      </c>
      <c r="K141" s="171">
        <v>17518.89764</v>
      </c>
      <c r="L141" s="171">
        <v>558.8597199999999</v>
      </c>
      <c r="M141" s="171">
        <v>0</v>
      </c>
      <c r="N141" s="171">
        <v>558.8597199999999</v>
      </c>
      <c r="O141" s="171">
        <v>24776.62598</v>
      </c>
      <c r="P141" s="171">
        <v>2451.2792200000004</v>
      </c>
      <c r="Q141" s="171">
        <v>0</v>
      </c>
      <c r="R141" s="172">
        <v>2451.2792200000004</v>
      </c>
    </row>
    <row r="142" spans="1:18" ht="15">
      <c r="A142" s="174"/>
      <c r="B142" s="174"/>
      <c r="C142" s="174"/>
      <c r="D142" s="168" t="s">
        <v>368</v>
      </c>
      <c r="E142" s="169">
        <v>466</v>
      </c>
      <c r="F142" s="170">
        <v>804.34548</v>
      </c>
      <c r="G142" s="171">
        <v>0</v>
      </c>
      <c r="H142" s="171">
        <v>804.34548</v>
      </c>
      <c r="I142" s="171">
        <v>2749.9791099999998</v>
      </c>
      <c r="J142" s="171">
        <v>0.00054</v>
      </c>
      <c r="K142" s="171">
        <v>2749.9796499999998</v>
      </c>
      <c r="L142" s="171">
        <v>0.7</v>
      </c>
      <c r="M142" s="171">
        <v>0</v>
      </c>
      <c r="N142" s="171">
        <v>0.7</v>
      </c>
      <c r="O142" s="171">
        <v>3555.02513</v>
      </c>
      <c r="P142" s="171">
        <v>686.45554</v>
      </c>
      <c r="Q142" s="171">
        <v>0</v>
      </c>
      <c r="R142" s="172">
        <v>686.45554</v>
      </c>
    </row>
    <row r="143" spans="1:18" ht="15">
      <c r="A143" s="174"/>
      <c r="B143" s="174"/>
      <c r="C143" s="174"/>
      <c r="D143" s="168" t="s">
        <v>369</v>
      </c>
      <c r="E143" s="169">
        <v>589</v>
      </c>
      <c r="F143" s="170">
        <v>15.522950000000002</v>
      </c>
      <c r="G143" s="171">
        <v>0</v>
      </c>
      <c r="H143" s="171">
        <v>15.522950000000002</v>
      </c>
      <c r="I143" s="171">
        <v>720.04047</v>
      </c>
      <c r="J143" s="171">
        <v>0</v>
      </c>
      <c r="K143" s="171">
        <v>720.04047</v>
      </c>
      <c r="L143" s="171">
        <v>33.3166</v>
      </c>
      <c r="M143" s="171">
        <v>0</v>
      </c>
      <c r="N143" s="171">
        <v>33.3166</v>
      </c>
      <c r="O143" s="171">
        <v>768.8800200000001</v>
      </c>
      <c r="P143" s="171">
        <v>733.4807</v>
      </c>
      <c r="Q143" s="171">
        <v>0</v>
      </c>
      <c r="R143" s="172">
        <v>733.4807</v>
      </c>
    </row>
    <row r="144" spans="1:18" ht="15">
      <c r="A144" s="174"/>
      <c r="B144" s="174"/>
      <c r="C144" s="174"/>
      <c r="D144" s="168" t="s">
        <v>370</v>
      </c>
      <c r="E144" s="169">
        <v>709</v>
      </c>
      <c r="F144" s="170">
        <v>0</v>
      </c>
      <c r="G144" s="171">
        <v>0</v>
      </c>
      <c r="H144" s="171">
        <v>0</v>
      </c>
      <c r="I144" s="171">
        <v>0</v>
      </c>
      <c r="J144" s="171">
        <v>0</v>
      </c>
      <c r="K144" s="171">
        <v>0</v>
      </c>
      <c r="L144" s="171">
        <v>1.09325</v>
      </c>
      <c r="M144" s="171">
        <v>0</v>
      </c>
      <c r="N144" s="171">
        <v>1.09325</v>
      </c>
      <c r="O144" s="171">
        <v>1.09325</v>
      </c>
      <c r="P144" s="171">
        <v>0</v>
      </c>
      <c r="Q144" s="171">
        <v>0</v>
      </c>
      <c r="R144" s="172">
        <v>0</v>
      </c>
    </row>
    <row r="145" spans="1:18" ht="15">
      <c r="A145" s="174"/>
      <c r="B145" s="168" t="s">
        <v>371</v>
      </c>
      <c r="C145" s="168" t="s">
        <v>372</v>
      </c>
      <c r="D145" s="168" t="s">
        <v>373</v>
      </c>
      <c r="E145" s="169">
        <v>698</v>
      </c>
      <c r="F145" s="170">
        <v>74.62895</v>
      </c>
      <c r="G145" s="171">
        <v>0</v>
      </c>
      <c r="H145" s="171">
        <v>74.62895</v>
      </c>
      <c r="I145" s="171">
        <v>91453.06119</v>
      </c>
      <c r="J145" s="171">
        <v>0</v>
      </c>
      <c r="K145" s="171">
        <v>91453.06119</v>
      </c>
      <c r="L145" s="171">
        <v>21.48493</v>
      </c>
      <c r="M145" s="171">
        <v>0</v>
      </c>
      <c r="N145" s="171">
        <v>21.48493</v>
      </c>
      <c r="O145" s="171">
        <v>91549.17507</v>
      </c>
      <c r="P145" s="171">
        <v>0</v>
      </c>
      <c r="Q145" s="171">
        <v>0</v>
      </c>
      <c r="R145" s="172">
        <v>0</v>
      </c>
    </row>
    <row r="146" spans="1:18" ht="15">
      <c r="A146" s="174"/>
      <c r="B146" s="174"/>
      <c r="C146" s="174"/>
      <c r="D146" s="168" t="s">
        <v>371</v>
      </c>
      <c r="E146" s="169">
        <v>372</v>
      </c>
      <c r="F146" s="170">
        <v>28904.50488</v>
      </c>
      <c r="G146" s="171">
        <v>0</v>
      </c>
      <c r="H146" s="171">
        <v>28904.50488</v>
      </c>
      <c r="I146" s="171">
        <v>662.15017</v>
      </c>
      <c r="J146" s="171">
        <v>2312.77563</v>
      </c>
      <c r="K146" s="171">
        <v>2974.9258</v>
      </c>
      <c r="L146" s="171">
        <v>23241.972100000003</v>
      </c>
      <c r="M146" s="171">
        <v>2958.3856</v>
      </c>
      <c r="N146" s="171">
        <v>26200.3577</v>
      </c>
      <c r="O146" s="171">
        <v>58079.788380000005</v>
      </c>
      <c r="P146" s="171">
        <v>22323.29265</v>
      </c>
      <c r="Q146" s="171">
        <v>0</v>
      </c>
      <c r="R146" s="172">
        <v>22323.29265</v>
      </c>
    </row>
    <row r="147" spans="1:18" ht="15">
      <c r="A147" s="174"/>
      <c r="B147" s="174"/>
      <c r="C147" s="174"/>
      <c r="D147" s="174"/>
      <c r="E147" s="175">
        <v>556</v>
      </c>
      <c r="F147" s="176">
        <v>267.28181</v>
      </c>
      <c r="G147" s="177">
        <v>0</v>
      </c>
      <c r="H147" s="177">
        <v>267.28181</v>
      </c>
      <c r="I147" s="177">
        <v>66412.05679</v>
      </c>
      <c r="J147" s="177">
        <v>768.92502</v>
      </c>
      <c r="K147" s="177">
        <v>67180.98181</v>
      </c>
      <c r="L147" s="177">
        <v>265.34105999999997</v>
      </c>
      <c r="M147" s="177">
        <v>0</v>
      </c>
      <c r="N147" s="177">
        <v>265.34105999999997</v>
      </c>
      <c r="O147" s="177">
        <v>67713.60468</v>
      </c>
      <c r="P147" s="177">
        <v>5801.879980000001</v>
      </c>
      <c r="Q147" s="177">
        <v>0</v>
      </c>
      <c r="R147" s="178">
        <v>5801.879980000001</v>
      </c>
    </row>
    <row r="148" spans="1:18" ht="15">
      <c r="A148" s="174"/>
      <c r="B148" s="174"/>
      <c r="C148" s="174"/>
      <c r="D148" s="174"/>
      <c r="E148" s="175">
        <v>557</v>
      </c>
      <c r="F148" s="176">
        <v>13.13772</v>
      </c>
      <c r="G148" s="177">
        <v>0</v>
      </c>
      <c r="H148" s="177">
        <v>13.13772</v>
      </c>
      <c r="I148" s="177">
        <v>124900.78672</v>
      </c>
      <c r="J148" s="177">
        <v>1133.57408</v>
      </c>
      <c r="K148" s="177">
        <v>126034.3608</v>
      </c>
      <c r="L148" s="177">
        <v>3480.97977</v>
      </c>
      <c r="M148" s="177">
        <v>173.18178</v>
      </c>
      <c r="N148" s="177">
        <v>3654.16155</v>
      </c>
      <c r="O148" s="177">
        <v>129701.66007</v>
      </c>
      <c r="P148" s="177">
        <v>4207.64772</v>
      </c>
      <c r="Q148" s="177">
        <v>0</v>
      </c>
      <c r="R148" s="178">
        <v>4207.64772</v>
      </c>
    </row>
    <row r="149" spans="1:18" ht="15">
      <c r="A149" s="174"/>
      <c r="B149" s="174"/>
      <c r="C149" s="174"/>
      <c r="D149" s="174"/>
      <c r="E149" s="175">
        <v>566</v>
      </c>
      <c r="F149" s="176">
        <v>19344.24695</v>
      </c>
      <c r="G149" s="177">
        <v>0</v>
      </c>
      <c r="H149" s="177">
        <v>19344.24695</v>
      </c>
      <c r="I149" s="177">
        <v>114852.1561</v>
      </c>
      <c r="J149" s="177">
        <v>853.8429</v>
      </c>
      <c r="K149" s="177">
        <v>115705.999</v>
      </c>
      <c r="L149" s="177">
        <v>4836.849450000001</v>
      </c>
      <c r="M149" s="177">
        <v>774.08863</v>
      </c>
      <c r="N149" s="177">
        <v>5610.93808</v>
      </c>
      <c r="O149" s="177">
        <v>140661.18403</v>
      </c>
      <c r="P149" s="177">
        <v>9702.61016</v>
      </c>
      <c r="Q149" s="177">
        <v>0</v>
      </c>
      <c r="R149" s="178">
        <v>9702.61016</v>
      </c>
    </row>
    <row r="150" spans="1:18" ht="15">
      <c r="A150" s="174"/>
      <c r="B150" s="174"/>
      <c r="C150" s="174"/>
      <c r="D150" s="174"/>
      <c r="E150" s="175">
        <v>373</v>
      </c>
      <c r="F150" s="176">
        <v>19256.788190000003</v>
      </c>
      <c r="G150" s="177">
        <v>0</v>
      </c>
      <c r="H150" s="177">
        <v>19256.788190000003</v>
      </c>
      <c r="I150" s="177">
        <v>125881.86949</v>
      </c>
      <c r="J150" s="177">
        <v>1533.90649</v>
      </c>
      <c r="K150" s="177">
        <v>127415.77598</v>
      </c>
      <c r="L150" s="177">
        <v>7233.2729500000005</v>
      </c>
      <c r="M150" s="177">
        <v>1692.36985</v>
      </c>
      <c r="N150" s="177">
        <v>8925.642800000001</v>
      </c>
      <c r="O150" s="177">
        <v>155598.20697</v>
      </c>
      <c r="P150" s="177">
        <v>51096.21025</v>
      </c>
      <c r="Q150" s="177">
        <v>0</v>
      </c>
      <c r="R150" s="178">
        <v>51096.21025</v>
      </c>
    </row>
    <row r="151" spans="1:18" ht="15">
      <c r="A151" s="174"/>
      <c r="B151" s="174"/>
      <c r="C151" s="174"/>
      <c r="D151" s="174"/>
      <c r="E151" s="175">
        <v>683</v>
      </c>
      <c r="F151" s="176">
        <v>0</v>
      </c>
      <c r="G151" s="177">
        <v>0</v>
      </c>
      <c r="H151" s="177">
        <v>0</v>
      </c>
      <c r="I151" s="177">
        <v>109813.30929</v>
      </c>
      <c r="J151" s="177">
        <v>54.89287</v>
      </c>
      <c r="K151" s="177">
        <v>109868.20216</v>
      </c>
      <c r="L151" s="177">
        <v>799.68053</v>
      </c>
      <c r="M151" s="177">
        <v>308.99437</v>
      </c>
      <c r="N151" s="177">
        <v>1108.6749</v>
      </c>
      <c r="O151" s="177">
        <v>110976.87706</v>
      </c>
      <c r="P151" s="177">
        <v>0</v>
      </c>
      <c r="Q151" s="177">
        <v>0</v>
      </c>
      <c r="R151" s="178">
        <v>0</v>
      </c>
    </row>
    <row r="152" spans="1:18" ht="15">
      <c r="A152" s="174"/>
      <c r="B152" s="174"/>
      <c r="C152" s="174"/>
      <c r="D152" s="168" t="s">
        <v>374</v>
      </c>
      <c r="E152" s="169">
        <v>519</v>
      </c>
      <c r="F152" s="170">
        <v>8653.91055</v>
      </c>
      <c r="G152" s="171">
        <v>0</v>
      </c>
      <c r="H152" s="171">
        <v>8653.91055</v>
      </c>
      <c r="I152" s="171">
        <v>81222.23660999999</v>
      </c>
      <c r="J152" s="171">
        <v>792.35971</v>
      </c>
      <c r="K152" s="171">
        <v>82014.59632</v>
      </c>
      <c r="L152" s="171">
        <v>3759.81294</v>
      </c>
      <c r="M152" s="171">
        <v>199.59244</v>
      </c>
      <c r="N152" s="171">
        <v>3959.4053799999997</v>
      </c>
      <c r="O152" s="171">
        <v>94627.91225</v>
      </c>
      <c r="P152" s="171">
        <v>24437.20264</v>
      </c>
      <c r="Q152" s="171">
        <v>0</v>
      </c>
      <c r="R152" s="172">
        <v>24437.20264</v>
      </c>
    </row>
    <row r="153" spans="1:18" ht="15">
      <c r="A153" s="174"/>
      <c r="B153" s="174"/>
      <c r="C153" s="174"/>
      <c r="D153" s="174"/>
      <c r="E153" s="175">
        <v>747</v>
      </c>
      <c r="F153" s="176">
        <v>0</v>
      </c>
      <c r="G153" s="177">
        <v>0</v>
      </c>
      <c r="H153" s="177">
        <v>0</v>
      </c>
      <c r="I153" s="177">
        <v>146643.93721</v>
      </c>
      <c r="J153" s="177">
        <v>0</v>
      </c>
      <c r="K153" s="177">
        <v>146643.93721</v>
      </c>
      <c r="L153" s="177">
        <v>1.25214</v>
      </c>
      <c r="M153" s="177">
        <v>0</v>
      </c>
      <c r="N153" s="177">
        <v>1.25214</v>
      </c>
      <c r="O153" s="177">
        <v>146645.18935</v>
      </c>
      <c r="P153" s="177">
        <v>0</v>
      </c>
      <c r="Q153" s="177">
        <v>0</v>
      </c>
      <c r="R153" s="178">
        <v>0</v>
      </c>
    </row>
    <row r="154" spans="1:18" ht="15">
      <c r="A154" s="174"/>
      <c r="B154" s="174"/>
      <c r="C154" s="174"/>
      <c r="D154" s="168" t="s">
        <v>375</v>
      </c>
      <c r="E154" s="169">
        <v>546</v>
      </c>
      <c r="F154" s="170">
        <v>34487.03549</v>
      </c>
      <c r="G154" s="171">
        <v>0</v>
      </c>
      <c r="H154" s="171">
        <v>34487.03549</v>
      </c>
      <c r="I154" s="171">
        <v>70091.50533</v>
      </c>
      <c r="J154" s="171">
        <v>1318.46121</v>
      </c>
      <c r="K154" s="171">
        <v>71409.96654000001</v>
      </c>
      <c r="L154" s="171">
        <v>7858.10988</v>
      </c>
      <c r="M154" s="171">
        <v>353.81732</v>
      </c>
      <c r="N154" s="171">
        <v>8211.9272</v>
      </c>
      <c r="O154" s="171">
        <v>114108.92923000001</v>
      </c>
      <c r="P154" s="171">
        <v>11867.361050000001</v>
      </c>
      <c r="Q154" s="171">
        <v>0</v>
      </c>
      <c r="R154" s="172">
        <v>11867.361050000001</v>
      </c>
    </row>
    <row r="155" spans="1:18" ht="15">
      <c r="A155" s="174"/>
      <c r="B155" s="168" t="s">
        <v>376</v>
      </c>
      <c r="C155" s="168" t="s">
        <v>377</v>
      </c>
      <c r="D155" s="168" t="s">
        <v>377</v>
      </c>
      <c r="E155" s="169">
        <v>291</v>
      </c>
      <c r="F155" s="170">
        <v>1471.73712</v>
      </c>
      <c r="G155" s="171">
        <v>0</v>
      </c>
      <c r="H155" s="171">
        <v>1471.73712</v>
      </c>
      <c r="I155" s="171">
        <v>19396.28818</v>
      </c>
      <c r="J155" s="171">
        <v>0.05751</v>
      </c>
      <c r="K155" s="171">
        <v>19396.345690000002</v>
      </c>
      <c r="L155" s="171">
        <v>798.64485</v>
      </c>
      <c r="M155" s="171">
        <v>11.502</v>
      </c>
      <c r="N155" s="171">
        <v>810.14685</v>
      </c>
      <c r="O155" s="171">
        <v>21678.22966</v>
      </c>
      <c r="P155" s="171">
        <v>2635.7500800000003</v>
      </c>
      <c r="Q155" s="171">
        <v>0</v>
      </c>
      <c r="R155" s="172">
        <v>2635.7500800000003</v>
      </c>
    </row>
    <row r="156" spans="1:18" ht="15">
      <c r="A156" s="174"/>
      <c r="B156" s="174"/>
      <c r="C156" s="168" t="s">
        <v>378</v>
      </c>
      <c r="D156" s="168" t="s">
        <v>378</v>
      </c>
      <c r="E156" s="169">
        <v>293</v>
      </c>
      <c r="F156" s="170">
        <v>6977.81987</v>
      </c>
      <c r="G156" s="171">
        <v>0</v>
      </c>
      <c r="H156" s="171">
        <v>6977.81987</v>
      </c>
      <c r="I156" s="171">
        <v>18439.60757</v>
      </c>
      <c r="J156" s="171">
        <v>6.54198</v>
      </c>
      <c r="K156" s="171">
        <v>18446.149550000002</v>
      </c>
      <c r="L156" s="171">
        <v>787.32976</v>
      </c>
      <c r="M156" s="171">
        <v>38.34</v>
      </c>
      <c r="N156" s="171">
        <v>825.66976</v>
      </c>
      <c r="O156" s="171">
        <v>26249.63918</v>
      </c>
      <c r="P156" s="171">
        <v>2981.9235299999996</v>
      </c>
      <c r="Q156" s="171">
        <v>0</v>
      </c>
      <c r="R156" s="172">
        <v>2981.9235299999996</v>
      </c>
    </row>
    <row r="157" spans="1:18" ht="15">
      <c r="A157" s="174"/>
      <c r="B157" s="174"/>
      <c r="C157" s="174"/>
      <c r="D157" s="168" t="s">
        <v>379</v>
      </c>
      <c r="E157" s="169">
        <v>295</v>
      </c>
      <c r="F157" s="170">
        <v>936.75037</v>
      </c>
      <c r="G157" s="171">
        <v>0</v>
      </c>
      <c r="H157" s="171">
        <v>936.75037</v>
      </c>
      <c r="I157" s="171">
        <v>2382.53747</v>
      </c>
      <c r="J157" s="171">
        <v>0.35837</v>
      </c>
      <c r="K157" s="171">
        <v>2382.8958399999997</v>
      </c>
      <c r="L157" s="171">
        <v>56.24189</v>
      </c>
      <c r="M157" s="171">
        <v>0</v>
      </c>
      <c r="N157" s="171">
        <v>56.24189</v>
      </c>
      <c r="O157" s="171">
        <v>3375.8881</v>
      </c>
      <c r="P157" s="171">
        <v>1250.7831</v>
      </c>
      <c r="Q157" s="171">
        <v>0</v>
      </c>
      <c r="R157" s="172">
        <v>1250.7831</v>
      </c>
    </row>
    <row r="158" spans="1:18" ht="15">
      <c r="A158" s="174"/>
      <c r="B158" s="174"/>
      <c r="C158" s="168" t="s">
        <v>380</v>
      </c>
      <c r="D158" s="168" t="s">
        <v>381</v>
      </c>
      <c r="E158" s="169">
        <v>297</v>
      </c>
      <c r="F158" s="170">
        <v>12632.23937</v>
      </c>
      <c r="G158" s="171">
        <v>0</v>
      </c>
      <c r="H158" s="171">
        <v>12632.23937</v>
      </c>
      <c r="I158" s="171">
        <v>59909.35484</v>
      </c>
      <c r="J158" s="171">
        <v>608.5077</v>
      </c>
      <c r="K158" s="171">
        <v>60517.86254</v>
      </c>
      <c r="L158" s="171">
        <v>2111.72381</v>
      </c>
      <c r="M158" s="171">
        <v>337.54981</v>
      </c>
      <c r="N158" s="171">
        <v>2449.27362</v>
      </c>
      <c r="O158" s="171">
        <v>75599.37553</v>
      </c>
      <c r="P158" s="171">
        <v>24100.88144</v>
      </c>
      <c r="Q158" s="171">
        <v>0</v>
      </c>
      <c r="R158" s="172">
        <v>24100.88144</v>
      </c>
    </row>
    <row r="159" spans="1:18" ht="15">
      <c r="A159" s="174"/>
      <c r="B159" s="174"/>
      <c r="C159" s="174"/>
      <c r="D159" s="168" t="s">
        <v>382</v>
      </c>
      <c r="E159" s="169">
        <v>298</v>
      </c>
      <c r="F159" s="170">
        <v>3641.00051</v>
      </c>
      <c r="G159" s="171">
        <v>0</v>
      </c>
      <c r="H159" s="171">
        <v>3641.00051</v>
      </c>
      <c r="I159" s="171">
        <v>6548.62064</v>
      </c>
      <c r="J159" s="171">
        <v>0</v>
      </c>
      <c r="K159" s="171">
        <v>6548.62064</v>
      </c>
      <c r="L159" s="171">
        <v>26.53</v>
      </c>
      <c r="M159" s="171">
        <v>0</v>
      </c>
      <c r="N159" s="171">
        <v>26.53</v>
      </c>
      <c r="O159" s="171">
        <v>10216.15115</v>
      </c>
      <c r="P159" s="171">
        <v>2254.09811</v>
      </c>
      <c r="Q159" s="171">
        <v>0</v>
      </c>
      <c r="R159" s="172">
        <v>2254.09811</v>
      </c>
    </row>
    <row r="160" spans="1:18" ht="15">
      <c r="A160" s="174"/>
      <c r="B160" s="174"/>
      <c r="C160" s="168" t="s">
        <v>376</v>
      </c>
      <c r="D160" s="168" t="s">
        <v>376</v>
      </c>
      <c r="E160" s="169">
        <v>289</v>
      </c>
      <c r="F160" s="170">
        <v>209572.0834</v>
      </c>
      <c r="G160" s="171">
        <v>5.44558</v>
      </c>
      <c r="H160" s="171">
        <v>209577.52898</v>
      </c>
      <c r="I160" s="171">
        <v>192516.33614</v>
      </c>
      <c r="J160" s="171">
        <v>3185.02665</v>
      </c>
      <c r="K160" s="171">
        <v>195701.36278999998</v>
      </c>
      <c r="L160" s="171">
        <v>42143.79223</v>
      </c>
      <c r="M160" s="171">
        <v>12110.65927</v>
      </c>
      <c r="N160" s="171">
        <v>54254.4515</v>
      </c>
      <c r="O160" s="171">
        <v>459533.34326999995</v>
      </c>
      <c r="P160" s="171">
        <v>93081.29543000001</v>
      </c>
      <c r="Q160" s="171">
        <v>0</v>
      </c>
      <c r="R160" s="172">
        <v>93081.29543000001</v>
      </c>
    </row>
    <row r="161" spans="1:18" ht="15">
      <c r="A161" s="174"/>
      <c r="B161" s="174"/>
      <c r="C161" s="174"/>
      <c r="D161" s="168" t="s">
        <v>383</v>
      </c>
      <c r="E161" s="169">
        <v>610</v>
      </c>
      <c r="F161" s="170">
        <v>12660.99554</v>
      </c>
      <c r="G161" s="171">
        <v>0</v>
      </c>
      <c r="H161" s="171">
        <v>12660.99554</v>
      </c>
      <c r="I161" s="171">
        <v>63476.64531</v>
      </c>
      <c r="J161" s="171">
        <v>102.519</v>
      </c>
      <c r="K161" s="171">
        <v>63579.16431</v>
      </c>
      <c r="L161" s="171">
        <v>4247.10638</v>
      </c>
      <c r="M161" s="171">
        <v>159.04301999999998</v>
      </c>
      <c r="N161" s="171">
        <v>4406.1494</v>
      </c>
      <c r="O161" s="171">
        <v>80646.30925</v>
      </c>
      <c r="P161" s="171">
        <v>34218.45116</v>
      </c>
      <c r="Q161" s="171">
        <v>0</v>
      </c>
      <c r="R161" s="172">
        <v>34218.45116</v>
      </c>
    </row>
    <row r="162" spans="1:18" ht="15">
      <c r="A162" s="174"/>
      <c r="B162" s="174"/>
      <c r="C162" s="168" t="s">
        <v>384</v>
      </c>
      <c r="D162" s="168" t="s">
        <v>384</v>
      </c>
      <c r="E162" s="169">
        <v>301</v>
      </c>
      <c r="F162" s="170">
        <v>26685.29425</v>
      </c>
      <c r="G162" s="171">
        <v>0</v>
      </c>
      <c r="H162" s="171">
        <v>26685.29425</v>
      </c>
      <c r="I162" s="171">
        <v>23129.47461</v>
      </c>
      <c r="J162" s="171">
        <v>1.86302</v>
      </c>
      <c r="K162" s="171">
        <v>23131.337629999998</v>
      </c>
      <c r="L162" s="171">
        <v>944.02477</v>
      </c>
      <c r="M162" s="171">
        <v>101.9844</v>
      </c>
      <c r="N162" s="171">
        <v>1046.00917</v>
      </c>
      <c r="O162" s="171">
        <v>50862.64105</v>
      </c>
      <c r="P162" s="171">
        <v>3415.23666</v>
      </c>
      <c r="Q162" s="171">
        <v>0</v>
      </c>
      <c r="R162" s="172">
        <v>3415.23666</v>
      </c>
    </row>
    <row r="163" spans="1:18" ht="15">
      <c r="A163" s="174"/>
      <c r="B163" s="174"/>
      <c r="C163" s="168" t="s">
        <v>385</v>
      </c>
      <c r="D163" s="168" t="s">
        <v>386</v>
      </c>
      <c r="E163" s="169">
        <v>302</v>
      </c>
      <c r="F163" s="170">
        <v>27348.13227</v>
      </c>
      <c r="G163" s="171">
        <v>0</v>
      </c>
      <c r="H163" s="171">
        <v>27348.13227</v>
      </c>
      <c r="I163" s="171">
        <v>47893.31799</v>
      </c>
      <c r="J163" s="171">
        <v>56.28731</v>
      </c>
      <c r="K163" s="171">
        <v>47949.605299999996</v>
      </c>
      <c r="L163" s="171">
        <v>3089.06666</v>
      </c>
      <c r="M163" s="171">
        <v>37.527190000000004</v>
      </c>
      <c r="N163" s="171">
        <v>3126.59385</v>
      </c>
      <c r="O163" s="171">
        <v>78424.33142</v>
      </c>
      <c r="P163" s="171">
        <v>24738.74258</v>
      </c>
      <c r="Q163" s="171">
        <v>0</v>
      </c>
      <c r="R163" s="172">
        <v>24738.74258</v>
      </c>
    </row>
    <row r="164" spans="1:18" ht="15">
      <c r="A164" s="174"/>
      <c r="B164" s="174"/>
      <c r="C164" s="174"/>
      <c r="D164" s="168" t="s">
        <v>387</v>
      </c>
      <c r="E164" s="169">
        <v>619</v>
      </c>
      <c r="F164" s="170">
        <v>2306.7158</v>
      </c>
      <c r="G164" s="171">
        <v>0</v>
      </c>
      <c r="H164" s="171">
        <v>2306.7158</v>
      </c>
      <c r="I164" s="171">
        <v>23401.34948</v>
      </c>
      <c r="J164" s="171">
        <v>0</v>
      </c>
      <c r="K164" s="171">
        <v>23401.34948</v>
      </c>
      <c r="L164" s="171">
        <v>501.05036</v>
      </c>
      <c r="M164" s="171">
        <v>0</v>
      </c>
      <c r="N164" s="171">
        <v>501.05036</v>
      </c>
      <c r="O164" s="171">
        <v>26209.11564</v>
      </c>
      <c r="P164" s="171">
        <v>2754.58059</v>
      </c>
      <c r="Q164" s="171">
        <v>0</v>
      </c>
      <c r="R164" s="172">
        <v>2754.58059</v>
      </c>
    </row>
    <row r="165" spans="1:18" ht="15">
      <c r="A165" s="174"/>
      <c r="B165" s="174"/>
      <c r="C165" s="174"/>
      <c r="D165" s="174"/>
      <c r="E165" s="175">
        <v>770</v>
      </c>
      <c r="F165" s="176">
        <v>0</v>
      </c>
      <c r="G165" s="177">
        <v>0</v>
      </c>
      <c r="H165" s="177">
        <v>0</v>
      </c>
      <c r="I165" s="177">
        <v>0</v>
      </c>
      <c r="J165" s="177">
        <v>0</v>
      </c>
      <c r="K165" s="177">
        <v>0</v>
      </c>
      <c r="L165" s="177">
        <v>9.836</v>
      </c>
      <c r="M165" s="177">
        <v>0</v>
      </c>
      <c r="N165" s="177">
        <v>9.836</v>
      </c>
      <c r="O165" s="177">
        <v>9.836</v>
      </c>
      <c r="P165" s="177">
        <v>0</v>
      </c>
      <c r="Q165" s="177">
        <v>0</v>
      </c>
      <c r="R165" s="178">
        <v>0</v>
      </c>
    </row>
    <row r="166" spans="1:18" ht="15">
      <c r="A166" s="174"/>
      <c r="B166" s="174"/>
      <c r="C166" s="174"/>
      <c r="D166" s="168" t="s">
        <v>388</v>
      </c>
      <c r="E166" s="169">
        <v>538</v>
      </c>
      <c r="F166" s="170">
        <v>512.98516</v>
      </c>
      <c r="G166" s="171">
        <v>0</v>
      </c>
      <c r="H166" s="171">
        <v>512.98516</v>
      </c>
      <c r="I166" s="171">
        <v>7752.12421</v>
      </c>
      <c r="J166" s="171">
        <v>0.16912</v>
      </c>
      <c r="K166" s="171">
        <v>7752.29333</v>
      </c>
      <c r="L166" s="171">
        <v>9.5965</v>
      </c>
      <c r="M166" s="171">
        <v>0</v>
      </c>
      <c r="N166" s="171">
        <v>9.5965</v>
      </c>
      <c r="O166" s="171">
        <v>8274.87499</v>
      </c>
      <c r="P166" s="171">
        <v>2134.3522799999996</v>
      </c>
      <c r="Q166" s="171">
        <v>0</v>
      </c>
      <c r="R166" s="172">
        <v>2134.3522799999996</v>
      </c>
    </row>
    <row r="167" spans="1:18" ht="15">
      <c r="A167" s="174"/>
      <c r="B167" s="174"/>
      <c r="C167" s="174"/>
      <c r="D167" s="168" t="s">
        <v>389</v>
      </c>
      <c r="E167" s="169">
        <v>604</v>
      </c>
      <c r="F167" s="170">
        <v>6151.01645</v>
      </c>
      <c r="G167" s="171">
        <v>0</v>
      </c>
      <c r="H167" s="171">
        <v>6151.01645</v>
      </c>
      <c r="I167" s="171">
        <v>12183.610560000001</v>
      </c>
      <c r="J167" s="171">
        <v>0</v>
      </c>
      <c r="K167" s="171">
        <v>12183.610560000001</v>
      </c>
      <c r="L167" s="171">
        <v>296.73724</v>
      </c>
      <c r="M167" s="171">
        <v>0</v>
      </c>
      <c r="N167" s="171">
        <v>296.73724</v>
      </c>
      <c r="O167" s="171">
        <v>18631.36425</v>
      </c>
      <c r="P167" s="171">
        <v>7412.237950000001</v>
      </c>
      <c r="Q167" s="171">
        <v>0</v>
      </c>
      <c r="R167" s="172">
        <v>7412.237950000001</v>
      </c>
    </row>
    <row r="168" spans="1:18" ht="15">
      <c r="A168" s="174"/>
      <c r="B168" s="174"/>
      <c r="C168" s="174"/>
      <c r="D168" s="168" t="s">
        <v>390</v>
      </c>
      <c r="E168" s="169">
        <v>786</v>
      </c>
      <c r="F168" s="170">
        <v>0</v>
      </c>
      <c r="G168" s="171">
        <v>0</v>
      </c>
      <c r="H168" s="171">
        <v>0</v>
      </c>
      <c r="I168" s="171">
        <v>0</v>
      </c>
      <c r="J168" s="171">
        <v>0</v>
      </c>
      <c r="K168" s="171">
        <v>0</v>
      </c>
      <c r="L168" s="171">
        <v>11.652</v>
      </c>
      <c r="M168" s="171">
        <v>0</v>
      </c>
      <c r="N168" s="171">
        <v>11.652</v>
      </c>
      <c r="O168" s="171">
        <v>11.652</v>
      </c>
      <c r="P168" s="171">
        <v>0</v>
      </c>
      <c r="Q168" s="171">
        <v>0</v>
      </c>
      <c r="R168" s="172">
        <v>0</v>
      </c>
    </row>
    <row r="169" spans="1:18" ht="15">
      <c r="A169" s="174"/>
      <c r="B169" s="174"/>
      <c r="C169" s="168" t="s">
        <v>391</v>
      </c>
      <c r="D169" s="168" t="s">
        <v>392</v>
      </c>
      <c r="E169" s="169">
        <v>309</v>
      </c>
      <c r="F169" s="170">
        <v>2626.50834</v>
      </c>
      <c r="G169" s="171">
        <v>0</v>
      </c>
      <c r="H169" s="171">
        <v>2626.50834</v>
      </c>
      <c r="I169" s="171">
        <v>23803.94528</v>
      </c>
      <c r="J169" s="171">
        <v>74.9847</v>
      </c>
      <c r="K169" s="171">
        <v>23878.92998</v>
      </c>
      <c r="L169" s="171">
        <v>1273.77089</v>
      </c>
      <c r="M169" s="171">
        <v>0.38339999999999996</v>
      </c>
      <c r="N169" s="171">
        <v>1274.15429</v>
      </c>
      <c r="O169" s="171">
        <v>27779.59261</v>
      </c>
      <c r="P169" s="171">
        <v>2694.24225</v>
      </c>
      <c r="Q169" s="171">
        <v>0</v>
      </c>
      <c r="R169" s="172">
        <v>2694.24225</v>
      </c>
    </row>
    <row r="170" spans="1:18" ht="15">
      <c r="A170" s="174"/>
      <c r="B170" s="174"/>
      <c r="C170" s="168" t="s">
        <v>393</v>
      </c>
      <c r="D170" s="168" t="s">
        <v>394</v>
      </c>
      <c r="E170" s="169">
        <v>602</v>
      </c>
      <c r="F170" s="170">
        <v>41.8715</v>
      </c>
      <c r="G170" s="171">
        <v>0</v>
      </c>
      <c r="H170" s="171">
        <v>41.8715</v>
      </c>
      <c r="I170" s="171">
        <v>1532.33692</v>
      </c>
      <c r="J170" s="171">
        <v>0</v>
      </c>
      <c r="K170" s="171">
        <v>1532.33692</v>
      </c>
      <c r="L170" s="171">
        <v>345.32421</v>
      </c>
      <c r="M170" s="171">
        <v>15.04117</v>
      </c>
      <c r="N170" s="171">
        <v>360.36538</v>
      </c>
      <c r="O170" s="171">
        <v>1934.5738000000001</v>
      </c>
      <c r="P170" s="171">
        <v>1147.746</v>
      </c>
      <c r="Q170" s="171">
        <v>0</v>
      </c>
      <c r="R170" s="172">
        <v>1147.746</v>
      </c>
    </row>
    <row r="171" spans="1:18" ht="15">
      <c r="A171" s="174"/>
      <c r="B171" s="174"/>
      <c r="C171" s="174"/>
      <c r="D171" s="168" t="s">
        <v>393</v>
      </c>
      <c r="E171" s="169">
        <v>311</v>
      </c>
      <c r="F171" s="170">
        <v>10705.875800000002</v>
      </c>
      <c r="G171" s="171">
        <v>0</v>
      </c>
      <c r="H171" s="171">
        <v>10705.875800000002</v>
      </c>
      <c r="I171" s="171">
        <v>19960.32126</v>
      </c>
      <c r="J171" s="171">
        <v>103.67360000000001</v>
      </c>
      <c r="K171" s="171">
        <v>20063.99486</v>
      </c>
      <c r="L171" s="171">
        <v>1601.99038</v>
      </c>
      <c r="M171" s="171">
        <v>189.1178</v>
      </c>
      <c r="N171" s="171">
        <v>1791.10818</v>
      </c>
      <c r="O171" s="171">
        <v>32560.97884</v>
      </c>
      <c r="P171" s="171">
        <v>10285.815279999999</v>
      </c>
      <c r="Q171" s="171">
        <v>0</v>
      </c>
      <c r="R171" s="172">
        <v>10285.815279999999</v>
      </c>
    </row>
    <row r="172" spans="1:18" ht="15">
      <c r="A172" s="174"/>
      <c r="B172" s="174"/>
      <c r="C172" s="168" t="s">
        <v>395</v>
      </c>
      <c r="D172" s="168" t="s">
        <v>353</v>
      </c>
      <c r="E172" s="169">
        <v>300</v>
      </c>
      <c r="F172" s="170">
        <v>21598.840050000003</v>
      </c>
      <c r="G172" s="171">
        <v>0</v>
      </c>
      <c r="H172" s="171">
        <v>21598.840050000003</v>
      </c>
      <c r="I172" s="171">
        <v>19826.34463</v>
      </c>
      <c r="J172" s="171">
        <v>0.44375</v>
      </c>
      <c r="K172" s="171">
        <v>19826.788379999998</v>
      </c>
      <c r="L172" s="171">
        <v>730.76644</v>
      </c>
      <c r="M172" s="171">
        <v>0</v>
      </c>
      <c r="N172" s="171">
        <v>730.76644</v>
      </c>
      <c r="O172" s="171">
        <v>42156.39487</v>
      </c>
      <c r="P172" s="171">
        <v>2309.4774500000003</v>
      </c>
      <c r="Q172" s="171">
        <v>0</v>
      </c>
      <c r="R172" s="172">
        <v>2309.4774500000003</v>
      </c>
    </row>
    <row r="173" spans="1:18" ht="15">
      <c r="A173" s="174"/>
      <c r="B173" s="174"/>
      <c r="C173" s="168" t="s">
        <v>396</v>
      </c>
      <c r="D173" s="168" t="s">
        <v>397</v>
      </c>
      <c r="E173" s="169">
        <v>599</v>
      </c>
      <c r="F173" s="170">
        <v>356.48933</v>
      </c>
      <c r="G173" s="171">
        <v>0</v>
      </c>
      <c r="H173" s="171">
        <v>356.48933</v>
      </c>
      <c r="I173" s="171">
        <v>908.0363199999999</v>
      </c>
      <c r="J173" s="171">
        <v>0</v>
      </c>
      <c r="K173" s="171">
        <v>908.0363199999999</v>
      </c>
      <c r="L173" s="171">
        <v>17.64116</v>
      </c>
      <c r="M173" s="171">
        <v>0</v>
      </c>
      <c r="N173" s="171">
        <v>17.64116</v>
      </c>
      <c r="O173" s="171">
        <v>1282.1668100000002</v>
      </c>
      <c r="P173" s="171">
        <v>975.71623</v>
      </c>
      <c r="Q173" s="171">
        <v>0</v>
      </c>
      <c r="R173" s="172">
        <v>975.71623</v>
      </c>
    </row>
    <row r="174" spans="1:18" ht="15">
      <c r="A174" s="174"/>
      <c r="B174" s="174"/>
      <c r="C174" s="174"/>
      <c r="D174" s="168" t="s">
        <v>396</v>
      </c>
      <c r="E174" s="169">
        <v>290</v>
      </c>
      <c r="F174" s="170">
        <v>532.12027</v>
      </c>
      <c r="G174" s="171">
        <v>0</v>
      </c>
      <c r="H174" s="171">
        <v>532.12027</v>
      </c>
      <c r="I174" s="171">
        <v>6564.50324</v>
      </c>
      <c r="J174" s="171">
        <v>0.42364999999999997</v>
      </c>
      <c r="K174" s="171">
        <v>6564.92689</v>
      </c>
      <c r="L174" s="171">
        <v>250.71923</v>
      </c>
      <c r="M174" s="171">
        <v>0</v>
      </c>
      <c r="N174" s="171">
        <v>250.71923</v>
      </c>
      <c r="O174" s="171">
        <v>7347.76639</v>
      </c>
      <c r="P174" s="171">
        <v>1181.00187</v>
      </c>
      <c r="Q174" s="171">
        <v>0</v>
      </c>
      <c r="R174" s="172">
        <v>1181.00187</v>
      </c>
    </row>
    <row r="175" spans="1:18" ht="15">
      <c r="A175" s="174"/>
      <c r="B175" s="174"/>
      <c r="C175" s="168" t="s">
        <v>398</v>
      </c>
      <c r="D175" s="168" t="s">
        <v>399</v>
      </c>
      <c r="E175" s="169">
        <v>296</v>
      </c>
      <c r="F175" s="170">
        <v>2514.10828</v>
      </c>
      <c r="G175" s="171">
        <v>0</v>
      </c>
      <c r="H175" s="171">
        <v>2514.10828</v>
      </c>
      <c r="I175" s="171">
        <v>5749.262299999999</v>
      </c>
      <c r="J175" s="171">
        <v>0.0005</v>
      </c>
      <c r="K175" s="171">
        <v>5749.2627999999995</v>
      </c>
      <c r="L175" s="171">
        <v>182.32572</v>
      </c>
      <c r="M175" s="171">
        <v>0</v>
      </c>
      <c r="N175" s="171">
        <v>182.32572</v>
      </c>
      <c r="O175" s="171">
        <v>8445.696800000002</v>
      </c>
      <c r="P175" s="171">
        <v>1424.04456</v>
      </c>
      <c r="Q175" s="171">
        <v>0</v>
      </c>
      <c r="R175" s="172">
        <v>1424.04456</v>
      </c>
    </row>
    <row r="176" spans="1:18" ht="15">
      <c r="A176" s="174"/>
      <c r="B176" s="174"/>
      <c r="C176" s="168" t="s">
        <v>400</v>
      </c>
      <c r="D176" s="168" t="s">
        <v>400</v>
      </c>
      <c r="E176" s="169">
        <v>307</v>
      </c>
      <c r="F176" s="170">
        <v>805.75617</v>
      </c>
      <c r="G176" s="171">
        <v>0</v>
      </c>
      <c r="H176" s="171">
        <v>805.75617</v>
      </c>
      <c r="I176" s="171">
        <v>10229.3806</v>
      </c>
      <c r="J176" s="171">
        <v>0.00019</v>
      </c>
      <c r="K176" s="171">
        <v>10229.38079</v>
      </c>
      <c r="L176" s="171">
        <v>203.76917</v>
      </c>
      <c r="M176" s="171">
        <v>0</v>
      </c>
      <c r="N176" s="171">
        <v>203.76917</v>
      </c>
      <c r="O176" s="171">
        <v>11238.906130000001</v>
      </c>
      <c r="P176" s="171">
        <v>1244.92869</v>
      </c>
      <c r="Q176" s="171">
        <v>0</v>
      </c>
      <c r="R176" s="172">
        <v>1244.92869</v>
      </c>
    </row>
    <row r="177" spans="1:18" ht="15">
      <c r="A177" s="174"/>
      <c r="B177" s="174"/>
      <c r="C177" s="168" t="s">
        <v>401</v>
      </c>
      <c r="D177" s="168" t="s">
        <v>401</v>
      </c>
      <c r="E177" s="169">
        <v>306</v>
      </c>
      <c r="F177" s="170">
        <v>2006.70532</v>
      </c>
      <c r="G177" s="171">
        <v>0</v>
      </c>
      <c r="H177" s="171">
        <v>2006.70532</v>
      </c>
      <c r="I177" s="171">
        <v>8720.285189999999</v>
      </c>
      <c r="J177" s="171">
        <v>0.36378</v>
      </c>
      <c r="K177" s="171">
        <v>8720.64897</v>
      </c>
      <c r="L177" s="171">
        <v>157.71088</v>
      </c>
      <c r="M177" s="171">
        <v>0</v>
      </c>
      <c r="N177" s="171">
        <v>157.71088</v>
      </c>
      <c r="O177" s="171">
        <v>10885.06517</v>
      </c>
      <c r="P177" s="171">
        <v>1336.01936</v>
      </c>
      <c r="Q177" s="171">
        <v>0</v>
      </c>
      <c r="R177" s="172">
        <v>1336.01936</v>
      </c>
    </row>
    <row r="178" spans="1:18" ht="15">
      <c r="A178" s="174"/>
      <c r="B178" s="168" t="s">
        <v>402</v>
      </c>
      <c r="C178" s="168" t="s">
        <v>403</v>
      </c>
      <c r="D178" s="168" t="s">
        <v>403</v>
      </c>
      <c r="E178" s="169">
        <v>203</v>
      </c>
      <c r="F178" s="170">
        <v>8305.02054</v>
      </c>
      <c r="G178" s="171">
        <v>0</v>
      </c>
      <c r="H178" s="171">
        <v>8305.02054</v>
      </c>
      <c r="I178" s="171">
        <v>9177.620050000001</v>
      </c>
      <c r="J178" s="171">
        <v>35.328669999999995</v>
      </c>
      <c r="K178" s="171">
        <v>9212.94872</v>
      </c>
      <c r="L178" s="171">
        <v>299.79084</v>
      </c>
      <c r="M178" s="171">
        <v>3.834</v>
      </c>
      <c r="N178" s="171">
        <v>303.62484</v>
      </c>
      <c r="O178" s="171">
        <v>17821.594100000002</v>
      </c>
      <c r="P178" s="171">
        <v>2600.99352</v>
      </c>
      <c r="Q178" s="171">
        <v>0</v>
      </c>
      <c r="R178" s="172">
        <v>2600.99352</v>
      </c>
    </row>
    <row r="179" spans="1:18" ht="15">
      <c r="A179" s="174"/>
      <c r="B179" s="174"/>
      <c r="C179" s="174"/>
      <c r="D179" s="168" t="s">
        <v>404</v>
      </c>
      <c r="E179" s="169">
        <v>541</v>
      </c>
      <c r="F179" s="170">
        <v>1708.12478</v>
      </c>
      <c r="G179" s="171">
        <v>0</v>
      </c>
      <c r="H179" s="171">
        <v>1708.12478</v>
      </c>
      <c r="I179" s="171">
        <v>4571.78272</v>
      </c>
      <c r="J179" s="171">
        <v>0.02373</v>
      </c>
      <c r="K179" s="171">
        <v>4571.80645</v>
      </c>
      <c r="L179" s="171">
        <v>42.65653</v>
      </c>
      <c r="M179" s="171">
        <v>0</v>
      </c>
      <c r="N179" s="171">
        <v>42.65653</v>
      </c>
      <c r="O179" s="171">
        <v>6322.587759999999</v>
      </c>
      <c r="P179" s="171">
        <v>964.0762</v>
      </c>
      <c r="Q179" s="171">
        <v>0</v>
      </c>
      <c r="R179" s="172">
        <v>964.0762</v>
      </c>
    </row>
    <row r="180" spans="1:18" ht="15">
      <c r="A180" s="174"/>
      <c r="B180" s="174"/>
      <c r="C180" s="168" t="s">
        <v>405</v>
      </c>
      <c r="D180" s="168" t="s">
        <v>406</v>
      </c>
      <c r="E180" s="169">
        <v>204</v>
      </c>
      <c r="F180" s="170">
        <v>9941.70027</v>
      </c>
      <c r="G180" s="171">
        <v>0</v>
      </c>
      <c r="H180" s="171">
        <v>9941.70027</v>
      </c>
      <c r="I180" s="171">
        <v>19875.097449999997</v>
      </c>
      <c r="J180" s="171">
        <v>121.98519</v>
      </c>
      <c r="K180" s="171">
        <v>19997.08264</v>
      </c>
      <c r="L180" s="171">
        <v>373.74366</v>
      </c>
      <c r="M180" s="171">
        <v>0</v>
      </c>
      <c r="N180" s="171">
        <v>373.74366</v>
      </c>
      <c r="O180" s="171">
        <v>30312.52657</v>
      </c>
      <c r="P180" s="171">
        <v>3600.12288</v>
      </c>
      <c r="Q180" s="171">
        <v>0</v>
      </c>
      <c r="R180" s="172">
        <v>3600.12288</v>
      </c>
    </row>
    <row r="181" spans="1:18" ht="15">
      <c r="A181" s="174"/>
      <c r="B181" s="174"/>
      <c r="C181" s="168" t="s">
        <v>402</v>
      </c>
      <c r="D181" s="168" t="s">
        <v>402</v>
      </c>
      <c r="E181" s="169">
        <v>201</v>
      </c>
      <c r="F181" s="170">
        <v>70957.81928</v>
      </c>
      <c r="G181" s="171">
        <v>0</v>
      </c>
      <c r="H181" s="171">
        <v>70957.81928</v>
      </c>
      <c r="I181" s="171">
        <v>103120.68662000001</v>
      </c>
      <c r="J181" s="171">
        <v>465.38693</v>
      </c>
      <c r="K181" s="171">
        <v>103586.07355</v>
      </c>
      <c r="L181" s="171">
        <v>4546.31914</v>
      </c>
      <c r="M181" s="171">
        <v>3.78101</v>
      </c>
      <c r="N181" s="171">
        <v>4550.10015</v>
      </c>
      <c r="O181" s="171">
        <v>179093.99297999998</v>
      </c>
      <c r="P181" s="171">
        <v>20634.85566</v>
      </c>
      <c r="Q181" s="171">
        <v>0</v>
      </c>
      <c r="R181" s="172">
        <v>20634.85566</v>
      </c>
    </row>
    <row r="182" spans="1:18" ht="15">
      <c r="A182" s="174"/>
      <c r="B182" s="174"/>
      <c r="C182" s="174"/>
      <c r="D182" s="168" t="s">
        <v>407</v>
      </c>
      <c r="E182" s="169">
        <v>712</v>
      </c>
      <c r="F182" s="170">
        <v>1517.31674</v>
      </c>
      <c r="G182" s="171">
        <v>0</v>
      </c>
      <c r="H182" s="171">
        <v>1517.31674</v>
      </c>
      <c r="I182" s="171">
        <v>1276.09439</v>
      </c>
      <c r="J182" s="171">
        <v>0</v>
      </c>
      <c r="K182" s="171">
        <v>1276.09439</v>
      </c>
      <c r="L182" s="171">
        <v>17.237849999999998</v>
      </c>
      <c r="M182" s="171">
        <v>0</v>
      </c>
      <c r="N182" s="171">
        <v>17.237849999999998</v>
      </c>
      <c r="O182" s="171">
        <v>2810.64898</v>
      </c>
      <c r="P182" s="171">
        <v>449.97553000000005</v>
      </c>
      <c r="Q182" s="171">
        <v>0</v>
      </c>
      <c r="R182" s="172">
        <v>449.97553000000005</v>
      </c>
    </row>
    <row r="183" spans="1:18" ht="15">
      <c r="A183" s="174"/>
      <c r="B183" s="174"/>
      <c r="C183" s="174"/>
      <c r="D183" s="168" t="s">
        <v>408</v>
      </c>
      <c r="E183" s="169">
        <v>202</v>
      </c>
      <c r="F183" s="170">
        <v>1269.05892</v>
      </c>
      <c r="G183" s="171">
        <v>0</v>
      </c>
      <c r="H183" s="171">
        <v>1269.05892</v>
      </c>
      <c r="I183" s="171">
        <v>4362.1465</v>
      </c>
      <c r="J183" s="171">
        <v>0</v>
      </c>
      <c r="K183" s="171">
        <v>4362.1465</v>
      </c>
      <c r="L183" s="171">
        <v>34.22549</v>
      </c>
      <c r="M183" s="171">
        <v>0</v>
      </c>
      <c r="N183" s="171">
        <v>34.22549</v>
      </c>
      <c r="O183" s="171">
        <v>5665.43091</v>
      </c>
      <c r="P183" s="171">
        <v>733.5709</v>
      </c>
      <c r="Q183" s="171">
        <v>0</v>
      </c>
      <c r="R183" s="172">
        <v>733.5709</v>
      </c>
    </row>
    <row r="184" spans="1:18" ht="15">
      <c r="A184" s="174"/>
      <c r="B184" s="174"/>
      <c r="C184" s="174"/>
      <c r="D184" s="168" t="s">
        <v>409</v>
      </c>
      <c r="E184" s="169">
        <v>648</v>
      </c>
      <c r="F184" s="170">
        <v>6798.3179</v>
      </c>
      <c r="G184" s="171">
        <v>0</v>
      </c>
      <c r="H184" s="171">
        <v>6798.3179</v>
      </c>
      <c r="I184" s="171">
        <v>5056.71812</v>
      </c>
      <c r="J184" s="171">
        <v>0</v>
      </c>
      <c r="K184" s="171">
        <v>5056.71812</v>
      </c>
      <c r="L184" s="171">
        <v>11.627540000000002</v>
      </c>
      <c r="M184" s="171">
        <v>0</v>
      </c>
      <c r="N184" s="171">
        <v>11.627540000000002</v>
      </c>
      <c r="O184" s="171">
        <v>11866.66356</v>
      </c>
      <c r="P184" s="171">
        <v>868.8085500000001</v>
      </c>
      <c r="Q184" s="171">
        <v>0</v>
      </c>
      <c r="R184" s="172">
        <v>868.8085500000001</v>
      </c>
    </row>
    <row r="185" spans="1:18" ht="15">
      <c r="A185" s="174"/>
      <c r="B185" s="174"/>
      <c r="C185" s="168" t="s">
        <v>410</v>
      </c>
      <c r="D185" s="168" t="s">
        <v>265</v>
      </c>
      <c r="E185" s="169">
        <v>207</v>
      </c>
      <c r="F185" s="170">
        <v>12715.7174</v>
      </c>
      <c r="G185" s="171">
        <v>0</v>
      </c>
      <c r="H185" s="171">
        <v>12715.7174</v>
      </c>
      <c r="I185" s="171">
        <v>28833.72344</v>
      </c>
      <c r="J185" s="171">
        <v>0.22447999999999999</v>
      </c>
      <c r="K185" s="171">
        <v>28833.947920000002</v>
      </c>
      <c r="L185" s="171">
        <v>605.86851</v>
      </c>
      <c r="M185" s="171">
        <v>0</v>
      </c>
      <c r="N185" s="171">
        <v>605.86851</v>
      </c>
      <c r="O185" s="171">
        <v>42155.53383</v>
      </c>
      <c r="P185" s="171">
        <v>2901.34312</v>
      </c>
      <c r="Q185" s="171">
        <v>0</v>
      </c>
      <c r="R185" s="172">
        <v>2901.34312</v>
      </c>
    </row>
    <row r="186" spans="1:18" ht="15">
      <c r="A186" s="174"/>
      <c r="B186" s="174"/>
      <c r="C186" s="174"/>
      <c r="D186" s="168" t="s">
        <v>411</v>
      </c>
      <c r="E186" s="169">
        <v>209</v>
      </c>
      <c r="F186" s="170">
        <v>2265.22695</v>
      </c>
      <c r="G186" s="171">
        <v>0</v>
      </c>
      <c r="H186" s="171">
        <v>2265.22695</v>
      </c>
      <c r="I186" s="171">
        <v>5892.07784</v>
      </c>
      <c r="J186" s="171">
        <v>0</v>
      </c>
      <c r="K186" s="171">
        <v>5892.07784</v>
      </c>
      <c r="L186" s="171">
        <v>35.63161</v>
      </c>
      <c r="M186" s="171">
        <v>0</v>
      </c>
      <c r="N186" s="171">
        <v>35.63161</v>
      </c>
      <c r="O186" s="171">
        <v>8192.9364</v>
      </c>
      <c r="P186" s="171">
        <v>395.08023</v>
      </c>
      <c r="Q186" s="171">
        <v>0</v>
      </c>
      <c r="R186" s="172">
        <v>395.08023</v>
      </c>
    </row>
    <row r="187" spans="1:18" ht="15">
      <c r="A187" s="174"/>
      <c r="B187" s="174"/>
      <c r="C187" s="174"/>
      <c r="D187" s="168" t="s">
        <v>412</v>
      </c>
      <c r="E187" s="169">
        <v>778</v>
      </c>
      <c r="F187" s="170">
        <v>0</v>
      </c>
      <c r="G187" s="171">
        <v>0</v>
      </c>
      <c r="H187" s="171">
        <v>0</v>
      </c>
      <c r="I187" s="171">
        <v>242.19951999999998</v>
      </c>
      <c r="J187" s="171">
        <v>0</v>
      </c>
      <c r="K187" s="171">
        <v>242.19951999999998</v>
      </c>
      <c r="L187" s="171">
        <v>27.212169999999997</v>
      </c>
      <c r="M187" s="171">
        <v>0</v>
      </c>
      <c r="N187" s="171">
        <v>27.212169999999997</v>
      </c>
      <c r="O187" s="171">
        <v>269.41169</v>
      </c>
      <c r="P187" s="171">
        <v>495.50645000000003</v>
      </c>
      <c r="Q187" s="171">
        <v>0</v>
      </c>
      <c r="R187" s="172">
        <v>495.50645000000003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214</v>
      </c>
      <c r="F188" s="170">
        <v>4765.18074</v>
      </c>
      <c r="G188" s="171">
        <v>0</v>
      </c>
      <c r="H188" s="171">
        <v>4765.18074</v>
      </c>
      <c r="I188" s="171">
        <v>11736.57643</v>
      </c>
      <c r="J188" s="171">
        <v>1.6171</v>
      </c>
      <c r="K188" s="171">
        <v>11738.193529999999</v>
      </c>
      <c r="L188" s="171">
        <v>79.51475</v>
      </c>
      <c r="M188" s="171">
        <v>0</v>
      </c>
      <c r="N188" s="171">
        <v>79.51475</v>
      </c>
      <c r="O188" s="171">
        <v>16582.88902</v>
      </c>
      <c r="P188" s="171">
        <v>3041.18619</v>
      </c>
      <c r="Q188" s="171">
        <v>0</v>
      </c>
      <c r="R188" s="172">
        <v>3041.18619</v>
      </c>
    </row>
    <row r="189" spans="1:18" ht="15">
      <c r="A189" s="174"/>
      <c r="B189" s="174"/>
      <c r="C189" s="174"/>
      <c r="D189" s="168" t="s">
        <v>414</v>
      </c>
      <c r="E189" s="169">
        <v>736</v>
      </c>
      <c r="F189" s="170">
        <v>22.46958</v>
      </c>
      <c r="G189" s="171">
        <v>0</v>
      </c>
      <c r="H189" s="171">
        <v>22.46958</v>
      </c>
      <c r="I189" s="171">
        <v>1032.44339</v>
      </c>
      <c r="J189" s="171">
        <v>0</v>
      </c>
      <c r="K189" s="171">
        <v>1032.44339</v>
      </c>
      <c r="L189" s="171">
        <v>19.0808</v>
      </c>
      <c r="M189" s="171">
        <v>0</v>
      </c>
      <c r="N189" s="171">
        <v>19.0808</v>
      </c>
      <c r="O189" s="171">
        <v>1073.99377</v>
      </c>
      <c r="P189" s="171">
        <v>1072.89096</v>
      </c>
      <c r="Q189" s="171">
        <v>0</v>
      </c>
      <c r="R189" s="172">
        <v>1072.89096</v>
      </c>
    </row>
    <row r="190" spans="1:18" ht="15">
      <c r="A190" s="174"/>
      <c r="B190" s="174"/>
      <c r="C190" s="168" t="s">
        <v>415</v>
      </c>
      <c r="D190" s="168" t="s">
        <v>415</v>
      </c>
      <c r="E190" s="169">
        <v>499</v>
      </c>
      <c r="F190" s="170">
        <v>4240.56333</v>
      </c>
      <c r="G190" s="171">
        <v>0</v>
      </c>
      <c r="H190" s="171">
        <v>4240.56333</v>
      </c>
      <c r="I190" s="171">
        <v>8831.22201</v>
      </c>
      <c r="J190" s="171">
        <v>0.032060000000000005</v>
      </c>
      <c r="K190" s="171">
        <v>8831.25407</v>
      </c>
      <c r="L190" s="171">
        <v>110.51966</v>
      </c>
      <c r="M190" s="171">
        <v>0</v>
      </c>
      <c r="N190" s="171">
        <v>110.51966</v>
      </c>
      <c r="O190" s="171">
        <v>13182.33706</v>
      </c>
      <c r="P190" s="171">
        <v>2301.14285</v>
      </c>
      <c r="Q190" s="171">
        <v>0</v>
      </c>
      <c r="R190" s="172">
        <v>2301.14285</v>
      </c>
    </row>
    <row r="191" spans="1:18" ht="15">
      <c r="A191" s="174"/>
      <c r="B191" s="174"/>
      <c r="C191" s="168" t="s">
        <v>416</v>
      </c>
      <c r="D191" s="168" t="s">
        <v>416</v>
      </c>
      <c r="E191" s="169">
        <v>480</v>
      </c>
      <c r="F191" s="170">
        <v>6263.50925</v>
      </c>
      <c r="G191" s="171">
        <v>0</v>
      </c>
      <c r="H191" s="171">
        <v>6263.50925</v>
      </c>
      <c r="I191" s="171">
        <v>8495.76777</v>
      </c>
      <c r="J191" s="171">
        <v>0.00349</v>
      </c>
      <c r="K191" s="171">
        <v>8495.77126</v>
      </c>
      <c r="L191" s="171">
        <v>114.5659</v>
      </c>
      <c r="M191" s="171">
        <v>0</v>
      </c>
      <c r="N191" s="171">
        <v>114.5659</v>
      </c>
      <c r="O191" s="171">
        <v>14873.84641</v>
      </c>
      <c r="P191" s="171">
        <v>2192.28839</v>
      </c>
      <c r="Q191" s="171">
        <v>0</v>
      </c>
      <c r="R191" s="172">
        <v>2192.28839</v>
      </c>
    </row>
    <row r="192" spans="1:18" ht="15">
      <c r="A192" s="174"/>
      <c r="B192" s="168" t="s">
        <v>417</v>
      </c>
      <c r="C192" s="168" t="s">
        <v>417</v>
      </c>
      <c r="D192" s="168" t="s">
        <v>417</v>
      </c>
      <c r="E192" s="169">
        <v>150</v>
      </c>
      <c r="F192" s="170">
        <v>76485.21145999999</v>
      </c>
      <c r="G192" s="171">
        <v>48.59032</v>
      </c>
      <c r="H192" s="171">
        <v>76533.80178</v>
      </c>
      <c r="I192" s="171">
        <v>137104.38809999998</v>
      </c>
      <c r="J192" s="171">
        <v>2545.54871</v>
      </c>
      <c r="K192" s="171">
        <v>139649.93681</v>
      </c>
      <c r="L192" s="171">
        <v>15125.74265</v>
      </c>
      <c r="M192" s="171">
        <v>1846.10796</v>
      </c>
      <c r="N192" s="171">
        <v>16971.850609999998</v>
      </c>
      <c r="O192" s="171">
        <v>233155.5892</v>
      </c>
      <c r="P192" s="171">
        <v>80652.07049</v>
      </c>
      <c r="Q192" s="171">
        <v>0</v>
      </c>
      <c r="R192" s="172">
        <v>80652.07049</v>
      </c>
    </row>
    <row r="193" spans="1:18" ht="15">
      <c r="A193" s="174"/>
      <c r="B193" s="174"/>
      <c r="C193" s="174"/>
      <c r="D193" s="174"/>
      <c r="E193" s="175">
        <v>845</v>
      </c>
      <c r="F193" s="176">
        <v>0</v>
      </c>
      <c r="G193" s="177">
        <v>0</v>
      </c>
      <c r="H193" s="177">
        <v>0</v>
      </c>
      <c r="I193" s="177">
        <v>0</v>
      </c>
      <c r="J193" s="177">
        <v>0</v>
      </c>
      <c r="K193" s="177">
        <v>0</v>
      </c>
      <c r="L193" s="177">
        <v>3.665</v>
      </c>
      <c r="M193" s="177">
        <v>0</v>
      </c>
      <c r="N193" s="177">
        <v>3.665</v>
      </c>
      <c r="O193" s="177">
        <v>3.665</v>
      </c>
      <c r="P193" s="177">
        <v>0</v>
      </c>
      <c r="Q193" s="177">
        <v>0</v>
      </c>
      <c r="R193" s="178">
        <v>0</v>
      </c>
    </row>
    <row r="194" spans="1:18" ht="15">
      <c r="A194" s="174"/>
      <c r="B194" s="174"/>
      <c r="C194" s="174"/>
      <c r="D194" s="168" t="s">
        <v>418</v>
      </c>
      <c r="E194" s="169">
        <v>631</v>
      </c>
      <c r="F194" s="170">
        <v>4115.26911</v>
      </c>
      <c r="G194" s="171">
        <v>0</v>
      </c>
      <c r="H194" s="171">
        <v>4115.26911</v>
      </c>
      <c r="I194" s="171">
        <v>43088.85704</v>
      </c>
      <c r="J194" s="171">
        <v>108.20764</v>
      </c>
      <c r="K194" s="171">
        <v>43197.06468</v>
      </c>
      <c r="L194" s="171">
        <v>1326.76921</v>
      </c>
      <c r="M194" s="171">
        <v>150.74138</v>
      </c>
      <c r="N194" s="171">
        <v>1477.51059</v>
      </c>
      <c r="O194" s="171">
        <v>48789.84438</v>
      </c>
      <c r="P194" s="171">
        <v>12219.94125</v>
      </c>
      <c r="Q194" s="171">
        <v>0</v>
      </c>
      <c r="R194" s="172">
        <v>12219.94125</v>
      </c>
    </row>
    <row r="195" spans="1:18" ht="15">
      <c r="A195" s="174"/>
      <c r="B195" s="174"/>
      <c r="C195" s="168" t="s">
        <v>419</v>
      </c>
      <c r="D195" s="168" t="s">
        <v>420</v>
      </c>
      <c r="E195" s="169">
        <v>162</v>
      </c>
      <c r="F195" s="170">
        <v>24752.4455</v>
      </c>
      <c r="G195" s="171">
        <v>0</v>
      </c>
      <c r="H195" s="171">
        <v>24752.4455</v>
      </c>
      <c r="I195" s="171">
        <v>25517.85368</v>
      </c>
      <c r="J195" s="171">
        <v>588.71678</v>
      </c>
      <c r="K195" s="171">
        <v>26106.570460000003</v>
      </c>
      <c r="L195" s="171">
        <v>4565.98919</v>
      </c>
      <c r="M195" s="171">
        <v>126.15965</v>
      </c>
      <c r="N195" s="171">
        <v>4692.14884</v>
      </c>
      <c r="O195" s="171">
        <v>55551.1648</v>
      </c>
      <c r="P195" s="171">
        <v>24634.67673</v>
      </c>
      <c r="Q195" s="171">
        <v>0</v>
      </c>
      <c r="R195" s="172">
        <v>24634.67673</v>
      </c>
    </row>
    <row r="196" spans="1:18" ht="15">
      <c r="A196" s="174"/>
      <c r="B196" s="174"/>
      <c r="C196" s="174"/>
      <c r="D196" s="168" t="s">
        <v>421</v>
      </c>
      <c r="E196" s="169">
        <v>484</v>
      </c>
      <c r="F196" s="170">
        <v>2729.81419</v>
      </c>
      <c r="G196" s="171">
        <v>0</v>
      </c>
      <c r="H196" s="171">
        <v>2729.81419</v>
      </c>
      <c r="I196" s="171">
        <v>17096.427920000002</v>
      </c>
      <c r="J196" s="171">
        <v>33.95614</v>
      </c>
      <c r="K196" s="171">
        <v>17130.38406</v>
      </c>
      <c r="L196" s="171">
        <v>656.7644</v>
      </c>
      <c r="M196" s="171">
        <v>3.60396</v>
      </c>
      <c r="N196" s="171">
        <v>660.3683599999999</v>
      </c>
      <c r="O196" s="171">
        <v>20520.566609999998</v>
      </c>
      <c r="P196" s="171">
        <v>4001.92696</v>
      </c>
      <c r="Q196" s="171">
        <v>0</v>
      </c>
      <c r="R196" s="172">
        <v>4001.92696</v>
      </c>
    </row>
    <row r="197" spans="1:18" ht="15">
      <c r="A197" s="174"/>
      <c r="B197" s="174"/>
      <c r="C197" s="168" t="s">
        <v>422</v>
      </c>
      <c r="D197" s="168" t="s">
        <v>422</v>
      </c>
      <c r="E197" s="169">
        <v>151</v>
      </c>
      <c r="F197" s="170">
        <v>966.20155</v>
      </c>
      <c r="G197" s="171">
        <v>0</v>
      </c>
      <c r="H197" s="171">
        <v>966.20155</v>
      </c>
      <c r="I197" s="171">
        <v>18446.327690000002</v>
      </c>
      <c r="J197" s="171">
        <v>0.02051</v>
      </c>
      <c r="K197" s="171">
        <v>18446.3482</v>
      </c>
      <c r="L197" s="171">
        <v>503.27656</v>
      </c>
      <c r="M197" s="171">
        <v>0</v>
      </c>
      <c r="N197" s="171">
        <v>503.27656</v>
      </c>
      <c r="O197" s="171">
        <v>19915.82631</v>
      </c>
      <c r="P197" s="171">
        <v>1219.67843</v>
      </c>
      <c r="Q197" s="171">
        <v>0</v>
      </c>
      <c r="R197" s="172">
        <v>1219.67843</v>
      </c>
    </row>
    <row r="198" spans="1:18" ht="15">
      <c r="A198" s="174"/>
      <c r="B198" s="174"/>
      <c r="C198" s="168" t="s">
        <v>423</v>
      </c>
      <c r="D198" s="168" t="s">
        <v>308</v>
      </c>
      <c r="E198" s="169">
        <v>152</v>
      </c>
      <c r="F198" s="170">
        <v>1523.4543999999999</v>
      </c>
      <c r="G198" s="171">
        <v>0</v>
      </c>
      <c r="H198" s="171">
        <v>1523.4543999999999</v>
      </c>
      <c r="I198" s="171">
        <v>19566.937260000002</v>
      </c>
      <c r="J198" s="171">
        <v>0.00422</v>
      </c>
      <c r="K198" s="171">
        <v>19566.94148</v>
      </c>
      <c r="L198" s="171">
        <v>309.66740000000004</v>
      </c>
      <c r="M198" s="171">
        <v>0</v>
      </c>
      <c r="N198" s="171">
        <v>309.66740000000004</v>
      </c>
      <c r="O198" s="171">
        <v>21400.063280000002</v>
      </c>
      <c r="P198" s="171">
        <v>3656.16344</v>
      </c>
      <c r="Q198" s="171">
        <v>0</v>
      </c>
      <c r="R198" s="172">
        <v>3656.16344</v>
      </c>
    </row>
    <row r="199" spans="1:18" ht="15">
      <c r="A199" s="174"/>
      <c r="B199" s="174"/>
      <c r="C199" s="168" t="s">
        <v>424</v>
      </c>
      <c r="D199" s="168" t="s">
        <v>424</v>
      </c>
      <c r="E199" s="169">
        <v>485</v>
      </c>
      <c r="F199" s="170">
        <v>1586.6578200000001</v>
      </c>
      <c r="G199" s="171">
        <v>0</v>
      </c>
      <c r="H199" s="171">
        <v>1586.6578200000001</v>
      </c>
      <c r="I199" s="171">
        <v>18262.65391</v>
      </c>
      <c r="J199" s="171">
        <v>0</v>
      </c>
      <c r="K199" s="171">
        <v>18262.65391</v>
      </c>
      <c r="L199" s="171">
        <v>79.44683</v>
      </c>
      <c r="M199" s="171">
        <v>0</v>
      </c>
      <c r="N199" s="171">
        <v>79.44683</v>
      </c>
      <c r="O199" s="171">
        <v>19928.75856</v>
      </c>
      <c r="P199" s="171">
        <v>1837.2026</v>
      </c>
      <c r="Q199" s="171">
        <v>0</v>
      </c>
      <c r="R199" s="172">
        <v>1837.2026</v>
      </c>
    </row>
    <row r="200" spans="1:18" ht="15">
      <c r="A200" s="174"/>
      <c r="B200" s="174"/>
      <c r="C200" s="168" t="s">
        <v>425</v>
      </c>
      <c r="D200" s="168" t="s">
        <v>426</v>
      </c>
      <c r="E200" s="169">
        <v>157</v>
      </c>
      <c r="F200" s="170">
        <v>2582.14135</v>
      </c>
      <c r="G200" s="171">
        <v>0</v>
      </c>
      <c r="H200" s="171">
        <v>2582.14135</v>
      </c>
      <c r="I200" s="171">
        <v>20140.551760000002</v>
      </c>
      <c r="J200" s="171">
        <v>0.03799</v>
      </c>
      <c r="K200" s="171">
        <v>20140.58975</v>
      </c>
      <c r="L200" s="171">
        <v>320.96598</v>
      </c>
      <c r="M200" s="171">
        <v>0</v>
      </c>
      <c r="N200" s="171">
        <v>320.96598</v>
      </c>
      <c r="O200" s="171">
        <v>23043.697079999998</v>
      </c>
      <c r="P200" s="171">
        <v>1866.1215</v>
      </c>
      <c r="Q200" s="171">
        <v>0</v>
      </c>
      <c r="R200" s="172">
        <v>1866.1215</v>
      </c>
    </row>
    <row r="201" spans="1:18" ht="15">
      <c r="A201" s="174"/>
      <c r="B201" s="174"/>
      <c r="C201" s="168" t="s">
        <v>427</v>
      </c>
      <c r="D201" s="168" t="s">
        <v>428</v>
      </c>
      <c r="E201" s="169">
        <v>490</v>
      </c>
      <c r="F201" s="170">
        <v>1571.57411</v>
      </c>
      <c r="G201" s="171">
        <v>0</v>
      </c>
      <c r="H201" s="171">
        <v>1571.57411</v>
      </c>
      <c r="I201" s="171">
        <v>10682.74451</v>
      </c>
      <c r="J201" s="171">
        <v>0.25285</v>
      </c>
      <c r="K201" s="171">
        <v>10682.99736</v>
      </c>
      <c r="L201" s="171">
        <v>151.93636999999998</v>
      </c>
      <c r="M201" s="171">
        <v>0</v>
      </c>
      <c r="N201" s="171">
        <v>151.93636999999998</v>
      </c>
      <c r="O201" s="171">
        <v>12406.50784</v>
      </c>
      <c r="P201" s="171">
        <v>3239.91802</v>
      </c>
      <c r="Q201" s="171">
        <v>0</v>
      </c>
      <c r="R201" s="172">
        <v>3239.91802</v>
      </c>
    </row>
    <row r="202" spans="1:18" ht="15">
      <c r="A202" s="174"/>
      <c r="B202" s="174"/>
      <c r="C202" s="168" t="s">
        <v>429</v>
      </c>
      <c r="D202" s="168" t="s">
        <v>430</v>
      </c>
      <c r="E202" s="169">
        <v>161</v>
      </c>
      <c r="F202" s="170">
        <v>4383.27888</v>
      </c>
      <c r="G202" s="171">
        <v>0</v>
      </c>
      <c r="H202" s="171">
        <v>4383.27888</v>
      </c>
      <c r="I202" s="171">
        <v>14266.18068</v>
      </c>
      <c r="J202" s="171">
        <v>0.03612</v>
      </c>
      <c r="K202" s="171">
        <v>14266.2168</v>
      </c>
      <c r="L202" s="171">
        <v>346.70772999999997</v>
      </c>
      <c r="M202" s="171">
        <v>0</v>
      </c>
      <c r="N202" s="171">
        <v>346.70772999999997</v>
      </c>
      <c r="O202" s="171">
        <v>18996.203410000002</v>
      </c>
      <c r="P202" s="171">
        <v>1042.02489</v>
      </c>
      <c r="Q202" s="171">
        <v>0</v>
      </c>
      <c r="R202" s="172">
        <v>1042.02489</v>
      </c>
    </row>
    <row r="203" spans="1:18" ht="15">
      <c r="A203" s="174"/>
      <c r="B203" s="174"/>
      <c r="C203" s="168" t="s">
        <v>431</v>
      </c>
      <c r="D203" s="168" t="s">
        <v>431</v>
      </c>
      <c r="E203" s="169">
        <v>514</v>
      </c>
      <c r="F203" s="170">
        <v>394.00306</v>
      </c>
      <c r="G203" s="171">
        <v>0</v>
      </c>
      <c r="H203" s="171">
        <v>394.00306</v>
      </c>
      <c r="I203" s="171">
        <v>9132.42984</v>
      </c>
      <c r="J203" s="171">
        <v>0</v>
      </c>
      <c r="K203" s="171">
        <v>9132.42984</v>
      </c>
      <c r="L203" s="171">
        <v>203.85825</v>
      </c>
      <c r="M203" s="171">
        <v>0</v>
      </c>
      <c r="N203" s="171">
        <v>203.85825</v>
      </c>
      <c r="O203" s="171">
        <v>9730.291150000001</v>
      </c>
      <c r="P203" s="171">
        <v>4110.07924</v>
      </c>
      <c r="Q203" s="171">
        <v>0</v>
      </c>
      <c r="R203" s="172">
        <v>4110.07924</v>
      </c>
    </row>
    <row r="204" spans="1:18" ht="15">
      <c r="A204" s="174"/>
      <c r="B204" s="174"/>
      <c r="C204" s="174"/>
      <c r="D204" s="168" t="s">
        <v>432</v>
      </c>
      <c r="E204" s="169">
        <v>838</v>
      </c>
      <c r="F204" s="170">
        <v>13.063</v>
      </c>
      <c r="G204" s="171">
        <v>0</v>
      </c>
      <c r="H204" s="171">
        <v>13.063</v>
      </c>
      <c r="I204" s="171">
        <v>838.8349000000001</v>
      </c>
      <c r="J204" s="171">
        <v>0</v>
      </c>
      <c r="K204" s="171">
        <v>838.8349000000001</v>
      </c>
      <c r="L204" s="171">
        <v>9.2505</v>
      </c>
      <c r="M204" s="171">
        <v>0</v>
      </c>
      <c r="N204" s="171">
        <v>9.2505</v>
      </c>
      <c r="O204" s="171">
        <v>861.1484</v>
      </c>
      <c r="P204" s="171">
        <v>912.4500300000001</v>
      </c>
      <c r="Q204" s="171">
        <v>0</v>
      </c>
      <c r="R204" s="172">
        <v>912.4500300000001</v>
      </c>
    </row>
    <row r="205" spans="1:18" ht="15">
      <c r="A205" s="174"/>
      <c r="B205" s="174"/>
      <c r="C205" s="168" t="s">
        <v>433</v>
      </c>
      <c r="D205" s="168" t="s">
        <v>434</v>
      </c>
      <c r="E205" s="169">
        <v>486</v>
      </c>
      <c r="F205" s="170">
        <v>1324.06297</v>
      </c>
      <c r="G205" s="171">
        <v>0</v>
      </c>
      <c r="H205" s="171">
        <v>1324.06297</v>
      </c>
      <c r="I205" s="171">
        <v>6554.23598</v>
      </c>
      <c r="J205" s="171">
        <v>1.6891500000000002</v>
      </c>
      <c r="K205" s="171">
        <v>6555.92513</v>
      </c>
      <c r="L205" s="171">
        <v>131.16892</v>
      </c>
      <c r="M205" s="171">
        <v>0</v>
      </c>
      <c r="N205" s="171">
        <v>131.16892</v>
      </c>
      <c r="O205" s="171">
        <v>8011.15702</v>
      </c>
      <c r="P205" s="171">
        <v>888.03453</v>
      </c>
      <c r="Q205" s="171">
        <v>0</v>
      </c>
      <c r="R205" s="172">
        <v>888.03453</v>
      </c>
    </row>
    <row r="206" spans="1:18" ht="15">
      <c r="A206" s="174"/>
      <c r="B206" s="174"/>
      <c r="C206" s="174"/>
      <c r="D206" s="168" t="s">
        <v>435</v>
      </c>
      <c r="E206" s="169">
        <v>590</v>
      </c>
      <c r="F206" s="170">
        <v>5.44919</v>
      </c>
      <c r="G206" s="171">
        <v>0</v>
      </c>
      <c r="H206" s="171">
        <v>5.44919</v>
      </c>
      <c r="I206" s="171">
        <v>1321.3954099999999</v>
      </c>
      <c r="J206" s="171">
        <v>0</v>
      </c>
      <c r="K206" s="171">
        <v>1321.3954099999999</v>
      </c>
      <c r="L206" s="171">
        <v>19.055</v>
      </c>
      <c r="M206" s="171">
        <v>0</v>
      </c>
      <c r="N206" s="171">
        <v>19.055</v>
      </c>
      <c r="O206" s="171">
        <v>1345.8996000000002</v>
      </c>
      <c r="P206" s="171">
        <v>949.60647</v>
      </c>
      <c r="Q206" s="171">
        <v>0</v>
      </c>
      <c r="R206" s="172">
        <v>949.60647</v>
      </c>
    </row>
    <row r="207" spans="1:18" ht="15">
      <c r="A207" s="174"/>
      <c r="B207" s="174"/>
      <c r="C207" s="168" t="s">
        <v>436</v>
      </c>
      <c r="D207" s="168" t="s">
        <v>437</v>
      </c>
      <c r="E207" s="169">
        <v>154</v>
      </c>
      <c r="F207" s="170">
        <v>163.85238</v>
      </c>
      <c r="G207" s="171">
        <v>0</v>
      </c>
      <c r="H207" s="171">
        <v>163.85238</v>
      </c>
      <c r="I207" s="171">
        <v>9819.668720000001</v>
      </c>
      <c r="J207" s="171">
        <v>0</v>
      </c>
      <c r="K207" s="171">
        <v>9819.668720000001</v>
      </c>
      <c r="L207" s="171">
        <v>132.21849</v>
      </c>
      <c r="M207" s="171">
        <v>0</v>
      </c>
      <c r="N207" s="171">
        <v>132.21849</v>
      </c>
      <c r="O207" s="171">
        <v>10115.73959</v>
      </c>
      <c r="P207" s="171">
        <v>868.7556800000001</v>
      </c>
      <c r="Q207" s="171">
        <v>0</v>
      </c>
      <c r="R207" s="172">
        <v>868.7556800000001</v>
      </c>
    </row>
    <row r="208" spans="1:18" ht="15">
      <c r="A208" s="174"/>
      <c r="B208" s="168" t="s">
        <v>438</v>
      </c>
      <c r="C208" s="168" t="s">
        <v>439</v>
      </c>
      <c r="D208" s="168" t="s">
        <v>440</v>
      </c>
      <c r="E208" s="169">
        <v>216</v>
      </c>
      <c r="F208" s="170">
        <v>26256.784010000003</v>
      </c>
      <c r="G208" s="171">
        <v>0</v>
      </c>
      <c r="H208" s="171">
        <v>26256.784010000003</v>
      </c>
      <c r="I208" s="171">
        <v>29221.50508</v>
      </c>
      <c r="J208" s="171">
        <v>515.21884</v>
      </c>
      <c r="K208" s="171">
        <v>29736.72392</v>
      </c>
      <c r="L208" s="171">
        <v>8344.54894</v>
      </c>
      <c r="M208" s="171">
        <v>734.86132</v>
      </c>
      <c r="N208" s="171">
        <v>9079.41026</v>
      </c>
      <c r="O208" s="171">
        <v>65072.91819</v>
      </c>
      <c r="P208" s="171">
        <v>40733.484520000005</v>
      </c>
      <c r="Q208" s="171">
        <v>0</v>
      </c>
      <c r="R208" s="172">
        <v>40733.484520000005</v>
      </c>
    </row>
    <row r="209" spans="1:18" ht="15">
      <c r="A209" s="174"/>
      <c r="B209" s="174"/>
      <c r="C209" s="168" t="s">
        <v>438</v>
      </c>
      <c r="D209" s="168" t="s">
        <v>438</v>
      </c>
      <c r="E209" s="169">
        <v>215</v>
      </c>
      <c r="F209" s="170">
        <v>78562.12620999999</v>
      </c>
      <c r="G209" s="171">
        <v>1379.29768</v>
      </c>
      <c r="H209" s="171">
        <v>79941.42389</v>
      </c>
      <c r="I209" s="171">
        <v>123677.90948</v>
      </c>
      <c r="J209" s="171">
        <v>1740.30823</v>
      </c>
      <c r="K209" s="171">
        <v>125418.21771</v>
      </c>
      <c r="L209" s="171">
        <v>21951.273370000003</v>
      </c>
      <c r="M209" s="171">
        <v>3105.06842</v>
      </c>
      <c r="N209" s="171">
        <v>25056.34179</v>
      </c>
      <c r="O209" s="171">
        <v>230415.98338999998</v>
      </c>
      <c r="P209" s="171">
        <v>96595.67486</v>
      </c>
      <c r="Q209" s="171">
        <v>0</v>
      </c>
      <c r="R209" s="172">
        <v>96595.67486</v>
      </c>
    </row>
    <row r="210" spans="1:18" ht="15">
      <c r="A210" s="174"/>
      <c r="B210" s="174"/>
      <c r="C210" s="174"/>
      <c r="D210" s="168" t="s">
        <v>441</v>
      </c>
      <c r="E210" s="169">
        <v>544</v>
      </c>
      <c r="F210" s="170">
        <v>4021.87962</v>
      </c>
      <c r="G210" s="171">
        <v>0</v>
      </c>
      <c r="H210" s="171">
        <v>4021.87962</v>
      </c>
      <c r="I210" s="171">
        <v>30870.71696</v>
      </c>
      <c r="J210" s="171">
        <v>0</v>
      </c>
      <c r="K210" s="171">
        <v>30870.71696</v>
      </c>
      <c r="L210" s="171">
        <v>2151.02342</v>
      </c>
      <c r="M210" s="171">
        <v>44.39266000000001</v>
      </c>
      <c r="N210" s="171">
        <v>2195.41608</v>
      </c>
      <c r="O210" s="171">
        <v>37088.01265999999</v>
      </c>
      <c r="P210" s="171">
        <v>3832.08165</v>
      </c>
      <c r="Q210" s="171">
        <v>0</v>
      </c>
      <c r="R210" s="172">
        <v>3832.08165</v>
      </c>
    </row>
    <row r="211" spans="1:18" ht="15">
      <c r="A211" s="174"/>
      <c r="B211" s="174"/>
      <c r="C211" s="168" t="s">
        <v>442</v>
      </c>
      <c r="D211" s="168" t="s">
        <v>442</v>
      </c>
      <c r="E211" s="169">
        <v>217</v>
      </c>
      <c r="F211" s="170">
        <v>39969.10267</v>
      </c>
      <c r="G211" s="171">
        <v>0</v>
      </c>
      <c r="H211" s="171">
        <v>39969.10267</v>
      </c>
      <c r="I211" s="171">
        <v>18419.25245</v>
      </c>
      <c r="J211" s="171">
        <v>554.0255400000001</v>
      </c>
      <c r="K211" s="171">
        <v>18973.27799</v>
      </c>
      <c r="L211" s="171">
        <v>3345.9989100000003</v>
      </c>
      <c r="M211" s="171">
        <v>637.93692</v>
      </c>
      <c r="N211" s="171">
        <v>3983.93583</v>
      </c>
      <c r="O211" s="171">
        <v>62926.316490000005</v>
      </c>
      <c r="P211" s="171">
        <v>14291.16003</v>
      </c>
      <c r="Q211" s="171">
        <v>0</v>
      </c>
      <c r="R211" s="172">
        <v>14291.16003</v>
      </c>
    </row>
    <row r="212" spans="1:18" ht="15">
      <c r="A212" s="174"/>
      <c r="B212" s="174"/>
      <c r="C212" s="174"/>
      <c r="D212" s="168" t="s">
        <v>443</v>
      </c>
      <c r="E212" s="169">
        <v>218</v>
      </c>
      <c r="F212" s="170">
        <v>7380.89995</v>
      </c>
      <c r="G212" s="171">
        <v>0</v>
      </c>
      <c r="H212" s="171">
        <v>7380.89995</v>
      </c>
      <c r="I212" s="171">
        <v>3038.5224900000003</v>
      </c>
      <c r="J212" s="171">
        <v>0.0016200000000000001</v>
      </c>
      <c r="K212" s="171">
        <v>3038.52411</v>
      </c>
      <c r="L212" s="171">
        <v>3275.98939</v>
      </c>
      <c r="M212" s="171">
        <v>41.36495</v>
      </c>
      <c r="N212" s="171">
        <v>3317.35434</v>
      </c>
      <c r="O212" s="171">
        <v>13736.778400000001</v>
      </c>
      <c r="P212" s="171">
        <v>1865.4638400000001</v>
      </c>
      <c r="Q212" s="171">
        <v>0</v>
      </c>
      <c r="R212" s="172">
        <v>1865.4638400000001</v>
      </c>
    </row>
    <row r="213" spans="1:18" ht="15">
      <c r="A213" s="174"/>
      <c r="B213" s="174"/>
      <c r="C213" s="168" t="s">
        <v>444</v>
      </c>
      <c r="D213" s="168" t="s">
        <v>444</v>
      </c>
      <c r="E213" s="169">
        <v>220</v>
      </c>
      <c r="F213" s="170">
        <v>3059.66789</v>
      </c>
      <c r="G213" s="171">
        <v>0</v>
      </c>
      <c r="H213" s="171">
        <v>3059.66789</v>
      </c>
      <c r="I213" s="171">
        <v>10771.285240000001</v>
      </c>
      <c r="J213" s="171">
        <v>27.25448</v>
      </c>
      <c r="K213" s="171">
        <v>10798.53972</v>
      </c>
      <c r="L213" s="171">
        <v>802.61924</v>
      </c>
      <c r="M213" s="171">
        <v>15.0187</v>
      </c>
      <c r="N213" s="171">
        <v>817.63794</v>
      </c>
      <c r="O213" s="171">
        <v>14675.84555</v>
      </c>
      <c r="P213" s="171">
        <v>2442.79468</v>
      </c>
      <c r="Q213" s="171">
        <v>0</v>
      </c>
      <c r="R213" s="172">
        <v>2442.79468</v>
      </c>
    </row>
    <row r="214" spans="1:18" ht="15">
      <c r="A214" s="174"/>
      <c r="B214" s="174"/>
      <c r="C214" s="168" t="s">
        <v>445</v>
      </c>
      <c r="D214" s="168" t="s">
        <v>445</v>
      </c>
      <c r="E214" s="169">
        <v>219</v>
      </c>
      <c r="F214" s="170">
        <v>18528.082100000003</v>
      </c>
      <c r="G214" s="171">
        <v>0</v>
      </c>
      <c r="H214" s="171">
        <v>18528.082100000003</v>
      </c>
      <c r="I214" s="171">
        <v>21933.69497</v>
      </c>
      <c r="J214" s="171">
        <v>649.54616</v>
      </c>
      <c r="K214" s="171">
        <v>22583.24113</v>
      </c>
      <c r="L214" s="171">
        <v>6469.4981</v>
      </c>
      <c r="M214" s="171">
        <v>1719.93876</v>
      </c>
      <c r="N214" s="171">
        <v>8189.436860000001</v>
      </c>
      <c r="O214" s="171">
        <v>49300.76009</v>
      </c>
      <c r="P214" s="171">
        <v>23985.32591</v>
      </c>
      <c r="Q214" s="171">
        <v>0</v>
      </c>
      <c r="R214" s="172">
        <v>23985.32591</v>
      </c>
    </row>
    <row r="215" spans="1:18" ht="15">
      <c r="A215" s="174"/>
      <c r="B215" s="168" t="s">
        <v>446</v>
      </c>
      <c r="C215" s="168" t="s">
        <v>447</v>
      </c>
      <c r="D215" s="168" t="s">
        <v>447</v>
      </c>
      <c r="E215" s="169">
        <v>242</v>
      </c>
      <c r="F215" s="170">
        <v>16639.76606</v>
      </c>
      <c r="G215" s="171">
        <v>0.5413600000000001</v>
      </c>
      <c r="H215" s="171">
        <v>16640.30742</v>
      </c>
      <c r="I215" s="171">
        <v>25833.89374</v>
      </c>
      <c r="J215" s="171">
        <v>660.43768</v>
      </c>
      <c r="K215" s="171">
        <v>26494.331420000002</v>
      </c>
      <c r="L215" s="171">
        <v>3679.33831</v>
      </c>
      <c r="M215" s="171">
        <v>409.45736</v>
      </c>
      <c r="N215" s="171">
        <v>4088.79567</v>
      </c>
      <c r="O215" s="171">
        <v>47223.43451</v>
      </c>
      <c r="P215" s="171">
        <v>11325.50466</v>
      </c>
      <c r="Q215" s="171">
        <v>0</v>
      </c>
      <c r="R215" s="172">
        <v>11325.50466</v>
      </c>
    </row>
    <row r="216" spans="1:18" ht="15">
      <c r="A216" s="174"/>
      <c r="B216" s="174"/>
      <c r="C216" s="174"/>
      <c r="D216" s="168" t="s">
        <v>448</v>
      </c>
      <c r="E216" s="169">
        <v>481</v>
      </c>
      <c r="F216" s="170">
        <v>5884.51701</v>
      </c>
      <c r="G216" s="171">
        <v>0</v>
      </c>
      <c r="H216" s="171">
        <v>5884.51701</v>
      </c>
      <c r="I216" s="171">
        <v>13537.11816</v>
      </c>
      <c r="J216" s="171">
        <v>0.00265</v>
      </c>
      <c r="K216" s="171">
        <v>13537.12081</v>
      </c>
      <c r="L216" s="171">
        <v>763.7386899999999</v>
      </c>
      <c r="M216" s="171">
        <v>0</v>
      </c>
      <c r="N216" s="171">
        <v>763.7386899999999</v>
      </c>
      <c r="O216" s="171">
        <v>20185.376510000002</v>
      </c>
      <c r="P216" s="171">
        <v>4396.469889999999</v>
      </c>
      <c r="Q216" s="171">
        <v>0</v>
      </c>
      <c r="R216" s="172">
        <v>4396.469889999999</v>
      </c>
    </row>
    <row r="217" spans="1:18" ht="15">
      <c r="A217" s="174"/>
      <c r="B217" s="174"/>
      <c r="C217" s="174"/>
      <c r="D217" s="168" t="s">
        <v>449</v>
      </c>
      <c r="E217" s="169">
        <v>243</v>
      </c>
      <c r="F217" s="170">
        <v>3099.12563</v>
      </c>
      <c r="G217" s="171">
        <v>0</v>
      </c>
      <c r="H217" s="171">
        <v>3099.12563</v>
      </c>
      <c r="I217" s="171">
        <v>14496.88677</v>
      </c>
      <c r="J217" s="171">
        <v>0</v>
      </c>
      <c r="K217" s="171">
        <v>14496.88677</v>
      </c>
      <c r="L217" s="171">
        <v>305.74748999999997</v>
      </c>
      <c r="M217" s="171">
        <v>103.0514</v>
      </c>
      <c r="N217" s="171">
        <v>408.79889000000003</v>
      </c>
      <c r="O217" s="171">
        <v>18004.811289999998</v>
      </c>
      <c r="P217" s="171">
        <v>3216.55457</v>
      </c>
      <c r="Q217" s="171">
        <v>0</v>
      </c>
      <c r="R217" s="172">
        <v>3216.55457</v>
      </c>
    </row>
    <row r="218" spans="1:18" ht="15">
      <c r="A218" s="174"/>
      <c r="B218" s="174"/>
      <c r="C218" s="174"/>
      <c r="D218" s="168" t="s">
        <v>450</v>
      </c>
      <c r="E218" s="169">
        <v>572</v>
      </c>
      <c r="F218" s="170">
        <v>1312.5008899999998</v>
      </c>
      <c r="G218" s="171">
        <v>0</v>
      </c>
      <c r="H218" s="171">
        <v>1312.5008899999998</v>
      </c>
      <c r="I218" s="171">
        <v>4280.21971</v>
      </c>
      <c r="J218" s="171">
        <v>0</v>
      </c>
      <c r="K218" s="171">
        <v>4280.21971</v>
      </c>
      <c r="L218" s="171">
        <v>35.16566</v>
      </c>
      <c r="M218" s="171">
        <v>0</v>
      </c>
      <c r="N218" s="171">
        <v>35.16566</v>
      </c>
      <c r="O218" s="171">
        <v>5627.88626</v>
      </c>
      <c r="P218" s="171">
        <v>1787.43448</v>
      </c>
      <c r="Q218" s="171">
        <v>0</v>
      </c>
      <c r="R218" s="172">
        <v>1787.43448</v>
      </c>
    </row>
    <row r="219" spans="1:18" ht="15">
      <c r="A219" s="174"/>
      <c r="B219" s="174"/>
      <c r="C219" s="168" t="s">
        <v>451</v>
      </c>
      <c r="D219" s="168" t="s">
        <v>451</v>
      </c>
      <c r="E219" s="169">
        <v>224</v>
      </c>
      <c r="F219" s="170">
        <v>8926.68216</v>
      </c>
      <c r="G219" s="171">
        <v>0</v>
      </c>
      <c r="H219" s="171">
        <v>8926.68216</v>
      </c>
      <c r="I219" s="171">
        <v>13247.86375</v>
      </c>
      <c r="J219" s="171">
        <v>0</v>
      </c>
      <c r="K219" s="171">
        <v>13247.86375</v>
      </c>
      <c r="L219" s="171">
        <v>919.6927800000001</v>
      </c>
      <c r="M219" s="171">
        <v>35.72905</v>
      </c>
      <c r="N219" s="171">
        <v>955.42183</v>
      </c>
      <c r="O219" s="171">
        <v>23129.96774</v>
      </c>
      <c r="P219" s="171">
        <v>3199.73515</v>
      </c>
      <c r="Q219" s="171">
        <v>0</v>
      </c>
      <c r="R219" s="172">
        <v>3199.73515</v>
      </c>
    </row>
    <row r="220" spans="1:18" ht="15">
      <c r="A220" s="174"/>
      <c r="B220" s="174"/>
      <c r="C220" s="168" t="s">
        <v>452</v>
      </c>
      <c r="D220" s="168" t="s">
        <v>452</v>
      </c>
      <c r="E220" s="169">
        <v>240</v>
      </c>
      <c r="F220" s="170">
        <v>8577.050140000001</v>
      </c>
      <c r="G220" s="171">
        <v>0</v>
      </c>
      <c r="H220" s="171">
        <v>8577.050140000001</v>
      </c>
      <c r="I220" s="171">
        <v>17148.64028</v>
      </c>
      <c r="J220" s="171">
        <v>0</v>
      </c>
      <c r="K220" s="171">
        <v>17148.64028</v>
      </c>
      <c r="L220" s="171">
        <v>811.45777</v>
      </c>
      <c r="M220" s="171">
        <v>44.58942</v>
      </c>
      <c r="N220" s="171">
        <v>856.04719</v>
      </c>
      <c r="O220" s="171">
        <v>26581.73761</v>
      </c>
      <c r="P220" s="171">
        <v>3006.94968</v>
      </c>
      <c r="Q220" s="171">
        <v>0</v>
      </c>
      <c r="R220" s="172">
        <v>3006.94968</v>
      </c>
    </row>
    <row r="221" spans="1:18" ht="15">
      <c r="A221" s="174"/>
      <c r="B221" s="174"/>
      <c r="C221" s="168" t="s">
        <v>453</v>
      </c>
      <c r="D221" s="168" t="s">
        <v>454</v>
      </c>
      <c r="E221" s="169">
        <v>565</v>
      </c>
      <c r="F221" s="170">
        <v>28914.99175</v>
      </c>
      <c r="G221" s="171">
        <v>0</v>
      </c>
      <c r="H221" s="171">
        <v>28914.99175</v>
      </c>
      <c r="I221" s="171">
        <v>57084.08855</v>
      </c>
      <c r="J221" s="171">
        <v>0</v>
      </c>
      <c r="K221" s="171">
        <v>57084.08855</v>
      </c>
      <c r="L221" s="171">
        <v>2489.6308799999997</v>
      </c>
      <c r="M221" s="171">
        <v>38.228970000000004</v>
      </c>
      <c r="N221" s="171">
        <v>2527.8598500000003</v>
      </c>
      <c r="O221" s="171">
        <v>88526.94015000001</v>
      </c>
      <c r="P221" s="171">
        <v>6826.19072</v>
      </c>
      <c r="Q221" s="171">
        <v>0</v>
      </c>
      <c r="R221" s="172">
        <v>6826.19072</v>
      </c>
    </row>
    <row r="222" spans="1:18" ht="15">
      <c r="A222" s="174"/>
      <c r="B222" s="174"/>
      <c r="C222" s="174"/>
      <c r="D222" s="168" t="s">
        <v>455</v>
      </c>
      <c r="E222" s="169">
        <v>221</v>
      </c>
      <c r="F222" s="170">
        <v>120806.69373</v>
      </c>
      <c r="G222" s="171">
        <v>14.88758</v>
      </c>
      <c r="H222" s="171">
        <v>120821.58131000001</v>
      </c>
      <c r="I222" s="171">
        <v>290657.06216000003</v>
      </c>
      <c r="J222" s="171">
        <v>4420.57013</v>
      </c>
      <c r="K222" s="171">
        <v>295077.63229000004</v>
      </c>
      <c r="L222" s="171">
        <v>25552.08276</v>
      </c>
      <c r="M222" s="171">
        <v>3989.38366</v>
      </c>
      <c r="N222" s="171">
        <v>29541.46642</v>
      </c>
      <c r="O222" s="171">
        <v>445440.68001999997</v>
      </c>
      <c r="P222" s="171">
        <v>85316.15415</v>
      </c>
      <c r="Q222" s="171">
        <v>0</v>
      </c>
      <c r="R222" s="172">
        <v>85316.15415</v>
      </c>
    </row>
    <row r="223" spans="1:18" ht="15">
      <c r="A223" s="174"/>
      <c r="B223" s="174"/>
      <c r="C223" s="174"/>
      <c r="D223" s="174"/>
      <c r="E223" s="175">
        <v>834</v>
      </c>
      <c r="F223" s="176">
        <v>0</v>
      </c>
      <c r="G223" s="177">
        <v>0</v>
      </c>
      <c r="H223" s="177">
        <v>0</v>
      </c>
      <c r="I223" s="177">
        <v>0</v>
      </c>
      <c r="J223" s="177">
        <v>0</v>
      </c>
      <c r="K223" s="177">
        <v>0</v>
      </c>
      <c r="L223" s="177">
        <v>1540.61003</v>
      </c>
      <c r="M223" s="177">
        <v>0.86303</v>
      </c>
      <c r="N223" s="177">
        <v>1541.47306</v>
      </c>
      <c r="O223" s="177">
        <v>1541.47306</v>
      </c>
      <c r="P223" s="177">
        <v>1072.42379</v>
      </c>
      <c r="Q223" s="177">
        <v>0</v>
      </c>
      <c r="R223" s="178">
        <v>1072.42379</v>
      </c>
    </row>
    <row r="224" spans="1:18" ht="15">
      <c r="A224" s="174"/>
      <c r="B224" s="174"/>
      <c r="C224" s="174"/>
      <c r="D224" s="168" t="s">
        <v>453</v>
      </c>
      <c r="E224" s="169">
        <v>222</v>
      </c>
      <c r="F224" s="170">
        <v>1503.46599</v>
      </c>
      <c r="G224" s="171">
        <v>0</v>
      </c>
      <c r="H224" s="171">
        <v>1503.46599</v>
      </c>
      <c r="I224" s="171">
        <v>2901.3875099999996</v>
      </c>
      <c r="J224" s="171">
        <v>1147.5637</v>
      </c>
      <c r="K224" s="171">
        <v>4048.95121</v>
      </c>
      <c r="L224" s="171">
        <v>6787.66803</v>
      </c>
      <c r="M224" s="171">
        <v>530.00062</v>
      </c>
      <c r="N224" s="171">
        <v>7317.6686500000005</v>
      </c>
      <c r="O224" s="171">
        <v>12870.08585</v>
      </c>
      <c r="P224" s="171">
        <v>51361.50245</v>
      </c>
      <c r="Q224" s="171">
        <v>0</v>
      </c>
      <c r="R224" s="172">
        <v>51361.50245</v>
      </c>
    </row>
    <row r="225" spans="1:18" ht="15">
      <c r="A225" s="174"/>
      <c r="B225" s="174"/>
      <c r="C225" s="174"/>
      <c r="D225" s="168" t="s">
        <v>456</v>
      </c>
      <c r="E225" s="169">
        <v>721</v>
      </c>
      <c r="F225" s="170">
        <v>0</v>
      </c>
      <c r="G225" s="171">
        <v>0</v>
      </c>
      <c r="H225" s="171">
        <v>0</v>
      </c>
      <c r="I225" s="171">
        <v>267.75756</v>
      </c>
      <c r="J225" s="171">
        <v>0</v>
      </c>
      <c r="K225" s="171">
        <v>267.75756</v>
      </c>
      <c r="L225" s="171">
        <v>9.82375</v>
      </c>
      <c r="M225" s="171">
        <v>0</v>
      </c>
      <c r="N225" s="171">
        <v>9.82375</v>
      </c>
      <c r="O225" s="171">
        <v>277.58131</v>
      </c>
      <c r="P225" s="171">
        <v>422.60179</v>
      </c>
      <c r="Q225" s="171">
        <v>0</v>
      </c>
      <c r="R225" s="172">
        <v>422.60179</v>
      </c>
    </row>
    <row r="226" spans="1:18" ht="15">
      <c r="A226" s="174"/>
      <c r="B226" s="174"/>
      <c r="C226" s="168" t="s">
        <v>457</v>
      </c>
      <c r="D226" s="168" t="s">
        <v>457</v>
      </c>
      <c r="E226" s="169">
        <v>225</v>
      </c>
      <c r="F226" s="170">
        <v>12245.726859999999</v>
      </c>
      <c r="G226" s="171">
        <v>0</v>
      </c>
      <c r="H226" s="171">
        <v>12245.726859999999</v>
      </c>
      <c r="I226" s="171">
        <v>8343.57696</v>
      </c>
      <c r="J226" s="171">
        <v>229.03635999999997</v>
      </c>
      <c r="K226" s="171">
        <v>8572.61332</v>
      </c>
      <c r="L226" s="171">
        <v>1678.25626</v>
      </c>
      <c r="M226" s="171">
        <v>14.952639999999999</v>
      </c>
      <c r="N226" s="171">
        <v>1693.2088999999999</v>
      </c>
      <c r="O226" s="171">
        <v>22511.549079999997</v>
      </c>
      <c r="P226" s="171">
        <v>14352.24934</v>
      </c>
      <c r="Q226" s="171">
        <v>0</v>
      </c>
      <c r="R226" s="172">
        <v>14352.24934</v>
      </c>
    </row>
    <row r="227" spans="1:18" ht="15">
      <c r="A227" s="174"/>
      <c r="B227" s="174"/>
      <c r="C227" s="174"/>
      <c r="D227" s="168" t="s">
        <v>458</v>
      </c>
      <c r="E227" s="169">
        <v>226</v>
      </c>
      <c r="F227" s="170">
        <v>30.47416</v>
      </c>
      <c r="G227" s="171">
        <v>0</v>
      </c>
      <c r="H227" s="171">
        <v>30.47416</v>
      </c>
      <c r="I227" s="171">
        <v>13431.409099999999</v>
      </c>
      <c r="J227" s="171">
        <v>44.615230000000004</v>
      </c>
      <c r="K227" s="171">
        <v>13476.02433</v>
      </c>
      <c r="L227" s="171">
        <v>84.77159</v>
      </c>
      <c r="M227" s="171">
        <v>0</v>
      </c>
      <c r="N227" s="171">
        <v>84.77159</v>
      </c>
      <c r="O227" s="171">
        <v>13591.27008</v>
      </c>
      <c r="P227" s="171">
        <v>1793.71999</v>
      </c>
      <c r="Q227" s="171">
        <v>0</v>
      </c>
      <c r="R227" s="172">
        <v>1793.71999</v>
      </c>
    </row>
    <row r="228" spans="1:18" ht="15">
      <c r="A228" s="174"/>
      <c r="B228" s="174"/>
      <c r="C228" s="168" t="s">
        <v>446</v>
      </c>
      <c r="D228" s="168" t="s">
        <v>446</v>
      </c>
      <c r="E228" s="169">
        <v>228</v>
      </c>
      <c r="F228" s="170">
        <v>3619.75681</v>
      </c>
      <c r="G228" s="171">
        <v>0</v>
      </c>
      <c r="H228" s="171">
        <v>3619.75681</v>
      </c>
      <c r="I228" s="171">
        <v>10896.270470000001</v>
      </c>
      <c r="J228" s="171">
        <v>20.21911</v>
      </c>
      <c r="K228" s="171">
        <v>10916.48958</v>
      </c>
      <c r="L228" s="171">
        <v>507.72345</v>
      </c>
      <c r="M228" s="171">
        <v>0</v>
      </c>
      <c r="N228" s="171">
        <v>507.72345</v>
      </c>
      <c r="O228" s="171">
        <v>15043.96984</v>
      </c>
      <c r="P228" s="171">
        <v>3158.23188</v>
      </c>
      <c r="Q228" s="171">
        <v>0</v>
      </c>
      <c r="R228" s="172">
        <v>3158.23188</v>
      </c>
    </row>
    <row r="229" spans="1:18" ht="15">
      <c r="A229" s="174"/>
      <c r="B229" s="174"/>
      <c r="C229" s="174"/>
      <c r="D229" s="168" t="s">
        <v>459</v>
      </c>
      <c r="E229" s="169">
        <v>229</v>
      </c>
      <c r="F229" s="170">
        <v>853.01173</v>
      </c>
      <c r="G229" s="171">
        <v>0</v>
      </c>
      <c r="H229" s="171">
        <v>853.01173</v>
      </c>
      <c r="I229" s="171">
        <v>3795.00456</v>
      </c>
      <c r="J229" s="171">
        <v>0</v>
      </c>
      <c r="K229" s="171">
        <v>3795.00456</v>
      </c>
      <c r="L229" s="171">
        <v>81.33491000000001</v>
      </c>
      <c r="M229" s="171">
        <v>0</v>
      </c>
      <c r="N229" s="171">
        <v>81.33491000000001</v>
      </c>
      <c r="O229" s="171">
        <v>4729.3512</v>
      </c>
      <c r="P229" s="171">
        <v>960.97011</v>
      </c>
      <c r="Q229" s="171">
        <v>0</v>
      </c>
      <c r="R229" s="172">
        <v>960.97011</v>
      </c>
    </row>
    <row r="230" spans="1:18" ht="15">
      <c r="A230" s="174"/>
      <c r="B230" s="174"/>
      <c r="C230" s="168" t="s">
        <v>460</v>
      </c>
      <c r="D230" s="168" t="s">
        <v>461</v>
      </c>
      <c r="E230" s="169">
        <v>532</v>
      </c>
      <c r="F230" s="170">
        <v>4358.64877</v>
      </c>
      <c r="G230" s="171">
        <v>0</v>
      </c>
      <c r="H230" s="171">
        <v>4358.64877</v>
      </c>
      <c r="I230" s="171">
        <v>19229.59603</v>
      </c>
      <c r="J230" s="171">
        <v>29.819290000000002</v>
      </c>
      <c r="K230" s="171">
        <v>19259.41532</v>
      </c>
      <c r="L230" s="171">
        <v>289.01367</v>
      </c>
      <c r="M230" s="171">
        <v>0</v>
      </c>
      <c r="N230" s="171">
        <v>289.01367</v>
      </c>
      <c r="O230" s="171">
        <v>23907.07776</v>
      </c>
      <c r="P230" s="171">
        <v>4807.59584</v>
      </c>
      <c r="Q230" s="171">
        <v>0</v>
      </c>
      <c r="R230" s="172">
        <v>4807.59584</v>
      </c>
    </row>
    <row r="231" spans="1:18" ht="15">
      <c r="A231" s="174"/>
      <c r="B231" s="174"/>
      <c r="C231" s="174"/>
      <c r="D231" s="168" t="s">
        <v>460</v>
      </c>
      <c r="E231" s="169">
        <v>241</v>
      </c>
      <c r="F231" s="170">
        <v>22036.36566</v>
      </c>
      <c r="G231" s="171">
        <v>0</v>
      </c>
      <c r="H231" s="171">
        <v>22036.36566</v>
      </c>
      <c r="I231" s="171">
        <v>33846.41586</v>
      </c>
      <c r="J231" s="171">
        <v>250.62923999999998</v>
      </c>
      <c r="K231" s="171">
        <v>34097.0451</v>
      </c>
      <c r="L231" s="171">
        <v>2991.89118</v>
      </c>
      <c r="M231" s="171">
        <v>256.46627</v>
      </c>
      <c r="N231" s="171">
        <v>3248.35745</v>
      </c>
      <c r="O231" s="171">
        <v>59381.76821</v>
      </c>
      <c r="P231" s="171">
        <v>19577.94198</v>
      </c>
      <c r="Q231" s="171">
        <v>0</v>
      </c>
      <c r="R231" s="172">
        <v>19577.94198</v>
      </c>
    </row>
    <row r="232" spans="1:18" ht="15">
      <c r="A232" s="174"/>
      <c r="B232" s="174"/>
      <c r="C232" s="174"/>
      <c r="D232" s="168" t="s">
        <v>462</v>
      </c>
      <c r="E232" s="169">
        <v>617</v>
      </c>
      <c r="F232" s="170">
        <v>6602.137360000001</v>
      </c>
      <c r="G232" s="171">
        <v>0</v>
      </c>
      <c r="H232" s="171">
        <v>6602.137360000001</v>
      </c>
      <c r="I232" s="171">
        <v>10104.86989</v>
      </c>
      <c r="J232" s="171">
        <v>0</v>
      </c>
      <c r="K232" s="171">
        <v>10104.86989</v>
      </c>
      <c r="L232" s="171">
        <v>163.40009</v>
      </c>
      <c r="M232" s="171">
        <v>0</v>
      </c>
      <c r="N232" s="171">
        <v>163.40009</v>
      </c>
      <c r="O232" s="171">
        <v>16870.40734</v>
      </c>
      <c r="P232" s="171">
        <v>5384.3342999999995</v>
      </c>
      <c r="Q232" s="171">
        <v>0</v>
      </c>
      <c r="R232" s="172">
        <v>5384.3342999999995</v>
      </c>
    </row>
    <row r="233" spans="1:18" ht="15">
      <c r="A233" s="174"/>
      <c r="B233" s="174"/>
      <c r="C233" s="168" t="s">
        <v>463</v>
      </c>
      <c r="D233" s="168" t="s">
        <v>403</v>
      </c>
      <c r="E233" s="169">
        <v>232</v>
      </c>
      <c r="F233" s="170">
        <v>1179.62621</v>
      </c>
      <c r="G233" s="171">
        <v>0</v>
      </c>
      <c r="H233" s="171">
        <v>1179.62621</v>
      </c>
      <c r="I233" s="171">
        <v>12377.63979</v>
      </c>
      <c r="J233" s="171">
        <v>146.18001999999998</v>
      </c>
      <c r="K233" s="171">
        <v>12523.81981</v>
      </c>
      <c r="L233" s="171">
        <v>118.71472</v>
      </c>
      <c r="M233" s="171">
        <v>0</v>
      </c>
      <c r="N233" s="171">
        <v>118.71472</v>
      </c>
      <c r="O233" s="171">
        <v>13822.16074</v>
      </c>
      <c r="P233" s="171">
        <v>1361.69146</v>
      </c>
      <c r="Q233" s="171">
        <v>0</v>
      </c>
      <c r="R233" s="172">
        <v>1361.69146</v>
      </c>
    </row>
    <row r="234" spans="1:18" ht="15">
      <c r="A234" s="174"/>
      <c r="B234" s="174"/>
      <c r="C234" s="174"/>
      <c r="D234" s="168" t="s">
        <v>463</v>
      </c>
      <c r="E234" s="169">
        <v>231</v>
      </c>
      <c r="F234" s="170">
        <v>11462.60701</v>
      </c>
      <c r="G234" s="171">
        <v>0</v>
      </c>
      <c r="H234" s="171">
        <v>11462.60701</v>
      </c>
      <c r="I234" s="171">
        <v>13911.39641</v>
      </c>
      <c r="J234" s="171">
        <v>813.8224</v>
      </c>
      <c r="K234" s="171">
        <v>14725.21881</v>
      </c>
      <c r="L234" s="171">
        <v>1515.87551</v>
      </c>
      <c r="M234" s="171">
        <v>25.78365</v>
      </c>
      <c r="N234" s="171">
        <v>1541.65916</v>
      </c>
      <c r="O234" s="171">
        <v>27729.48498</v>
      </c>
      <c r="P234" s="171">
        <v>9177.725869999998</v>
      </c>
      <c r="Q234" s="171">
        <v>0</v>
      </c>
      <c r="R234" s="172">
        <v>9177.725869999998</v>
      </c>
    </row>
    <row r="235" spans="1:18" ht="15">
      <c r="A235" s="174"/>
      <c r="B235" s="174"/>
      <c r="C235" s="174"/>
      <c r="D235" s="168" t="s">
        <v>464</v>
      </c>
      <c r="E235" s="169">
        <v>583</v>
      </c>
      <c r="F235" s="170">
        <v>31.042810000000003</v>
      </c>
      <c r="G235" s="171">
        <v>0</v>
      </c>
      <c r="H235" s="171">
        <v>31.042810000000003</v>
      </c>
      <c r="I235" s="171">
        <v>1623.76974</v>
      </c>
      <c r="J235" s="171">
        <v>0</v>
      </c>
      <c r="K235" s="171">
        <v>1623.76974</v>
      </c>
      <c r="L235" s="171">
        <v>18.745150000000002</v>
      </c>
      <c r="M235" s="171">
        <v>0</v>
      </c>
      <c r="N235" s="171">
        <v>18.745150000000002</v>
      </c>
      <c r="O235" s="171">
        <v>1673.5576999999998</v>
      </c>
      <c r="P235" s="171">
        <v>728.11752</v>
      </c>
      <c r="Q235" s="171">
        <v>0</v>
      </c>
      <c r="R235" s="172">
        <v>728.11752</v>
      </c>
    </row>
    <row r="236" spans="1:18" ht="15">
      <c r="A236" s="174"/>
      <c r="B236" s="174"/>
      <c r="C236" s="168" t="s">
        <v>409</v>
      </c>
      <c r="D236" s="168" t="s">
        <v>465</v>
      </c>
      <c r="E236" s="169">
        <v>237</v>
      </c>
      <c r="F236" s="170">
        <v>22478.58007</v>
      </c>
      <c r="G236" s="171">
        <v>0</v>
      </c>
      <c r="H236" s="171">
        <v>22478.58007</v>
      </c>
      <c r="I236" s="171">
        <v>3619.81656</v>
      </c>
      <c r="J236" s="171">
        <v>109.64273</v>
      </c>
      <c r="K236" s="171">
        <v>3729.4592900000002</v>
      </c>
      <c r="L236" s="171">
        <v>2278.92833</v>
      </c>
      <c r="M236" s="171">
        <v>367.69567</v>
      </c>
      <c r="N236" s="171">
        <v>2646.624</v>
      </c>
      <c r="O236" s="171">
        <v>28854.66336</v>
      </c>
      <c r="P236" s="171">
        <v>5580.98388</v>
      </c>
      <c r="Q236" s="171">
        <v>0</v>
      </c>
      <c r="R236" s="172">
        <v>5580.98388</v>
      </c>
    </row>
    <row r="237" spans="1:18" ht="15">
      <c r="A237" s="174"/>
      <c r="B237" s="168" t="s">
        <v>466</v>
      </c>
      <c r="C237" s="168" t="s">
        <v>467</v>
      </c>
      <c r="D237" s="168" t="s">
        <v>468</v>
      </c>
      <c r="E237" s="169">
        <v>144</v>
      </c>
      <c r="F237" s="170">
        <v>1052.72175</v>
      </c>
      <c r="G237" s="171">
        <v>0</v>
      </c>
      <c r="H237" s="171">
        <v>1052.72175</v>
      </c>
      <c r="I237" s="171">
        <v>7701.64555</v>
      </c>
      <c r="J237" s="171">
        <v>0.36613999999999997</v>
      </c>
      <c r="K237" s="171">
        <v>7702.01169</v>
      </c>
      <c r="L237" s="171">
        <v>382.97759</v>
      </c>
      <c r="M237" s="171">
        <v>0</v>
      </c>
      <c r="N237" s="171">
        <v>382.97759</v>
      </c>
      <c r="O237" s="171">
        <v>9137.711029999999</v>
      </c>
      <c r="P237" s="171">
        <v>3100.18225</v>
      </c>
      <c r="Q237" s="171">
        <v>0</v>
      </c>
      <c r="R237" s="172">
        <v>3100.18225</v>
      </c>
    </row>
    <row r="238" spans="1:18" ht="15">
      <c r="A238" s="174"/>
      <c r="B238" s="174"/>
      <c r="C238" s="174"/>
      <c r="D238" s="168" t="s">
        <v>469</v>
      </c>
      <c r="E238" s="169">
        <v>147</v>
      </c>
      <c r="F238" s="170">
        <v>1734.65979</v>
      </c>
      <c r="G238" s="171">
        <v>0</v>
      </c>
      <c r="H238" s="171">
        <v>1734.65979</v>
      </c>
      <c r="I238" s="171">
        <v>7379.47475</v>
      </c>
      <c r="J238" s="171">
        <v>0.00069</v>
      </c>
      <c r="K238" s="171">
        <v>7379.47544</v>
      </c>
      <c r="L238" s="171">
        <v>509.73237</v>
      </c>
      <c r="M238" s="171">
        <v>9.30132</v>
      </c>
      <c r="N238" s="171">
        <v>519.03369</v>
      </c>
      <c r="O238" s="171">
        <v>9633.16892</v>
      </c>
      <c r="P238" s="171">
        <v>2588.82834</v>
      </c>
      <c r="Q238" s="171">
        <v>0</v>
      </c>
      <c r="R238" s="172">
        <v>2588.82834</v>
      </c>
    </row>
    <row r="239" spans="1:18" ht="15">
      <c r="A239" s="174"/>
      <c r="B239" s="174"/>
      <c r="C239" s="174"/>
      <c r="D239" s="168" t="s">
        <v>470</v>
      </c>
      <c r="E239" s="169">
        <v>145</v>
      </c>
      <c r="F239" s="170">
        <v>871.10187</v>
      </c>
      <c r="G239" s="171">
        <v>0</v>
      </c>
      <c r="H239" s="171">
        <v>871.10187</v>
      </c>
      <c r="I239" s="171">
        <v>704.17719</v>
      </c>
      <c r="J239" s="171">
        <v>95.56539</v>
      </c>
      <c r="K239" s="171">
        <v>799.74258</v>
      </c>
      <c r="L239" s="171">
        <v>718.12868</v>
      </c>
      <c r="M239" s="171">
        <v>0</v>
      </c>
      <c r="N239" s="171">
        <v>718.12868</v>
      </c>
      <c r="O239" s="171">
        <v>2388.97313</v>
      </c>
      <c r="P239" s="171">
        <v>8391.95947</v>
      </c>
      <c r="Q239" s="171">
        <v>0</v>
      </c>
      <c r="R239" s="172">
        <v>8391.95947</v>
      </c>
    </row>
    <row r="240" spans="1:18" ht="15">
      <c r="A240" s="174"/>
      <c r="B240" s="174"/>
      <c r="C240" s="174"/>
      <c r="D240" s="168" t="s">
        <v>467</v>
      </c>
      <c r="E240" s="169">
        <v>142</v>
      </c>
      <c r="F240" s="170">
        <v>183.86962</v>
      </c>
      <c r="G240" s="171">
        <v>0</v>
      </c>
      <c r="H240" s="171">
        <v>183.86962</v>
      </c>
      <c r="I240" s="171">
        <v>12312.01005</v>
      </c>
      <c r="J240" s="171">
        <v>0</v>
      </c>
      <c r="K240" s="171">
        <v>12312.01005</v>
      </c>
      <c r="L240" s="171">
        <v>593.85059</v>
      </c>
      <c r="M240" s="171">
        <v>45.7933</v>
      </c>
      <c r="N240" s="171">
        <v>639.64389</v>
      </c>
      <c r="O240" s="171">
        <v>13135.52356</v>
      </c>
      <c r="P240" s="171">
        <v>1763.44691</v>
      </c>
      <c r="Q240" s="171">
        <v>0</v>
      </c>
      <c r="R240" s="172">
        <v>1763.44691</v>
      </c>
    </row>
    <row r="241" spans="1:18" ht="15">
      <c r="A241" s="174"/>
      <c r="B241" s="174"/>
      <c r="C241" s="174"/>
      <c r="D241" s="168" t="s">
        <v>471</v>
      </c>
      <c r="E241" s="169">
        <v>146</v>
      </c>
      <c r="F241" s="170">
        <v>629.8317099999999</v>
      </c>
      <c r="G241" s="171">
        <v>0</v>
      </c>
      <c r="H241" s="171">
        <v>629.8317099999999</v>
      </c>
      <c r="I241" s="171">
        <v>3216.48483</v>
      </c>
      <c r="J241" s="171">
        <v>38.40737</v>
      </c>
      <c r="K241" s="171">
        <v>3254.8922000000002</v>
      </c>
      <c r="L241" s="171">
        <v>498.57534999999996</v>
      </c>
      <c r="M241" s="171">
        <v>0</v>
      </c>
      <c r="N241" s="171">
        <v>498.57534999999996</v>
      </c>
      <c r="O241" s="171">
        <v>4383.29926</v>
      </c>
      <c r="P241" s="171">
        <v>2305.81726</v>
      </c>
      <c r="Q241" s="171">
        <v>0</v>
      </c>
      <c r="R241" s="172">
        <v>2305.81726</v>
      </c>
    </row>
    <row r="242" spans="1:18" ht="15">
      <c r="A242" s="174"/>
      <c r="B242" s="174"/>
      <c r="C242" s="174"/>
      <c r="D242" s="168" t="s">
        <v>472</v>
      </c>
      <c r="E242" s="169">
        <v>143</v>
      </c>
      <c r="F242" s="170">
        <v>777.67713</v>
      </c>
      <c r="G242" s="171">
        <v>0</v>
      </c>
      <c r="H242" s="171">
        <v>777.67713</v>
      </c>
      <c r="I242" s="171">
        <v>6545.98245</v>
      </c>
      <c r="J242" s="171">
        <v>76.86369</v>
      </c>
      <c r="K242" s="171">
        <v>6622.84614</v>
      </c>
      <c r="L242" s="171">
        <v>145.87711</v>
      </c>
      <c r="M242" s="171">
        <v>0</v>
      </c>
      <c r="N242" s="171">
        <v>145.87711</v>
      </c>
      <c r="O242" s="171">
        <v>7546.40038</v>
      </c>
      <c r="P242" s="171">
        <v>2635.26562</v>
      </c>
      <c r="Q242" s="171">
        <v>0</v>
      </c>
      <c r="R242" s="172">
        <v>2635.26562</v>
      </c>
    </row>
    <row r="243" spans="1:18" ht="15">
      <c r="A243" s="174"/>
      <c r="B243" s="174"/>
      <c r="C243" s="174"/>
      <c r="D243" s="168" t="s">
        <v>473</v>
      </c>
      <c r="E243" s="169">
        <v>148</v>
      </c>
      <c r="F243" s="170">
        <v>674.41178</v>
      </c>
      <c r="G243" s="171">
        <v>0</v>
      </c>
      <c r="H243" s="171">
        <v>674.41178</v>
      </c>
      <c r="I243" s="171">
        <v>3850.28423</v>
      </c>
      <c r="J243" s="171">
        <v>4E-05</v>
      </c>
      <c r="K243" s="171">
        <v>3850.28427</v>
      </c>
      <c r="L243" s="171">
        <v>73.65878</v>
      </c>
      <c r="M243" s="171">
        <v>0</v>
      </c>
      <c r="N243" s="171">
        <v>73.65878</v>
      </c>
      <c r="O243" s="171">
        <v>4598.35483</v>
      </c>
      <c r="P243" s="171">
        <v>866.17121</v>
      </c>
      <c r="Q243" s="171">
        <v>0</v>
      </c>
      <c r="R243" s="172">
        <v>866.17121</v>
      </c>
    </row>
    <row r="244" spans="1:18" ht="15">
      <c r="A244" s="174"/>
      <c r="B244" s="174"/>
      <c r="C244" s="168" t="s">
        <v>474</v>
      </c>
      <c r="D244" s="168" t="s">
        <v>474</v>
      </c>
      <c r="E244" s="169">
        <v>149</v>
      </c>
      <c r="F244" s="170">
        <v>7689.25371</v>
      </c>
      <c r="G244" s="171">
        <v>0</v>
      </c>
      <c r="H244" s="171">
        <v>7689.25371</v>
      </c>
      <c r="I244" s="171">
        <v>15284.066470000002</v>
      </c>
      <c r="J244" s="171">
        <v>224.76259</v>
      </c>
      <c r="K244" s="171">
        <v>15508.82906</v>
      </c>
      <c r="L244" s="171">
        <v>2339.41874</v>
      </c>
      <c r="M244" s="171">
        <v>271.36591999999996</v>
      </c>
      <c r="N244" s="171">
        <v>2610.7846600000003</v>
      </c>
      <c r="O244" s="171">
        <v>25808.86743</v>
      </c>
      <c r="P244" s="171">
        <v>23854.016440000003</v>
      </c>
      <c r="Q244" s="171">
        <v>0</v>
      </c>
      <c r="R244" s="172">
        <v>23854.016440000003</v>
      </c>
    </row>
    <row r="245" spans="1:18" ht="15">
      <c r="A245" s="174"/>
      <c r="B245" s="174"/>
      <c r="C245" s="168" t="s">
        <v>475</v>
      </c>
      <c r="D245" s="168" t="s">
        <v>475</v>
      </c>
      <c r="E245" s="169">
        <v>135</v>
      </c>
      <c r="F245" s="170">
        <v>874.67416</v>
      </c>
      <c r="G245" s="171">
        <v>0</v>
      </c>
      <c r="H245" s="171">
        <v>874.67416</v>
      </c>
      <c r="I245" s="171">
        <v>20281.50533</v>
      </c>
      <c r="J245" s="171">
        <v>208.58789000000002</v>
      </c>
      <c r="K245" s="171">
        <v>20490.09322</v>
      </c>
      <c r="L245" s="171">
        <v>585.56301</v>
      </c>
      <c r="M245" s="171">
        <v>79.99902</v>
      </c>
      <c r="N245" s="171">
        <v>665.56203</v>
      </c>
      <c r="O245" s="171">
        <v>22030.32941</v>
      </c>
      <c r="P245" s="171">
        <v>2471.2392400000003</v>
      </c>
      <c r="Q245" s="171">
        <v>0</v>
      </c>
      <c r="R245" s="172">
        <v>2471.2392400000003</v>
      </c>
    </row>
    <row r="246" spans="1:18" ht="15">
      <c r="A246" s="174"/>
      <c r="B246" s="174"/>
      <c r="C246" s="174"/>
      <c r="D246" s="168" t="s">
        <v>476</v>
      </c>
      <c r="E246" s="169">
        <v>534</v>
      </c>
      <c r="F246" s="170">
        <v>65.47704</v>
      </c>
      <c r="G246" s="171">
        <v>0</v>
      </c>
      <c r="H246" s="171">
        <v>65.47704</v>
      </c>
      <c r="I246" s="171">
        <v>3529.6731600000003</v>
      </c>
      <c r="J246" s="171">
        <v>0.19193000000000002</v>
      </c>
      <c r="K246" s="171">
        <v>3529.86509</v>
      </c>
      <c r="L246" s="171">
        <v>40.954010000000004</v>
      </c>
      <c r="M246" s="171">
        <v>0</v>
      </c>
      <c r="N246" s="171">
        <v>40.954010000000004</v>
      </c>
      <c r="O246" s="171">
        <v>3636.29614</v>
      </c>
      <c r="P246" s="171">
        <v>721.69021</v>
      </c>
      <c r="Q246" s="171">
        <v>0</v>
      </c>
      <c r="R246" s="172">
        <v>721.69021</v>
      </c>
    </row>
    <row r="247" spans="1:18" ht="15">
      <c r="A247" s="174"/>
      <c r="B247" s="174"/>
      <c r="C247" s="168" t="s">
        <v>477</v>
      </c>
      <c r="D247" s="168" t="s">
        <v>478</v>
      </c>
      <c r="E247" s="169">
        <v>134</v>
      </c>
      <c r="F247" s="170">
        <v>33425.681899999996</v>
      </c>
      <c r="G247" s="171">
        <v>0</v>
      </c>
      <c r="H247" s="171">
        <v>33425.681899999996</v>
      </c>
      <c r="I247" s="171">
        <v>70636.91269</v>
      </c>
      <c r="J247" s="171">
        <v>100.17977</v>
      </c>
      <c r="K247" s="171">
        <v>70737.09246</v>
      </c>
      <c r="L247" s="171">
        <v>1541.36702</v>
      </c>
      <c r="M247" s="171">
        <v>9.354959999999998</v>
      </c>
      <c r="N247" s="171">
        <v>1550.72198</v>
      </c>
      <c r="O247" s="171">
        <v>105713.49634</v>
      </c>
      <c r="P247" s="171">
        <v>8638.07173</v>
      </c>
      <c r="Q247" s="171">
        <v>0</v>
      </c>
      <c r="R247" s="172">
        <v>8638.07173</v>
      </c>
    </row>
    <row r="248" spans="1:18" ht="15">
      <c r="A248" s="174"/>
      <c r="B248" s="174"/>
      <c r="C248" s="168" t="s">
        <v>479</v>
      </c>
      <c r="D248" s="168" t="s">
        <v>479</v>
      </c>
      <c r="E248" s="169">
        <v>128</v>
      </c>
      <c r="F248" s="170">
        <v>263043.51289</v>
      </c>
      <c r="G248" s="171">
        <v>715.27503</v>
      </c>
      <c r="H248" s="171">
        <v>263758.78792</v>
      </c>
      <c r="I248" s="171">
        <v>244099.09413999997</v>
      </c>
      <c r="J248" s="171">
        <v>5421.72944</v>
      </c>
      <c r="K248" s="171">
        <v>249520.82358000003</v>
      </c>
      <c r="L248" s="171">
        <v>117086.75055</v>
      </c>
      <c r="M248" s="171">
        <v>11486.14906</v>
      </c>
      <c r="N248" s="171">
        <v>128572.89961</v>
      </c>
      <c r="O248" s="171">
        <v>641852.51111</v>
      </c>
      <c r="P248" s="171">
        <v>129261.14908</v>
      </c>
      <c r="Q248" s="171">
        <v>0</v>
      </c>
      <c r="R248" s="172">
        <v>129261.14908</v>
      </c>
    </row>
    <row r="249" spans="1:18" ht="15">
      <c r="A249" s="174"/>
      <c r="B249" s="174"/>
      <c r="C249" s="174"/>
      <c r="D249" s="174"/>
      <c r="E249" s="175">
        <v>528</v>
      </c>
      <c r="F249" s="176">
        <v>9303.73862</v>
      </c>
      <c r="G249" s="177">
        <v>0</v>
      </c>
      <c r="H249" s="177">
        <v>9303.73862</v>
      </c>
      <c r="I249" s="177">
        <v>43481.93774</v>
      </c>
      <c r="J249" s="177">
        <v>270.39083</v>
      </c>
      <c r="K249" s="177">
        <v>43752.32857</v>
      </c>
      <c r="L249" s="177">
        <v>11399.80877</v>
      </c>
      <c r="M249" s="177">
        <v>1246.69465</v>
      </c>
      <c r="N249" s="177">
        <v>12646.50342</v>
      </c>
      <c r="O249" s="177">
        <v>65702.57061</v>
      </c>
      <c r="P249" s="177">
        <v>36497.44599</v>
      </c>
      <c r="Q249" s="177">
        <v>0</v>
      </c>
      <c r="R249" s="178">
        <v>36497.44599</v>
      </c>
    </row>
    <row r="250" spans="1:18" ht="15">
      <c r="A250" s="174"/>
      <c r="B250" s="174"/>
      <c r="C250" s="174"/>
      <c r="D250" s="168" t="s">
        <v>480</v>
      </c>
      <c r="E250" s="169">
        <v>584</v>
      </c>
      <c r="F250" s="170">
        <v>26717.905609999998</v>
      </c>
      <c r="G250" s="171">
        <v>0</v>
      </c>
      <c r="H250" s="171">
        <v>26717.905609999998</v>
      </c>
      <c r="I250" s="171">
        <v>349.72992</v>
      </c>
      <c r="J250" s="171">
        <v>514.73145</v>
      </c>
      <c r="K250" s="171">
        <v>864.46137</v>
      </c>
      <c r="L250" s="171">
        <v>14189.48349</v>
      </c>
      <c r="M250" s="171">
        <v>4667.32097</v>
      </c>
      <c r="N250" s="171">
        <v>18856.80446</v>
      </c>
      <c r="O250" s="171">
        <v>46439.17144</v>
      </c>
      <c r="P250" s="171">
        <v>24694.517620000002</v>
      </c>
      <c r="Q250" s="171">
        <v>0</v>
      </c>
      <c r="R250" s="172">
        <v>24694.517620000002</v>
      </c>
    </row>
    <row r="251" spans="1:18" ht="15">
      <c r="A251" s="174"/>
      <c r="B251" s="174"/>
      <c r="C251" s="174"/>
      <c r="D251" s="168" t="s">
        <v>481</v>
      </c>
      <c r="E251" s="169">
        <v>132</v>
      </c>
      <c r="F251" s="170">
        <v>5732.55364</v>
      </c>
      <c r="G251" s="171">
        <v>0</v>
      </c>
      <c r="H251" s="171">
        <v>5732.55364</v>
      </c>
      <c r="I251" s="171">
        <v>43751.44027000001</v>
      </c>
      <c r="J251" s="171">
        <v>47.85712</v>
      </c>
      <c r="K251" s="171">
        <v>43799.29739</v>
      </c>
      <c r="L251" s="171">
        <v>1089.05672</v>
      </c>
      <c r="M251" s="171">
        <v>5.29092</v>
      </c>
      <c r="N251" s="171">
        <v>1094.34764</v>
      </c>
      <c r="O251" s="171">
        <v>50626.198670000005</v>
      </c>
      <c r="P251" s="171">
        <v>1425.14002</v>
      </c>
      <c r="Q251" s="171">
        <v>0</v>
      </c>
      <c r="R251" s="172">
        <v>1425.14002</v>
      </c>
    </row>
    <row r="252" spans="1:18" ht="15">
      <c r="A252" s="174"/>
      <c r="B252" s="174"/>
      <c r="C252" s="174"/>
      <c r="D252" s="168" t="s">
        <v>482</v>
      </c>
      <c r="E252" s="169">
        <v>129</v>
      </c>
      <c r="F252" s="170">
        <v>3632.6116899999997</v>
      </c>
      <c r="G252" s="171">
        <v>0</v>
      </c>
      <c r="H252" s="171">
        <v>3632.6116899999997</v>
      </c>
      <c r="I252" s="171">
        <v>35964.02748</v>
      </c>
      <c r="J252" s="171">
        <v>35.22403</v>
      </c>
      <c r="K252" s="171">
        <v>35999.251509999995</v>
      </c>
      <c r="L252" s="171">
        <v>1081.2711100000001</v>
      </c>
      <c r="M252" s="171">
        <v>4.94325</v>
      </c>
      <c r="N252" s="171">
        <v>1086.2143600000002</v>
      </c>
      <c r="O252" s="171">
        <v>40718.077560000005</v>
      </c>
      <c r="P252" s="171">
        <v>2606.3129900000004</v>
      </c>
      <c r="Q252" s="171">
        <v>0</v>
      </c>
      <c r="R252" s="172">
        <v>2606.3129900000004</v>
      </c>
    </row>
    <row r="253" spans="1:18" ht="15">
      <c r="A253" s="174"/>
      <c r="B253" s="174"/>
      <c r="C253" s="168" t="s">
        <v>483</v>
      </c>
      <c r="D253" s="168" t="s">
        <v>483</v>
      </c>
      <c r="E253" s="169">
        <v>131</v>
      </c>
      <c r="F253" s="170">
        <v>6764.606860000001</v>
      </c>
      <c r="G253" s="171">
        <v>0</v>
      </c>
      <c r="H253" s="171">
        <v>6764.606860000001</v>
      </c>
      <c r="I253" s="171">
        <v>10447.984400000001</v>
      </c>
      <c r="J253" s="171">
        <v>7.87877</v>
      </c>
      <c r="K253" s="171">
        <v>10455.86317</v>
      </c>
      <c r="L253" s="171">
        <v>1619.62193</v>
      </c>
      <c r="M253" s="171">
        <v>0</v>
      </c>
      <c r="N253" s="171">
        <v>1619.62193</v>
      </c>
      <c r="O253" s="171">
        <v>18840.09196</v>
      </c>
      <c r="P253" s="171">
        <v>1035.4155</v>
      </c>
      <c r="Q253" s="171">
        <v>0</v>
      </c>
      <c r="R253" s="172">
        <v>1035.4155</v>
      </c>
    </row>
    <row r="254" spans="1:18" ht="15">
      <c r="A254" s="174"/>
      <c r="B254" s="174"/>
      <c r="C254" s="168" t="s">
        <v>484</v>
      </c>
      <c r="D254" s="168" t="s">
        <v>484</v>
      </c>
      <c r="E254" s="169">
        <v>138</v>
      </c>
      <c r="F254" s="170">
        <v>7334.97311</v>
      </c>
      <c r="G254" s="171">
        <v>0</v>
      </c>
      <c r="H254" s="171">
        <v>7334.97311</v>
      </c>
      <c r="I254" s="171">
        <v>15217.46444</v>
      </c>
      <c r="J254" s="171">
        <v>24.81025</v>
      </c>
      <c r="K254" s="171">
        <v>15242.27469</v>
      </c>
      <c r="L254" s="171">
        <v>2529.551</v>
      </c>
      <c r="M254" s="171">
        <v>94.02244999999999</v>
      </c>
      <c r="N254" s="171">
        <v>2623.5734500000003</v>
      </c>
      <c r="O254" s="171">
        <v>25200.82125</v>
      </c>
      <c r="P254" s="171">
        <v>12711.43555</v>
      </c>
      <c r="Q254" s="171">
        <v>0</v>
      </c>
      <c r="R254" s="172">
        <v>12711.43555</v>
      </c>
    </row>
    <row r="255" spans="1:18" ht="15">
      <c r="A255" s="174"/>
      <c r="B255" s="174"/>
      <c r="C255" s="174"/>
      <c r="D255" s="168" t="s">
        <v>485</v>
      </c>
      <c r="E255" s="169">
        <v>137</v>
      </c>
      <c r="F255" s="170">
        <v>2998.15321</v>
      </c>
      <c r="G255" s="171">
        <v>0</v>
      </c>
      <c r="H255" s="171">
        <v>2998.15321</v>
      </c>
      <c r="I255" s="171">
        <v>14645.25678</v>
      </c>
      <c r="J255" s="171">
        <v>108.22864999999999</v>
      </c>
      <c r="K255" s="171">
        <v>14753.485429999999</v>
      </c>
      <c r="L255" s="171">
        <v>454.19134</v>
      </c>
      <c r="M255" s="171">
        <v>0</v>
      </c>
      <c r="N255" s="171">
        <v>454.19134</v>
      </c>
      <c r="O255" s="171">
        <v>18205.829980000002</v>
      </c>
      <c r="P255" s="171">
        <v>2428.66486</v>
      </c>
      <c r="Q255" s="171">
        <v>0</v>
      </c>
      <c r="R255" s="172">
        <v>2428.66486</v>
      </c>
    </row>
    <row r="256" spans="1:18" ht="15">
      <c r="A256" s="174"/>
      <c r="B256" s="174"/>
      <c r="C256" s="174"/>
      <c r="D256" s="174"/>
      <c r="E256" s="175">
        <v>608</v>
      </c>
      <c r="F256" s="176">
        <v>182.17585</v>
      </c>
      <c r="G256" s="177">
        <v>0</v>
      </c>
      <c r="H256" s="177">
        <v>182.17585</v>
      </c>
      <c r="I256" s="177">
        <v>3129.25223</v>
      </c>
      <c r="J256" s="177">
        <v>0</v>
      </c>
      <c r="K256" s="177">
        <v>3129.25223</v>
      </c>
      <c r="L256" s="177">
        <v>104.19397000000001</v>
      </c>
      <c r="M256" s="177">
        <v>0</v>
      </c>
      <c r="N256" s="177">
        <v>104.19397000000001</v>
      </c>
      <c r="O256" s="177">
        <v>3415.62205</v>
      </c>
      <c r="P256" s="177">
        <v>1006.0965799999999</v>
      </c>
      <c r="Q256" s="177">
        <v>0</v>
      </c>
      <c r="R256" s="178">
        <v>1006.0965799999999</v>
      </c>
    </row>
    <row r="257" spans="1:18" ht="15">
      <c r="A257" s="174"/>
      <c r="B257" s="174"/>
      <c r="C257" s="174"/>
      <c r="D257" s="168" t="s">
        <v>486</v>
      </c>
      <c r="E257" s="169">
        <v>136</v>
      </c>
      <c r="F257" s="170">
        <v>628.876</v>
      </c>
      <c r="G257" s="171">
        <v>0</v>
      </c>
      <c r="H257" s="171">
        <v>628.876</v>
      </c>
      <c r="I257" s="171">
        <v>9881.506589999999</v>
      </c>
      <c r="J257" s="171">
        <v>1.91811</v>
      </c>
      <c r="K257" s="171">
        <v>9883.4247</v>
      </c>
      <c r="L257" s="171">
        <v>591.35059</v>
      </c>
      <c r="M257" s="171">
        <v>5.3676</v>
      </c>
      <c r="N257" s="171">
        <v>596.7181899999999</v>
      </c>
      <c r="O257" s="171">
        <v>11109.018890000001</v>
      </c>
      <c r="P257" s="171">
        <v>3352.49733</v>
      </c>
      <c r="Q257" s="171">
        <v>0</v>
      </c>
      <c r="R257" s="172">
        <v>3352.49733</v>
      </c>
    </row>
    <row r="258" spans="1:18" ht="15">
      <c r="A258" s="174"/>
      <c r="B258" s="174"/>
      <c r="C258" s="174"/>
      <c r="D258" s="168" t="s">
        <v>487</v>
      </c>
      <c r="E258" s="169">
        <v>139</v>
      </c>
      <c r="F258" s="170">
        <v>20.8281</v>
      </c>
      <c r="G258" s="171">
        <v>0</v>
      </c>
      <c r="H258" s="171">
        <v>20.8281</v>
      </c>
      <c r="I258" s="171">
        <v>2261.01467</v>
      </c>
      <c r="J258" s="171">
        <v>0</v>
      </c>
      <c r="K258" s="171">
        <v>2261.01467</v>
      </c>
      <c r="L258" s="171">
        <v>40.3919</v>
      </c>
      <c r="M258" s="171">
        <v>0</v>
      </c>
      <c r="N258" s="171">
        <v>40.3919</v>
      </c>
      <c r="O258" s="171">
        <v>2322.23467</v>
      </c>
      <c r="P258" s="171">
        <v>1645.9706899999999</v>
      </c>
      <c r="Q258" s="171">
        <v>0</v>
      </c>
      <c r="R258" s="172">
        <v>1645.9706899999999</v>
      </c>
    </row>
    <row r="259" spans="1:18" ht="15">
      <c r="A259" s="174"/>
      <c r="B259" s="174"/>
      <c r="C259" s="168" t="s">
        <v>488</v>
      </c>
      <c r="D259" s="168" t="s">
        <v>488</v>
      </c>
      <c r="E259" s="169">
        <v>141</v>
      </c>
      <c r="F259" s="170">
        <v>4828.5298</v>
      </c>
      <c r="G259" s="171">
        <v>0</v>
      </c>
      <c r="H259" s="171">
        <v>4828.5298</v>
      </c>
      <c r="I259" s="171">
        <v>34775.089700000004</v>
      </c>
      <c r="J259" s="171">
        <v>93.73121</v>
      </c>
      <c r="K259" s="171">
        <v>34868.820909999995</v>
      </c>
      <c r="L259" s="171">
        <v>360.55157</v>
      </c>
      <c r="M259" s="171">
        <v>0</v>
      </c>
      <c r="N259" s="171">
        <v>360.55157</v>
      </c>
      <c r="O259" s="171">
        <v>40057.90228</v>
      </c>
      <c r="P259" s="171">
        <v>1243.40111</v>
      </c>
      <c r="Q259" s="171">
        <v>0</v>
      </c>
      <c r="R259" s="172">
        <v>1243.40111</v>
      </c>
    </row>
    <row r="260" spans="1:18" ht="15">
      <c r="A260" s="174"/>
      <c r="B260" s="174"/>
      <c r="C260" s="168" t="s">
        <v>489</v>
      </c>
      <c r="D260" s="168" t="s">
        <v>490</v>
      </c>
      <c r="E260" s="169">
        <v>16</v>
      </c>
      <c r="F260" s="170">
        <v>3337.0962400000003</v>
      </c>
      <c r="G260" s="171">
        <v>0</v>
      </c>
      <c r="H260" s="171">
        <v>3337.0962400000003</v>
      </c>
      <c r="I260" s="171">
        <v>11977.58508</v>
      </c>
      <c r="J260" s="171">
        <v>2.8921799999999998</v>
      </c>
      <c r="K260" s="171">
        <v>11980.47726</v>
      </c>
      <c r="L260" s="171">
        <v>295.01595000000003</v>
      </c>
      <c r="M260" s="171">
        <v>0</v>
      </c>
      <c r="N260" s="171">
        <v>295.01595000000003</v>
      </c>
      <c r="O260" s="171">
        <v>15612.58945</v>
      </c>
      <c r="P260" s="171">
        <v>971.3946500000001</v>
      </c>
      <c r="Q260" s="171">
        <v>0</v>
      </c>
      <c r="R260" s="172">
        <v>971.3946500000001</v>
      </c>
    </row>
    <row r="261" spans="1:18" ht="15">
      <c r="A261" s="174"/>
      <c r="B261" s="174"/>
      <c r="C261" s="168" t="s">
        <v>491</v>
      </c>
      <c r="D261" s="168" t="s">
        <v>492</v>
      </c>
      <c r="E261" s="169">
        <v>140</v>
      </c>
      <c r="F261" s="170">
        <v>10554.48894</v>
      </c>
      <c r="G261" s="171">
        <v>0</v>
      </c>
      <c r="H261" s="171">
        <v>10554.48894</v>
      </c>
      <c r="I261" s="171">
        <v>21936.28888</v>
      </c>
      <c r="J261" s="171">
        <v>1.1534</v>
      </c>
      <c r="K261" s="171">
        <v>21937.442280000003</v>
      </c>
      <c r="L261" s="171">
        <v>657.8355799999999</v>
      </c>
      <c r="M261" s="171">
        <v>0</v>
      </c>
      <c r="N261" s="171">
        <v>657.8355799999999</v>
      </c>
      <c r="O261" s="171">
        <v>33149.7668</v>
      </c>
      <c r="P261" s="171">
        <v>1850.09727</v>
      </c>
      <c r="Q261" s="171">
        <v>0</v>
      </c>
      <c r="R261" s="172">
        <v>1850.09727</v>
      </c>
    </row>
    <row r="262" spans="1:18" ht="15">
      <c r="A262" s="174"/>
      <c r="B262" s="174"/>
      <c r="C262" s="174"/>
      <c r="D262" s="168" t="s">
        <v>493</v>
      </c>
      <c r="E262" s="169">
        <v>644</v>
      </c>
      <c r="F262" s="170">
        <v>1809.06495</v>
      </c>
      <c r="G262" s="171">
        <v>0</v>
      </c>
      <c r="H262" s="171">
        <v>1809.06495</v>
      </c>
      <c r="I262" s="171">
        <v>1259.60274</v>
      </c>
      <c r="J262" s="171">
        <v>0</v>
      </c>
      <c r="K262" s="171">
        <v>1259.60274</v>
      </c>
      <c r="L262" s="171">
        <v>36.54954</v>
      </c>
      <c r="M262" s="171">
        <v>0</v>
      </c>
      <c r="N262" s="171">
        <v>36.54954</v>
      </c>
      <c r="O262" s="171">
        <v>3105.21723</v>
      </c>
      <c r="P262" s="171">
        <v>483.02543</v>
      </c>
      <c r="Q262" s="171">
        <v>0</v>
      </c>
      <c r="R262" s="172">
        <v>483.02543</v>
      </c>
    </row>
    <row r="263" spans="1:18" ht="15">
      <c r="A263" s="174"/>
      <c r="B263" s="174"/>
      <c r="C263" s="174"/>
      <c r="D263" s="168" t="s">
        <v>494</v>
      </c>
      <c r="E263" s="169">
        <v>833</v>
      </c>
      <c r="F263" s="170">
        <v>0</v>
      </c>
      <c r="G263" s="171">
        <v>0</v>
      </c>
      <c r="H263" s="171">
        <v>0</v>
      </c>
      <c r="I263" s="171">
        <v>27.32355</v>
      </c>
      <c r="J263" s="171">
        <v>0</v>
      </c>
      <c r="K263" s="171">
        <v>27.32355</v>
      </c>
      <c r="L263" s="171">
        <v>1.5817999999999999</v>
      </c>
      <c r="M263" s="171">
        <v>0</v>
      </c>
      <c r="N263" s="171">
        <v>1.5817999999999999</v>
      </c>
      <c r="O263" s="171">
        <v>28.90535</v>
      </c>
      <c r="P263" s="171">
        <v>185.96520999999998</v>
      </c>
      <c r="Q263" s="171">
        <v>0</v>
      </c>
      <c r="R263" s="172">
        <v>185.96520999999998</v>
      </c>
    </row>
    <row r="264" spans="1:18" ht="15">
      <c r="A264" s="174"/>
      <c r="B264" s="174"/>
      <c r="C264" s="168" t="s">
        <v>495</v>
      </c>
      <c r="D264" s="168" t="s">
        <v>495</v>
      </c>
      <c r="E264" s="169">
        <v>133</v>
      </c>
      <c r="F264" s="170">
        <v>3494.98538</v>
      </c>
      <c r="G264" s="171">
        <v>0</v>
      </c>
      <c r="H264" s="171">
        <v>3494.98538</v>
      </c>
      <c r="I264" s="171">
        <v>5646.75417</v>
      </c>
      <c r="J264" s="171">
        <v>103.40494</v>
      </c>
      <c r="K264" s="171">
        <v>5750.1591100000005</v>
      </c>
      <c r="L264" s="171">
        <v>131.28668</v>
      </c>
      <c r="M264" s="171">
        <v>0</v>
      </c>
      <c r="N264" s="171">
        <v>131.28668</v>
      </c>
      <c r="O264" s="171">
        <v>9376.43117</v>
      </c>
      <c r="P264" s="171">
        <v>2094.95989</v>
      </c>
      <c r="Q264" s="171">
        <v>0</v>
      </c>
      <c r="R264" s="172">
        <v>2094.95989</v>
      </c>
    </row>
    <row r="265" spans="1:18" ht="15">
      <c r="A265" s="174"/>
      <c r="B265" s="174"/>
      <c r="C265" s="168" t="s">
        <v>496</v>
      </c>
      <c r="D265" s="168" t="s">
        <v>496</v>
      </c>
      <c r="E265" s="169">
        <v>465</v>
      </c>
      <c r="F265" s="170">
        <v>53.52738</v>
      </c>
      <c r="G265" s="171">
        <v>0</v>
      </c>
      <c r="H265" s="171">
        <v>53.52738</v>
      </c>
      <c r="I265" s="171">
        <v>5595.98718</v>
      </c>
      <c r="J265" s="171">
        <v>10.52736</v>
      </c>
      <c r="K265" s="171">
        <v>5606.51454</v>
      </c>
      <c r="L265" s="171">
        <v>136.4515</v>
      </c>
      <c r="M265" s="171">
        <v>0</v>
      </c>
      <c r="N265" s="171">
        <v>136.4515</v>
      </c>
      <c r="O265" s="171">
        <v>5796.49342</v>
      </c>
      <c r="P265" s="171">
        <v>953.8509399999999</v>
      </c>
      <c r="Q265" s="171">
        <v>0</v>
      </c>
      <c r="R265" s="172">
        <v>953.8509399999999</v>
      </c>
    </row>
    <row r="266" spans="1:18" ht="15">
      <c r="A266" s="174"/>
      <c r="B266" s="168" t="s">
        <v>497</v>
      </c>
      <c r="C266" s="168" t="s">
        <v>498</v>
      </c>
      <c r="D266" s="168" t="s">
        <v>499</v>
      </c>
      <c r="E266" s="169">
        <v>56</v>
      </c>
      <c r="F266" s="170">
        <v>2231.92317</v>
      </c>
      <c r="G266" s="171">
        <v>0</v>
      </c>
      <c r="H266" s="171">
        <v>2231.92317</v>
      </c>
      <c r="I266" s="171">
        <v>4158.52186</v>
      </c>
      <c r="J266" s="171">
        <v>0.66585</v>
      </c>
      <c r="K266" s="171">
        <v>4159.18771</v>
      </c>
      <c r="L266" s="171">
        <v>333.13867</v>
      </c>
      <c r="M266" s="171">
        <v>0</v>
      </c>
      <c r="N266" s="171">
        <v>333.13867</v>
      </c>
      <c r="O266" s="171">
        <v>6724.2495499999995</v>
      </c>
      <c r="P266" s="171">
        <v>2933.8800899999997</v>
      </c>
      <c r="Q266" s="171">
        <v>0</v>
      </c>
      <c r="R266" s="172">
        <v>2933.8800899999997</v>
      </c>
    </row>
    <row r="267" spans="1:18" ht="15">
      <c r="A267" s="174"/>
      <c r="B267" s="174"/>
      <c r="C267" s="174"/>
      <c r="D267" s="168" t="s">
        <v>498</v>
      </c>
      <c r="E267" s="169">
        <v>44</v>
      </c>
      <c r="F267" s="170">
        <v>96410.2393</v>
      </c>
      <c r="G267" s="171">
        <v>183.18032</v>
      </c>
      <c r="H267" s="171">
        <v>96593.41962</v>
      </c>
      <c r="I267" s="171">
        <v>169831.37788999997</v>
      </c>
      <c r="J267" s="171">
        <v>2910.15363</v>
      </c>
      <c r="K267" s="171">
        <v>172741.53152000002</v>
      </c>
      <c r="L267" s="171">
        <v>61591.10061</v>
      </c>
      <c r="M267" s="171">
        <v>6432.28179</v>
      </c>
      <c r="N267" s="171">
        <v>68023.3824</v>
      </c>
      <c r="O267" s="171">
        <v>337358.33354</v>
      </c>
      <c r="P267" s="171">
        <v>131137.31989</v>
      </c>
      <c r="Q267" s="171">
        <v>0</v>
      </c>
      <c r="R267" s="172">
        <v>131137.31989</v>
      </c>
    </row>
    <row r="268" spans="1:18" ht="15">
      <c r="A268" s="174"/>
      <c r="B268" s="174"/>
      <c r="C268" s="174"/>
      <c r="D268" s="174"/>
      <c r="E268" s="175">
        <v>533</v>
      </c>
      <c r="F268" s="176">
        <v>2646.56805</v>
      </c>
      <c r="G268" s="177">
        <v>0</v>
      </c>
      <c r="H268" s="177">
        <v>2646.56805</v>
      </c>
      <c r="I268" s="177">
        <v>596.79839</v>
      </c>
      <c r="J268" s="177">
        <v>1323.75613</v>
      </c>
      <c r="K268" s="177">
        <v>1920.55452</v>
      </c>
      <c r="L268" s="177">
        <v>8615.217419999999</v>
      </c>
      <c r="M268" s="177">
        <v>1835.70275</v>
      </c>
      <c r="N268" s="177">
        <v>10450.92017</v>
      </c>
      <c r="O268" s="177">
        <v>15018.04274</v>
      </c>
      <c r="P268" s="177">
        <v>29651.12736</v>
      </c>
      <c r="Q268" s="177">
        <v>0</v>
      </c>
      <c r="R268" s="178">
        <v>29651.12736</v>
      </c>
    </row>
    <row r="269" spans="1:18" ht="15">
      <c r="A269" s="174"/>
      <c r="B269" s="174"/>
      <c r="C269" s="174"/>
      <c r="D269" s="168" t="s">
        <v>500</v>
      </c>
      <c r="E269" s="169">
        <v>561</v>
      </c>
      <c r="F269" s="170">
        <v>8993.56939</v>
      </c>
      <c r="G269" s="171">
        <v>0</v>
      </c>
      <c r="H269" s="171">
        <v>8993.56939</v>
      </c>
      <c r="I269" s="171">
        <v>850.06875</v>
      </c>
      <c r="J269" s="171">
        <v>0</v>
      </c>
      <c r="K269" s="171">
        <v>850.06875</v>
      </c>
      <c r="L269" s="171">
        <v>5772.92291</v>
      </c>
      <c r="M269" s="171">
        <v>90.20608</v>
      </c>
      <c r="N269" s="171">
        <v>5863.12899</v>
      </c>
      <c r="O269" s="171">
        <v>15706.76713</v>
      </c>
      <c r="P269" s="171">
        <v>10413.492769999999</v>
      </c>
      <c r="Q269" s="171">
        <v>0</v>
      </c>
      <c r="R269" s="172">
        <v>10413.492769999999</v>
      </c>
    </row>
    <row r="270" spans="1:18" ht="15">
      <c r="A270" s="174"/>
      <c r="B270" s="174"/>
      <c r="C270" s="174"/>
      <c r="D270" s="168" t="s">
        <v>501</v>
      </c>
      <c r="E270" s="169">
        <v>616</v>
      </c>
      <c r="F270" s="170">
        <v>5714.833610000001</v>
      </c>
      <c r="G270" s="171">
        <v>0</v>
      </c>
      <c r="H270" s="171">
        <v>5714.833610000001</v>
      </c>
      <c r="I270" s="171">
        <v>58585.6811</v>
      </c>
      <c r="J270" s="171">
        <v>721.81415</v>
      </c>
      <c r="K270" s="171">
        <v>59307.49525</v>
      </c>
      <c r="L270" s="171">
        <v>4340.31813</v>
      </c>
      <c r="M270" s="171">
        <v>92.77552</v>
      </c>
      <c r="N270" s="171">
        <v>4433.093650000001</v>
      </c>
      <c r="O270" s="171">
        <v>69455.42251</v>
      </c>
      <c r="P270" s="171">
        <v>23930.54497</v>
      </c>
      <c r="Q270" s="171">
        <v>0</v>
      </c>
      <c r="R270" s="172">
        <v>23930.54497</v>
      </c>
    </row>
    <row r="271" spans="1:18" ht="15">
      <c r="A271" s="174"/>
      <c r="B271" s="174"/>
      <c r="C271" s="174"/>
      <c r="D271" s="168" t="s">
        <v>502</v>
      </c>
      <c r="E271" s="169">
        <v>46</v>
      </c>
      <c r="F271" s="170">
        <v>775.8746600000001</v>
      </c>
      <c r="G271" s="171">
        <v>0</v>
      </c>
      <c r="H271" s="171">
        <v>775.8746600000001</v>
      </c>
      <c r="I271" s="171">
        <v>2811.43202</v>
      </c>
      <c r="J271" s="171">
        <v>0.00219</v>
      </c>
      <c r="K271" s="171">
        <v>2811.43421</v>
      </c>
      <c r="L271" s="171">
        <v>208.0499</v>
      </c>
      <c r="M271" s="171">
        <v>0.72846</v>
      </c>
      <c r="N271" s="171">
        <v>208.77836</v>
      </c>
      <c r="O271" s="171">
        <v>3796.08723</v>
      </c>
      <c r="P271" s="171">
        <v>1404.88024</v>
      </c>
      <c r="Q271" s="171">
        <v>0</v>
      </c>
      <c r="R271" s="172">
        <v>1404.88024</v>
      </c>
    </row>
    <row r="272" spans="1:18" ht="15">
      <c r="A272" s="174"/>
      <c r="B272" s="174"/>
      <c r="C272" s="174"/>
      <c r="D272" s="168" t="s">
        <v>503</v>
      </c>
      <c r="E272" s="169">
        <v>53</v>
      </c>
      <c r="F272" s="170">
        <v>2005.31858</v>
      </c>
      <c r="G272" s="171">
        <v>1.2192100000000001</v>
      </c>
      <c r="H272" s="171">
        <v>2006.53779</v>
      </c>
      <c r="I272" s="171">
        <v>11533.204240000001</v>
      </c>
      <c r="J272" s="171">
        <v>12.31094</v>
      </c>
      <c r="K272" s="171">
        <v>11545.51518</v>
      </c>
      <c r="L272" s="171">
        <v>1380.27018</v>
      </c>
      <c r="M272" s="171">
        <v>46.06647</v>
      </c>
      <c r="N272" s="171">
        <v>1426.33665</v>
      </c>
      <c r="O272" s="171">
        <v>14978.38962</v>
      </c>
      <c r="P272" s="171">
        <v>3135.53858</v>
      </c>
      <c r="Q272" s="171">
        <v>0</v>
      </c>
      <c r="R272" s="172">
        <v>3135.53858</v>
      </c>
    </row>
    <row r="273" spans="1:18" ht="15">
      <c r="A273" s="174"/>
      <c r="B273" s="174"/>
      <c r="C273" s="174"/>
      <c r="D273" s="168" t="s">
        <v>504</v>
      </c>
      <c r="E273" s="169">
        <v>45</v>
      </c>
      <c r="F273" s="170">
        <v>481.06174</v>
      </c>
      <c r="G273" s="171">
        <v>0</v>
      </c>
      <c r="H273" s="171">
        <v>481.06174</v>
      </c>
      <c r="I273" s="171">
        <v>4761.31542</v>
      </c>
      <c r="J273" s="171">
        <v>0.00127</v>
      </c>
      <c r="K273" s="171">
        <v>4761.316690000001</v>
      </c>
      <c r="L273" s="171">
        <v>621.5244399999999</v>
      </c>
      <c r="M273" s="171">
        <v>0</v>
      </c>
      <c r="N273" s="171">
        <v>621.5244399999999</v>
      </c>
      <c r="O273" s="171">
        <v>5863.90287</v>
      </c>
      <c r="P273" s="171">
        <v>3701.3308700000002</v>
      </c>
      <c r="Q273" s="171">
        <v>0</v>
      </c>
      <c r="R273" s="172">
        <v>3701.3308700000002</v>
      </c>
    </row>
    <row r="274" spans="1:18" ht="15">
      <c r="A274" s="174"/>
      <c r="B274" s="174"/>
      <c r="C274" s="174"/>
      <c r="D274" s="168" t="s">
        <v>505</v>
      </c>
      <c r="E274" s="169">
        <v>51</v>
      </c>
      <c r="F274" s="170">
        <v>425.89603000000005</v>
      </c>
      <c r="G274" s="171">
        <v>0</v>
      </c>
      <c r="H274" s="171">
        <v>425.89603000000005</v>
      </c>
      <c r="I274" s="171">
        <v>2555.5383500000003</v>
      </c>
      <c r="J274" s="171">
        <v>0.0038</v>
      </c>
      <c r="K274" s="171">
        <v>2555.5421499999998</v>
      </c>
      <c r="L274" s="171">
        <v>115.55688</v>
      </c>
      <c r="M274" s="171">
        <v>0</v>
      </c>
      <c r="N274" s="171">
        <v>115.55688</v>
      </c>
      <c r="O274" s="171">
        <v>3096.99506</v>
      </c>
      <c r="P274" s="171">
        <v>926.1506899999999</v>
      </c>
      <c r="Q274" s="171">
        <v>0</v>
      </c>
      <c r="R274" s="172">
        <v>926.1506899999999</v>
      </c>
    </row>
    <row r="275" spans="1:18" ht="15">
      <c r="A275" s="174"/>
      <c r="B275" s="174"/>
      <c r="C275" s="174"/>
      <c r="D275" s="168" t="s">
        <v>506</v>
      </c>
      <c r="E275" s="169">
        <v>585</v>
      </c>
      <c r="F275" s="170">
        <v>79.38848</v>
      </c>
      <c r="G275" s="171">
        <v>0</v>
      </c>
      <c r="H275" s="171">
        <v>79.38848</v>
      </c>
      <c r="I275" s="171">
        <v>2198.54554</v>
      </c>
      <c r="J275" s="171">
        <v>0</v>
      </c>
      <c r="K275" s="171">
        <v>2198.54554</v>
      </c>
      <c r="L275" s="171">
        <v>284.20615000000004</v>
      </c>
      <c r="M275" s="171">
        <v>10.811879999999999</v>
      </c>
      <c r="N275" s="171">
        <v>295.01803</v>
      </c>
      <c r="O275" s="171">
        <v>2572.95205</v>
      </c>
      <c r="P275" s="171">
        <v>2526.43096</v>
      </c>
      <c r="Q275" s="171">
        <v>0</v>
      </c>
      <c r="R275" s="172">
        <v>2526.43096</v>
      </c>
    </row>
    <row r="276" spans="1:18" ht="15">
      <c r="A276" s="174"/>
      <c r="B276" s="174"/>
      <c r="C276" s="174"/>
      <c r="D276" s="168" t="s">
        <v>507</v>
      </c>
      <c r="E276" s="169">
        <v>49</v>
      </c>
      <c r="F276" s="170">
        <v>144.91875</v>
      </c>
      <c r="G276" s="171">
        <v>0</v>
      </c>
      <c r="H276" s="171">
        <v>144.91875</v>
      </c>
      <c r="I276" s="171">
        <v>1133.26919</v>
      </c>
      <c r="J276" s="171">
        <v>0.20811000000000002</v>
      </c>
      <c r="K276" s="171">
        <v>1133.4773</v>
      </c>
      <c r="L276" s="171">
        <v>258.62554</v>
      </c>
      <c r="M276" s="171">
        <v>0</v>
      </c>
      <c r="N276" s="171">
        <v>258.62554</v>
      </c>
      <c r="O276" s="171">
        <v>1537.02159</v>
      </c>
      <c r="P276" s="171">
        <v>1736.89101</v>
      </c>
      <c r="Q276" s="171">
        <v>0</v>
      </c>
      <c r="R276" s="172">
        <v>1736.89101</v>
      </c>
    </row>
    <row r="277" spans="1:18" ht="15">
      <c r="A277" s="174"/>
      <c r="B277" s="174"/>
      <c r="C277" s="174"/>
      <c r="D277" s="168" t="s">
        <v>508</v>
      </c>
      <c r="E277" s="169">
        <v>50</v>
      </c>
      <c r="F277" s="170">
        <v>5046.772940000001</v>
      </c>
      <c r="G277" s="171">
        <v>0</v>
      </c>
      <c r="H277" s="171">
        <v>5046.772940000001</v>
      </c>
      <c r="I277" s="171">
        <v>6675.7700700000005</v>
      </c>
      <c r="J277" s="171">
        <v>5.3811800000000005</v>
      </c>
      <c r="K277" s="171">
        <v>6681.15125</v>
      </c>
      <c r="L277" s="171">
        <v>1011.18951</v>
      </c>
      <c r="M277" s="171">
        <v>4.27391</v>
      </c>
      <c r="N277" s="171">
        <v>1015.46342</v>
      </c>
      <c r="O277" s="171">
        <v>12743.38761</v>
      </c>
      <c r="P277" s="171">
        <v>3845.17921</v>
      </c>
      <c r="Q277" s="171">
        <v>0</v>
      </c>
      <c r="R277" s="172">
        <v>3845.17921</v>
      </c>
    </row>
    <row r="278" spans="1:18" ht="15">
      <c r="A278" s="174"/>
      <c r="B278" s="174"/>
      <c r="C278" s="174"/>
      <c r="D278" s="168" t="s">
        <v>509</v>
      </c>
      <c r="E278" s="169">
        <v>54</v>
      </c>
      <c r="F278" s="170">
        <v>649.37826</v>
      </c>
      <c r="G278" s="171">
        <v>0</v>
      </c>
      <c r="H278" s="171">
        <v>649.37826</v>
      </c>
      <c r="I278" s="171">
        <v>3452.5805800000003</v>
      </c>
      <c r="J278" s="171">
        <v>13.658809999999999</v>
      </c>
      <c r="K278" s="171">
        <v>3466.23939</v>
      </c>
      <c r="L278" s="171">
        <v>569.5458199999999</v>
      </c>
      <c r="M278" s="171">
        <v>46.04868</v>
      </c>
      <c r="N278" s="171">
        <v>615.5945</v>
      </c>
      <c r="O278" s="171">
        <v>4731.21215</v>
      </c>
      <c r="P278" s="171">
        <v>1358.74187</v>
      </c>
      <c r="Q278" s="171">
        <v>0</v>
      </c>
      <c r="R278" s="172">
        <v>1358.74187</v>
      </c>
    </row>
    <row r="279" spans="1:18" ht="15">
      <c r="A279" s="174"/>
      <c r="B279" s="174"/>
      <c r="C279" s="174"/>
      <c r="D279" s="168" t="s">
        <v>510</v>
      </c>
      <c r="E279" s="169">
        <v>48</v>
      </c>
      <c r="F279" s="170">
        <v>388.76006</v>
      </c>
      <c r="G279" s="171">
        <v>0</v>
      </c>
      <c r="H279" s="171">
        <v>388.76006</v>
      </c>
      <c r="I279" s="171">
        <v>3184.56817</v>
      </c>
      <c r="J279" s="171">
        <v>88.82867999999999</v>
      </c>
      <c r="K279" s="171">
        <v>3273.39685</v>
      </c>
      <c r="L279" s="171">
        <v>229.10025</v>
      </c>
      <c r="M279" s="171">
        <v>0</v>
      </c>
      <c r="N279" s="171">
        <v>229.10025</v>
      </c>
      <c r="O279" s="171">
        <v>3891.25716</v>
      </c>
      <c r="P279" s="171">
        <v>670.98394</v>
      </c>
      <c r="Q279" s="171">
        <v>0</v>
      </c>
      <c r="R279" s="172">
        <v>670.98394</v>
      </c>
    </row>
    <row r="280" spans="1:18" ht="15">
      <c r="A280" s="174"/>
      <c r="B280" s="174"/>
      <c r="C280" s="174"/>
      <c r="D280" s="168" t="s">
        <v>511</v>
      </c>
      <c r="E280" s="169">
        <v>47</v>
      </c>
      <c r="F280" s="170">
        <v>158.72491</v>
      </c>
      <c r="G280" s="171">
        <v>0</v>
      </c>
      <c r="H280" s="171">
        <v>158.72491</v>
      </c>
      <c r="I280" s="171">
        <v>1553.01502</v>
      </c>
      <c r="J280" s="171">
        <v>21.48726</v>
      </c>
      <c r="K280" s="171">
        <v>1574.50228</v>
      </c>
      <c r="L280" s="171">
        <v>178.75357</v>
      </c>
      <c r="M280" s="171">
        <v>0.7667999999999999</v>
      </c>
      <c r="N280" s="171">
        <v>179.52036999999999</v>
      </c>
      <c r="O280" s="171">
        <v>1912.74756</v>
      </c>
      <c r="P280" s="171">
        <v>1820.73801</v>
      </c>
      <c r="Q280" s="171">
        <v>0</v>
      </c>
      <c r="R280" s="172">
        <v>1820.73801</v>
      </c>
    </row>
    <row r="281" spans="1:18" ht="15">
      <c r="A281" s="174"/>
      <c r="B281" s="174"/>
      <c r="C281" s="174"/>
      <c r="D281" s="168" t="s">
        <v>512</v>
      </c>
      <c r="E281" s="169">
        <v>55</v>
      </c>
      <c r="F281" s="170">
        <v>899.5643</v>
      </c>
      <c r="G281" s="171">
        <v>0</v>
      </c>
      <c r="H281" s="171">
        <v>899.5643</v>
      </c>
      <c r="I281" s="171">
        <v>1574.27219</v>
      </c>
      <c r="J281" s="171">
        <v>0</v>
      </c>
      <c r="K281" s="171">
        <v>1574.27219</v>
      </c>
      <c r="L281" s="171">
        <v>92.56377</v>
      </c>
      <c r="M281" s="171">
        <v>0</v>
      </c>
      <c r="N281" s="171">
        <v>92.56377</v>
      </c>
      <c r="O281" s="171">
        <v>2566.40026</v>
      </c>
      <c r="P281" s="171">
        <v>1804.21229</v>
      </c>
      <c r="Q281" s="171">
        <v>0</v>
      </c>
      <c r="R281" s="172">
        <v>1804.21229</v>
      </c>
    </row>
    <row r="282" spans="1:18" ht="15">
      <c r="A282" s="174"/>
      <c r="B282" s="174"/>
      <c r="C282" s="174"/>
      <c r="D282" s="168" t="s">
        <v>513</v>
      </c>
      <c r="E282" s="169">
        <v>52</v>
      </c>
      <c r="F282" s="170">
        <v>765.8663399999999</v>
      </c>
      <c r="G282" s="171">
        <v>0</v>
      </c>
      <c r="H282" s="171">
        <v>765.8663399999999</v>
      </c>
      <c r="I282" s="171">
        <v>3861.27577</v>
      </c>
      <c r="J282" s="171">
        <v>0.00376</v>
      </c>
      <c r="K282" s="171">
        <v>3861.27953</v>
      </c>
      <c r="L282" s="171">
        <v>834.33922</v>
      </c>
      <c r="M282" s="171">
        <v>0.5290900000000001</v>
      </c>
      <c r="N282" s="171">
        <v>834.8683100000001</v>
      </c>
      <c r="O282" s="171">
        <v>5462.01418</v>
      </c>
      <c r="P282" s="171">
        <v>3857.19156</v>
      </c>
      <c r="Q282" s="171">
        <v>0</v>
      </c>
      <c r="R282" s="172">
        <v>3857.19156</v>
      </c>
    </row>
    <row r="283" spans="1:18" ht="15">
      <c r="A283" s="174"/>
      <c r="B283" s="174"/>
      <c r="C283" s="168" t="s">
        <v>497</v>
      </c>
      <c r="D283" s="168" t="s">
        <v>497</v>
      </c>
      <c r="E283" s="169">
        <v>57</v>
      </c>
      <c r="F283" s="170">
        <v>17890.38114</v>
      </c>
      <c r="G283" s="171">
        <v>0</v>
      </c>
      <c r="H283" s="171">
        <v>17890.38114</v>
      </c>
      <c r="I283" s="171">
        <v>83837.05673000001</v>
      </c>
      <c r="J283" s="171">
        <v>1587.3309299999999</v>
      </c>
      <c r="K283" s="171">
        <v>85424.38766</v>
      </c>
      <c r="L283" s="171">
        <v>5936.82949</v>
      </c>
      <c r="M283" s="171">
        <v>833.52333</v>
      </c>
      <c r="N283" s="171">
        <v>6770.35282</v>
      </c>
      <c r="O283" s="171">
        <v>110085.12162</v>
      </c>
      <c r="P283" s="171">
        <v>34853.604100000004</v>
      </c>
      <c r="Q283" s="171">
        <v>0</v>
      </c>
      <c r="R283" s="172">
        <v>34853.604100000004</v>
      </c>
    </row>
    <row r="284" spans="1:18" ht="15">
      <c r="A284" s="174"/>
      <c r="B284" s="174"/>
      <c r="C284" s="174"/>
      <c r="D284" s="168" t="s">
        <v>514</v>
      </c>
      <c r="E284" s="169">
        <v>62</v>
      </c>
      <c r="F284" s="170">
        <v>3994.97375</v>
      </c>
      <c r="G284" s="171">
        <v>0</v>
      </c>
      <c r="H284" s="171">
        <v>3994.97375</v>
      </c>
      <c r="I284" s="171">
        <v>9495.569609999999</v>
      </c>
      <c r="J284" s="171">
        <v>0.0005</v>
      </c>
      <c r="K284" s="171">
        <v>9495.570109999999</v>
      </c>
      <c r="L284" s="171">
        <v>813.39723</v>
      </c>
      <c r="M284" s="171">
        <v>0</v>
      </c>
      <c r="N284" s="171">
        <v>813.39723</v>
      </c>
      <c r="O284" s="171">
        <v>14303.94109</v>
      </c>
      <c r="P284" s="171">
        <v>2197.7215499999998</v>
      </c>
      <c r="Q284" s="171">
        <v>0</v>
      </c>
      <c r="R284" s="172">
        <v>2197.7215499999998</v>
      </c>
    </row>
    <row r="285" spans="1:18" ht="15">
      <c r="A285" s="174"/>
      <c r="B285" s="174"/>
      <c r="C285" s="174"/>
      <c r="D285" s="168" t="s">
        <v>515</v>
      </c>
      <c r="E285" s="169">
        <v>61</v>
      </c>
      <c r="F285" s="170">
        <v>6661.92244</v>
      </c>
      <c r="G285" s="171">
        <v>0</v>
      </c>
      <c r="H285" s="171">
        <v>6661.92244</v>
      </c>
      <c r="I285" s="171">
        <v>7637.79604</v>
      </c>
      <c r="J285" s="171">
        <v>1.23815</v>
      </c>
      <c r="K285" s="171">
        <v>7639.03419</v>
      </c>
      <c r="L285" s="171">
        <v>1024.93938</v>
      </c>
      <c r="M285" s="171">
        <v>0</v>
      </c>
      <c r="N285" s="171">
        <v>1024.93938</v>
      </c>
      <c r="O285" s="171">
        <v>15325.89601</v>
      </c>
      <c r="P285" s="171">
        <v>2422.49962</v>
      </c>
      <c r="Q285" s="171">
        <v>0</v>
      </c>
      <c r="R285" s="172">
        <v>2422.49962</v>
      </c>
    </row>
    <row r="286" spans="1:18" ht="15">
      <c r="A286" s="174"/>
      <c r="B286" s="174"/>
      <c r="C286" s="174"/>
      <c r="D286" s="168" t="s">
        <v>516</v>
      </c>
      <c r="E286" s="169">
        <v>59</v>
      </c>
      <c r="F286" s="170">
        <v>2197.28029</v>
      </c>
      <c r="G286" s="171">
        <v>0</v>
      </c>
      <c r="H286" s="171">
        <v>2197.28029</v>
      </c>
      <c r="I286" s="171">
        <v>3286.88215</v>
      </c>
      <c r="J286" s="171">
        <v>0</v>
      </c>
      <c r="K286" s="171">
        <v>3286.88215</v>
      </c>
      <c r="L286" s="171">
        <v>163.59225</v>
      </c>
      <c r="M286" s="171">
        <v>0</v>
      </c>
      <c r="N286" s="171">
        <v>163.59225</v>
      </c>
      <c r="O286" s="171">
        <v>5647.754690000001</v>
      </c>
      <c r="P286" s="171">
        <v>1555.0721</v>
      </c>
      <c r="Q286" s="171">
        <v>0</v>
      </c>
      <c r="R286" s="172">
        <v>1555.0721</v>
      </c>
    </row>
    <row r="287" spans="1:18" ht="15">
      <c r="A287" s="174"/>
      <c r="B287" s="174"/>
      <c r="C287" s="174"/>
      <c r="D287" s="168" t="s">
        <v>517</v>
      </c>
      <c r="E287" s="169">
        <v>60</v>
      </c>
      <c r="F287" s="170">
        <v>2057.02273</v>
      </c>
      <c r="G287" s="171">
        <v>0</v>
      </c>
      <c r="H287" s="171">
        <v>2057.02273</v>
      </c>
      <c r="I287" s="171">
        <v>3923.4251</v>
      </c>
      <c r="J287" s="171">
        <v>0.38339999999999996</v>
      </c>
      <c r="K287" s="171">
        <v>3923.8085</v>
      </c>
      <c r="L287" s="171">
        <v>373.74931</v>
      </c>
      <c r="M287" s="171">
        <v>0</v>
      </c>
      <c r="N287" s="171">
        <v>373.74931</v>
      </c>
      <c r="O287" s="171">
        <v>6354.58054</v>
      </c>
      <c r="P287" s="171">
        <v>868.48836</v>
      </c>
      <c r="Q287" s="171">
        <v>0</v>
      </c>
      <c r="R287" s="172">
        <v>868.48836</v>
      </c>
    </row>
    <row r="288" spans="1:18" ht="15">
      <c r="A288" s="174"/>
      <c r="B288" s="174"/>
      <c r="C288" s="174"/>
      <c r="D288" s="168" t="s">
        <v>518</v>
      </c>
      <c r="E288" s="169">
        <v>63</v>
      </c>
      <c r="F288" s="170">
        <v>2827.0821800000003</v>
      </c>
      <c r="G288" s="171">
        <v>0</v>
      </c>
      <c r="H288" s="171">
        <v>2827.0821800000003</v>
      </c>
      <c r="I288" s="171">
        <v>3425.37608</v>
      </c>
      <c r="J288" s="171">
        <v>0.007940000000000001</v>
      </c>
      <c r="K288" s="171">
        <v>3425.38402</v>
      </c>
      <c r="L288" s="171">
        <v>253.23357000000001</v>
      </c>
      <c r="M288" s="171">
        <v>0</v>
      </c>
      <c r="N288" s="171">
        <v>253.23357000000001</v>
      </c>
      <c r="O288" s="171">
        <v>6505.699769999999</v>
      </c>
      <c r="P288" s="171">
        <v>1614.16454</v>
      </c>
      <c r="Q288" s="171">
        <v>0</v>
      </c>
      <c r="R288" s="172">
        <v>1614.16454</v>
      </c>
    </row>
    <row r="289" spans="1:18" ht="15">
      <c r="A289" s="174"/>
      <c r="B289" s="174"/>
      <c r="C289" s="174"/>
      <c r="D289" s="168" t="s">
        <v>519</v>
      </c>
      <c r="E289" s="169">
        <v>58</v>
      </c>
      <c r="F289" s="170">
        <v>2807.7409300000004</v>
      </c>
      <c r="G289" s="171">
        <v>0</v>
      </c>
      <c r="H289" s="171">
        <v>2807.7409300000004</v>
      </c>
      <c r="I289" s="171">
        <v>3937.20756</v>
      </c>
      <c r="J289" s="171">
        <v>0</v>
      </c>
      <c r="K289" s="171">
        <v>3937.20756</v>
      </c>
      <c r="L289" s="171">
        <v>333.21432</v>
      </c>
      <c r="M289" s="171">
        <v>0</v>
      </c>
      <c r="N289" s="171">
        <v>333.21432</v>
      </c>
      <c r="O289" s="171">
        <v>7078.16281</v>
      </c>
      <c r="P289" s="171">
        <v>3471.26588</v>
      </c>
      <c r="Q289" s="171">
        <v>0</v>
      </c>
      <c r="R289" s="172">
        <v>3471.26588</v>
      </c>
    </row>
    <row r="290" spans="1:18" ht="15">
      <c r="A290" s="174"/>
      <c r="B290" s="174"/>
      <c r="C290" s="168" t="s">
        <v>520</v>
      </c>
      <c r="D290" s="168" t="s">
        <v>520</v>
      </c>
      <c r="E290" s="169">
        <v>64</v>
      </c>
      <c r="F290" s="170">
        <v>17946.522129999998</v>
      </c>
      <c r="G290" s="171">
        <v>0</v>
      </c>
      <c r="H290" s="171">
        <v>17946.522129999998</v>
      </c>
      <c r="I290" s="171">
        <v>29380.37971</v>
      </c>
      <c r="J290" s="171">
        <v>336.95347</v>
      </c>
      <c r="K290" s="171">
        <v>29717.33318</v>
      </c>
      <c r="L290" s="171">
        <v>2578.3156099999997</v>
      </c>
      <c r="M290" s="171">
        <v>5.30242</v>
      </c>
      <c r="N290" s="171">
        <v>2583.6180299999996</v>
      </c>
      <c r="O290" s="171">
        <v>50247.473340000004</v>
      </c>
      <c r="P290" s="171">
        <v>15092.930199999999</v>
      </c>
      <c r="Q290" s="171">
        <v>0</v>
      </c>
      <c r="R290" s="172">
        <v>15092.930199999999</v>
      </c>
    </row>
    <row r="291" spans="1:18" ht="15">
      <c r="A291" s="174"/>
      <c r="B291" s="168" t="s">
        <v>521</v>
      </c>
      <c r="C291" s="168" t="s">
        <v>522</v>
      </c>
      <c r="D291" s="168" t="s">
        <v>522</v>
      </c>
      <c r="E291" s="169">
        <v>262</v>
      </c>
      <c r="F291" s="170">
        <v>19005.49184</v>
      </c>
      <c r="G291" s="171">
        <v>0</v>
      </c>
      <c r="H291" s="171">
        <v>19005.49184</v>
      </c>
      <c r="I291" s="171">
        <v>41445.331119999995</v>
      </c>
      <c r="J291" s="171">
        <v>310.68121</v>
      </c>
      <c r="K291" s="171">
        <v>41756.01233</v>
      </c>
      <c r="L291" s="171">
        <v>5043.611059999999</v>
      </c>
      <c r="M291" s="171">
        <v>365.74879999999996</v>
      </c>
      <c r="N291" s="171">
        <v>5409.3598600000005</v>
      </c>
      <c r="O291" s="171">
        <v>66170.86403</v>
      </c>
      <c r="P291" s="171">
        <v>19093.73539</v>
      </c>
      <c r="Q291" s="171">
        <v>0</v>
      </c>
      <c r="R291" s="172">
        <v>19093.73539</v>
      </c>
    </row>
    <row r="292" spans="1:18" ht="15">
      <c r="A292" s="174"/>
      <c r="B292" s="174"/>
      <c r="C292" s="174"/>
      <c r="D292" s="168" t="s">
        <v>523</v>
      </c>
      <c r="E292" s="169">
        <v>263</v>
      </c>
      <c r="F292" s="170">
        <v>649.53869</v>
      </c>
      <c r="G292" s="171">
        <v>0</v>
      </c>
      <c r="H292" s="171">
        <v>649.53869</v>
      </c>
      <c r="I292" s="171">
        <v>4263.4403600000005</v>
      </c>
      <c r="J292" s="171">
        <v>25.16166</v>
      </c>
      <c r="K292" s="171">
        <v>4288.602019999999</v>
      </c>
      <c r="L292" s="171">
        <v>1797.18313</v>
      </c>
      <c r="M292" s="171">
        <v>26.81799</v>
      </c>
      <c r="N292" s="171">
        <v>1824.0011200000001</v>
      </c>
      <c r="O292" s="171">
        <v>6762.1418300000005</v>
      </c>
      <c r="P292" s="171">
        <v>2854.60654</v>
      </c>
      <c r="Q292" s="171">
        <v>0</v>
      </c>
      <c r="R292" s="172">
        <v>2854.60654</v>
      </c>
    </row>
    <row r="293" spans="1:18" ht="15">
      <c r="A293" s="174"/>
      <c r="B293" s="174"/>
      <c r="C293" s="174"/>
      <c r="D293" s="168" t="s">
        <v>524</v>
      </c>
      <c r="E293" s="169">
        <v>265</v>
      </c>
      <c r="F293" s="170">
        <v>5182.42101</v>
      </c>
      <c r="G293" s="171">
        <v>0</v>
      </c>
      <c r="H293" s="171">
        <v>5182.42101</v>
      </c>
      <c r="I293" s="171">
        <v>6678.598480000001</v>
      </c>
      <c r="J293" s="171">
        <v>80.57446</v>
      </c>
      <c r="K293" s="171">
        <v>6759.17294</v>
      </c>
      <c r="L293" s="171">
        <v>300.49474</v>
      </c>
      <c r="M293" s="171">
        <v>8.4348</v>
      </c>
      <c r="N293" s="171">
        <v>308.92954</v>
      </c>
      <c r="O293" s="171">
        <v>12250.52349</v>
      </c>
      <c r="P293" s="171">
        <v>1666.33273</v>
      </c>
      <c r="Q293" s="171">
        <v>0</v>
      </c>
      <c r="R293" s="172">
        <v>1666.33273</v>
      </c>
    </row>
    <row r="294" spans="1:18" ht="15">
      <c r="A294" s="174"/>
      <c r="B294" s="174"/>
      <c r="C294" s="174"/>
      <c r="D294" s="168" t="s">
        <v>525</v>
      </c>
      <c r="E294" s="169">
        <v>264</v>
      </c>
      <c r="F294" s="170">
        <v>911.36747</v>
      </c>
      <c r="G294" s="171">
        <v>0</v>
      </c>
      <c r="H294" s="171">
        <v>911.36747</v>
      </c>
      <c r="I294" s="171">
        <v>4224.05042</v>
      </c>
      <c r="J294" s="171">
        <v>91.06724</v>
      </c>
      <c r="K294" s="171">
        <v>4315.11766</v>
      </c>
      <c r="L294" s="171">
        <v>355.52031</v>
      </c>
      <c r="M294" s="171">
        <v>0.15336000000000002</v>
      </c>
      <c r="N294" s="171">
        <v>355.67366999999996</v>
      </c>
      <c r="O294" s="171">
        <v>5582.1588</v>
      </c>
      <c r="P294" s="171">
        <v>1525.47453</v>
      </c>
      <c r="Q294" s="171">
        <v>0</v>
      </c>
      <c r="R294" s="172">
        <v>1525.47453</v>
      </c>
    </row>
    <row r="295" spans="1:18" ht="15">
      <c r="A295" s="174"/>
      <c r="B295" s="174"/>
      <c r="C295" s="174"/>
      <c r="D295" s="168" t="s">
        <v>526</v>
      </c>
      <c r="E295" s="169">
        <v>266</v>
      </c>
      <c r="F295" s="170">
        <v>912.11311</v>
      </c>
      <c r="G295" s="171">
        <v>0</v>
      </c>
      <c r="H295" s="171">
        <v>912.11311</v>
      </c>
      <c r="I295" s="171">
        <v>2538.47827</v>
      </c>
      <c r="J295" s="171">
        <v>0.09965</v>
      </c>
      <c r="K295" s="171">
        <v>2538.5779199999997</v>
      </c>
      <c r="L295" s="171">
        <v>140.36549</v>
      </c>
      <c r="M295" s="171">
        <v>0</v>
      </c>
      <c r="N295" s="171">
        <v>140.36549</v>
      </c>
      <c r="O295" s="171">
        <v>3591.05652</v>
      </c>
      <c r="P295" s="171">
        <v>1027.82451</v>
      </c>
      <c r="Q295" s="171">
        <v>0</v>
      </c>
      <c r="R295" s="172">
        <v>1027.82451</v>
      </c>
    </row>
    <row r="296" spans="1:18" ht="15">
      <c r="A296" s="174"/>
      <c r="B296" s="174"/>
      <c r="C296" s="168" t="s">
        <v>527</v>
      </c>
      <c r="D296" s="168" t="s">
        <v>454</v>
      </c>
      <c r="E296" s="169">
        <v>248</v>
      </c>
      <c r="F296" s="170">
        <v>1234.25585</v>
      </c>
      <c r="G296" s="171">
        <v>0</v>
      </c>
      <c r="H296" s="171">
        <v>1234.25585</v>
      </c>
      <c r="I296" s="171">
        <v>3614.47202</v>
      </c>
      <c r="J296" s="171">
        <v>133.6192</v>
      </c>
      <c r="K296" s="171">
        <v>3748.0912200000002</v>
      </c>
      <c r="L296" s="171">
        <v>733.7385300000001</v>
      </c>
      <c r="M296" s="171">
        <v>0</v>
      </c>
      <c r="N296" s="171">
        <v>733.7385300000001</v>
      </c>
      <c r="O296" s="171">
        <v>5716.085599999999</v>
      </c>
      <c r="P296" s="171">
        <v>2314.20948</v>
      </c>
      <c r="Q296" s="171">
        <v>0</v>
      </c>
      <c r="R296" s="172">
        <v>2314.20948</v>
      </c>
    </row>
    <row r="297" spans="1:18" ht="15">
      <c r="A297" s="174"/>
      <c r="B297" s="174"/>
      <c r="C297" s="174"/>
      <c r="D297" s="168" t="s">
        <v>528</v>
      </c>
      <c r="E297" s="169">
        <v>251</v>
      </c>
      <c r="F297" s="170">
        <v>10053.53355</v>
      </c>
      <c r="G297" s="171">
        <v>0</v>
      </c>
      <c r="H297" s="171">
        <v>10053.53355</v>
      </c>
      <c r="I297" s="171">
        <v>7565.68623</v>
      </c>
      <c r="J297" s="171">
        <v>143.16943</v>
      </c>
      <c r="K297" s="171">
        <v>7708.85566</v>
      </c>
      <c r="L297" s="171">
        <v>1317.77066</v>
      </c>
      <c r="M297" s="171">
        <v>110.29494</v>
      </c>
      <c r="N297" s="171">
        <v>1428.0656000000001</v>
      </c>
      <c r="O297" s="171">
        <v>19190.45481</v>
      </c>
      <c r="P297" s="171">
        <v>4609.0386100000005</v>
      </c>
      <c r="Q297" s="171">
        <v>0</v>
      </c>
      <c r="R297" s="172">
        <v>4609.0386100000005</v>
      </c>
    </row>
    <row r="298" spans="1:18" ht="15">
      <c r="A298" s="174"/>
      <c r="B298" s="174"/>
      <c r="C298" s="174"/>
      <c r="D298" s="168" t="s">
        <v>529</v>
      </c>
      <c r="E298" s="169">
        <v>247</v>
      </c>
      <c r="F298" s="170">
        <v>41780.807740000004</v>
      </c>
      <c r="G298" s="171">
        <v>0</v>
      </c>
      <c r="H298" s="171">
        <v>41780.807740000004</v>
      </c>
      <c r="I298" s="171">
        <v>43610.93006</v>
      </c>
      <c r="J298" s="171">
        <v>244.66941</v>
      </c>
      <c r="K298" s="171">
        <v>43855.59947</v>
      </c>
      <c r="L298" s="171">
        <v>5720.1454699999995</v>
      </c>
      <c r="M298" s="171">
        <v>539.0530799999999</v>
      </c>
      <c r="N298" s="171">
        <v>6259.19855</v>
      </c>
      <c r="O298" s="171">
        <v>91895.60576</v>
      </c>
      <c r="P298" s="171">
        <v>35160.20157</v>
      </c>
      <c r="Q298" s="171">
        <v>0</v>
      </c>
      <c r="R298" s="172">
        <v>35160.20157</v>
      </c>
    </row>
    <row r="299" spans="1:18" ht="15">
      <c r="A299" s="174"/>
      <c r="B299" s="174"/>
      <c r="C299" s="174"/>
      <c r="D299" s="168" t="s">
        <v>530</v>
      </c>
      <c r="E299" s="169">
        <v>250</v>
      </c>
      <c r="F299" s="170">
        <v>2947.3724500000003</v>
      </c>
      <c r="G299" s="171">
        <v>0</v>
      </c>
      <c r="H299" s="171">
        <v>2947.3724500000003</v>
      </c>
      <c r="I299" s="171">
        <v>5263.86103</v>
      </c>
      <c r="J299" s="171">
        <v>0.04271</v>
      </c>
      <c r="K299" s="171">
        <v>5263.903740000001</v>
      </c>
      <c r="L299" s="171">
        <v>141.71957</v>
      </c>
      <c r="M299" s="171">
        <v>0</v>
      </c>
      <c r="N299" s="171">
        <v>141.71957</v>
      </c>
      <c r="O299" s="171">
        <v>8352.99576</v>
      </c>
      <c r="P299" s="171">
        <v>1517.33089</v>
      </c>
      <c r="Q299" s="171">
        <v>0</v>
      </c>
      <c r="R299" s="172">
        <v>1517.33089</v>
      </c>
    </row>
    <row r="300" spans="1:18" ht="15">
      <c r="A300" s="174"/>
      <c r="B300" s="174"/>
      <c r="C300" s="168" t="s">
        <v>531</v>
      </c>
      <c r="D300" s="168" t="s">
        <v>531</v>
      </c>
      <c r="E300" s="169">
        <v>260</v>
      </c>
      <c r="F300" s="170">
        <v>13901.28212</v>
      </c>
      <c r="G300" s="171">
        <v>0</v>
      </c>
      <c r="H300" s="171">
        <v>13901.28212</v>
      </c>
      <c r="I300" s="171">
        <v>33323.20684</v>
      </c>
      <c r="J300" s="171">
        <v>200.79662</v>
      </c>
      <c r="K300" s="171">
        <v>33524.00346</v>
      </c>
      <c r="L300" s="171">
        <v>6009.56326</v>
      </c>
      <c r="M300" s="171">
        <v>299.01726</v>
      </c>
      <c r="N300" s="171">
        <v>6308.5805199999995</v>
      </c>
      <c r="O300" s="171">
        <v>53733.8661</v>
      </c>
      <c r="P300" s="171">
        <v>18147.91379</v>
      </c>
      <c r="Q300" s="171">
        <v>0</v>
      </c>
      <c r="R300" s="172">
        <v>18147.91379</v>
      </c>
    </row>
    <row r="301" spans="1:18" ht="15">
      <c r="A301" s="174"/>
      <c r="B301" s="174"/>
      <c r="C301" s="174"/>
      <c r="D301" s="168" t="s">
        <v>532</v>
      </c>
      <c r="E301" s="169">
        <v>261</v>
      </c>
      <c r="F301" s="170">
        <v>2398.6310099999996</v>
      </c>
      <c r="G301" s="171">
        <v>0</v>
      </c>
      <c r="H301" s="171">
        <v>2398.6310099999996</v>
      </c>
      <c r="I301" s="171">
        <v>947.19948</v>
      </c>
      <c r="J301" s="171">
        <v>42.718309999999995</v>
      </c>
      <c r="K301" s="171">
        <v>989.9177900000001</v>
      </c>
      <c r="L301" s="171">
        <v>1118.70074</v>
      </c>
      <c r="M301" s="171">
        <v>69.56624000000001</v>
      </c>
      <c r="N301" s="171">
        <v>1188.2669799999999</v>
      </c>
      <c r="O301" s="171">
        <v>4576.81578</v>
      </c>
      <c r="P301" s="171">
        <v>4189.80412</v>
      </c>
      <c r="Q301" s="171">
        <v>0</v>
      </c>
      <c r="R301" s="172">
        <v>4189.80412</v>
      </c>
    </row>
    <row r="302" spans="1:18" ht="15">
      <c r="A302" s="174"/>
      <c r="B302" s="174"/>
      <c r="C302" s="168" t="s">
        <v>533</v>
      </c>
      <c r="D302" s="168" t="s">
        <v>534</v>
      </c>
      <c r="E302" s="169">
        <v>252</v>
      </c>
      <c r="F302" s="170">
        <v>37719.7434</v>
      </c>
      <c r="G302" s="171">
        <v>0</v>
      </c>
      <c r="H302" s="171">
        <v>37719.7434</v>
      </c>
      <c r="I302" s="171">
        <v>69388.78494</v>
      </c>
      <c r="J302" s="171">
        <v>954.77194</v>
      </c>
      <c r="K302" s="171">
        <v>70343.55687999999</v>
      </c>
      <c r="L302" s="171">
        <v>10819.06481</v>
      </c>
      <c r="M302" s="171">
        <v>1400.8351</v>
      </c>
      <c r="N302" s="171">
        <v>12219.89991</v>
      </c>
      <c r="O302" s="171">
        <v>120283.20019</v>
      </c>
      <c r="P302" s="171">
        <v>42330.0154</v>
      </c>
      <c r="Q302" s="171">
        <v>0</v>
      </c>
      <c r="R302" s="172">
        <v>42330.0154</v>
      </c>
    </row>
    <row r="303" spans="1:18" ht="15">
      <c r="A303" s="174"/>
      <c r="B303" s="174"/>
      <c r="C303" s="174"/>
      <c r="D303" s="168" t="s">
        <v>533</v>
      </c>
      <c r="E303" s="169">
        <v>253</v>
      </c>
      <c r="F303" s="170">
        <v>3782.12684</v>
      </c>
      <c r="G303" s="171">
        <v>0</v>
      </c>
      <c r="H303" s="171">
        <v>3782.12684</v>
      </c>
      <c r="I303" s="171">
        <v>29723.98294</v>
      </c>
      <c r="J303" s="171">
        <v>414.59691</v>
      </c>
      <c r="K303" s="171">
        <v>30138.579850000002</v>
      </c>
      <c r="L303" s="171">
        <v>921.6115699999999</v>
      </c>
      <c r="M303" s="171">
        <v>0.5751000000000001</v>
      </c>
      <c r="N303" s="171">
        <v>922.18667</v>
      </c>
      <c r="O303" s="171">
        <v>34842.89336</v>
      </c>
      <c r="P303" s="171">
        <v>2618.27805</v>
      </c>
      <c r="Q303" s="171">
        <v>0</v>
      </c>
      <c r="R303" s="172">
        <v>2618.27805</v>
      </c>
    </row>
    <row r="304" spans="1:18" ht="15">
      <c r="A304" s="174"/>
      <c r="B304" s="174"/>
      <c r="C304" s="174"/>
      <c r="D304" s="168" t="s">
        <v>535</v>
      </c>
      <c r="E304" s="169">
        <v>254</v>
      </c>
      <c r="F304" s="170">
        <v>1948.04739</v>
      </c>
      <c r="G304" s="171">
        <v>0</v>
      </c>
      <c r="H304" s="171">
        <v>1948.04739</v>
      </c>
      <c r="I304" s="171">
        <v>4385.81466</v>
      </c>
      <c r="J304" s="171">
        <v>1.32257</v>
      </c>
      <c r="K304" s="171">
        <v>4387.13723</v>
      </c>
      <c r="L304" s="171">
        <v>154.18244</v>
      </c>
      <c r="M304" s="171">
        <v>0</v>
      </c>
      <c r="N304" s="171">
        <v>154.18244</v>
      </c>
      <c r="O304" s="171">
        <v>6489.36706</v>
      </c>
      <c r="P304" s="171">
        <v>931.84962</v>
      </c>
      <c r="Q304" s="171">
        <v>0</v>
      </c>
      <c r="R304" s="172">
        <v>931.84962</v>
      </c>
    </row>
    <row r="305" spans="1:18" ht="15">
      <c r="A305" s="174"/>
      <c r="B305" s="174"/>
      <c r="C305" s="168" t="s">
        <v>521</v>
      </c>
      <c r="D305" s="168" t="s">
        <v>536</v>
      </c>
      <c r="E305" s="169">
        <v>587</v>
      </c>
      <c r="F305" s="170">
        <v>11331.11288</v>
      </c>
      <c r="G305" s="171">
        <v>0</v>
      </c>
      <c r="H305" s="171">
        <v>11331.11288</v>
      </c>
      <c r="I305" s="171">
        <v>121921.99604000001</v>
      </c>
      <c r="J305" s="171">
        <v>55.33774</v>
      </c>
      <c r="K305" s="171">
        <v>121977.33378</v>
      </c>
      <c r="L305" s="171">
        <v>34258.52119</v>
      </c>
      <c r="M305" s="171">
        <v>740.71185</v>
      </c>
      <c r="N305" s="171">
        <v>34999.23304</v>
      </c>
      <c r="O305" s="171">
        <v>168307.67969999998</v>
      </c>
      <c r="P305" s="171">
        <v>300.64768</v>
      </c>
      <c r="Q305" s="171">
        <v>0</v>
      </c>
      <c r="R305" s="172">
        <v>300.64768</v>
      </c>
    </row>
    <row r="306" spans="1:18" ht="15">
      <c r="A306" s="174"/>
      <c r="B306" s="174"/>
      <c r="C306" s="174"/>
      <c r="D306" s="174"/>
      <c r="E306" s="175">
        <v>836</v>
      </c>
      <c r="F306" s="176">
        <v>14902.09702</v>
      </c>
      <c r="G306" s="177">
        <v>0</v>
      </c>
      <c r="H306" s="177">
        <v>14902.09702</v>
      </c>
      <c r="I306" s="177">
        <v>37524.23634</v>
      </c>
      <c r="J306" s="177">
        <v>0</v>
      </c>
      <c r="K306" s="177">
        <v>37524.23634</v>
      </c>
      <c r="L306" s="177">
        <v>4547.34333</v>
      </c>
      <c r="M306" s="177">
        <v>1040.91041</v>
      </c>
      <c r="N306" s="177">
        <v>5588.25374</v>
      </c>
      <c r="O306" s="177">
        <v>58014.587100000004</v>
      </c>
      <c r="P306" s="177">
        <v>18952.69221</v>
      </c>
      <c r="Q306" s="177">
        <v>0</v>
      </c>
      <c r="R306" s="178">
        <v>18952.69221</v>
      </c>
    </row>
    <row r="307" spans="1:18" ht="15">
      <c r="A307" s="174"/>
      <c r="B307" s="174"/>
      <c r="C307" s="174"/>
      <c r="D307" s="168" t="s">
        <v>537</v>
      </c>
      <c r="E307" s="169">
        <v>545</v>
      </c>
      <c r="F307" s="170">
        <v>8561.65456</v>
      </c>
      <c r="G307" s="171">
        <v>0</v>
      </c>
      <c r="H307" s="171">
        <v>8561.65456</v>
      </c>
      <c r="I307" s="171">
        <v>65250.365439999994</v>
      </c>
      <c r="J307" s="171">
        <v>822.52073</v>
      </c>
      <c r="K307" s="171">
        <v>66072.88617</v>
      </c>
      <c r="L307" s="171">
        <v>3531.5237599999996</v>
      </c>
      <c r="M307" s="171">
        <v>421.25274</v>
      </c>
      <c r="N307" s="171">
        <v>3952.7765</v>
      </c>
      <c r="O307" s="171">
        <v>78587.31723</v>
      </c>
      <c r="P307" s="171">
        <v>20431.82622</v>
      </c>
      <c r="Q307" s="171">
        <v>0</v>
      </c>
      <c r="R307" s="172">
        <v>20431.82622</v>
      </c>
    </row>
    <row r="308" spans="1:18" ht="15">
      <c r="A308" s="174"/>
      <c r="B308" s="174"/>
      <c r="C308" s="174"/>
      <c r="D308" s="168" t="s">
        <v>538</v>
      </c>
      <c r="E308" s="169">
        <v>523</v>
      </c>
      <c r="F308" s="170">
        <v>0</v>
      </c>
      <c r="G308" s="171">
        <v>0</v>
      </c>
      <c r="H308" s="171">
        <v>0</v>
      </c>
      <c r="I308" s="171">
        <v>33451.30313</v>
      </c>
      <c r="J308" s="171">
        <v>193.72895</v>
      </c>
      <c r="K308" s="171">
        <v>33645.03208</v>
      </c>
      <c r="L308" s="171">
        <v>393.34451</v>
      </c>
      <c r="M308" s="171">
        <v>71.73031</v>
      </c>
      <c r="N308" s="171">
        <v>465.07482</v>
      </c>
      <c r="O308" s="171">
        <v>34110.1069</v>
      </c>
      <c r="P308" s="171">
        <v>14468.44407</v>
      </c>
      <c r="Q308" s="171">
        <v>0</v>
      </c>
      <c r="R308" s="172">
        <v>14468.44407</v>
      </c>
    </row>
    <row r="309" spans="1:18" ht="15">
      <c r="A309" s="174"/>
      <c r="B309" s="174"/>
      <c r="C309" s="174"/>
      <c r="D309" s="174"/>
      <c r="E309" s="175">
        <v>559</v>
      </c>
      <c r="F309" s="176">
        <v>19228.447559999997</v>
      </c>
      <c r="G309" s="177">
        <v>0</v>
      </c>
      <c r="H309" s="177">
        <v>19228.447559999997</v>
      </c>
      <c r="I309" s="177">
        <v>45936.941810000004</v>
      </c>
      <c r="J309" s="177">
        <v>684.5276700000001</v>
      </c>
      <c r="K309" s="177">
        <v>46621.46948</v>
      </c>
      <c r="L309" s="177">
        <v>5731.0204</v>
      </c>
      <c r="M309" s="177">
        <v>594.463</v>
      </c>
      <c r="N309" s="177">
        <v>6325.4834</v>
      </c>
      <c r="O309" s="177">
        <v>72175.40044</v>
      </c>
      <c r="P309" s="177">
        <v>24423.48277</v>
      </c>
      <c r="Q309" s="177">
        <v>0</v>
      </c>
      <c r="R309" s="178">
        <v>24423.48277</v>
      </c>
    </row>
    <row r="310" spans="1:18" ht="15">
      <c r="A310" s="174"/>
      <c r="B310" s="174"/>
      <c r="C310" s="174"/>
      <c r="D310" s="174"/>
      <c r="E310" s="175">
        <v>417</v>
      </c>
      <c r="F310" s="176">
        <v>19823.98018</v>
      </c>
      <c r="G310" s="177">
        <v>0</v>
      </c>
      <c r="H310" s="177">
        <v>19823.98018</v>
      </c>
      <c r="I310" s="177">
        <v>100911.82642</v>
      </c>
      <c r="J310" s="177">
        <v>1655.81843</v>
      </c>
      <c r="K310" s="177">
        <v>102567.64485</v>
      </c>
      <c r="L310" s="177">
        <v>4391.819759999999</v>
      </c>
      <c r="M310" s="177">
        <v>634.20885</v>
      </c>
      <c r="N310" s="177">
        <v>5026.02861</v>
      </c>
      <c r="O310" s="177">
        <v>127417.65364</v>
      </c>
      <c r="P310" s="177">
        <v>53919.4472</v>
      </c>
      <c r="Q310" s="177">
        <v>0</v>
      </c>
      <c r="R310" s="178">
        <v>53919.4472</v>
      </c>
    </row>
    <row r="311" spans="1:18" ht="15">
      <c r="A311" s="174"/>
      <c r="B311" s="174"/>
      <c r="C311" s="174"/>
      <c r="D311" s="168" t="s">
        <v>539</v>
      </c>
      <c r="E311" s="169">
        <v>570</v>
      </c>
      <c r="F311" s="170">
        <v>43714.83626</v>
      </c>
      <c r="G311" s="171">
        <v>0</v>
      </c>
      <c r="H311" s="171">
        <v>43714.83626</v>
      </c>
      <c r="I311" s="171">
        <v>60071.957579999995</v>
      </c>
      <c r="J311" s="171">
        <v>664.96008</v>
      </c>
      <c r="K311" s="171">
        <v>60736.91766</v>
      </c>
      <c r="L311" s="171">
        <v>16055.18651</v>
      </c>
      <c r="M311" s="171">
        <v>16634.40388</v>
      </c>
      <c r="N311" s="171">
        <v>32689.59039</v>
      </c>
      <c r="O311" s="171">
        <v>137141.34431000001</v>
      </c>
      <c r="P311" s="171">
        <v>13712.723380000001</v>
      </c>
      <c r="Q311" s="171">
        <v>0</v>
      </c>
      <c r="R311" s="172">
        <v>13712.723380000001</v>
      </c>
    </row>
    <row r="312" spans="1:18" ht="15">
      <c r="A312" s="174"/>
      <c r="B312" s="174"/>
      <c r="C312" s="174"/>
      <c r="D312" s="174"/>
      <c r="E312" s="175">
        <v>526</v>
      </c>
      <c r="F312" s="176">
        <v>13435.50438</v>
      </c>
      <c r="G312" s="177">
        <v>0</v>
      </c>
      <c r="H312" s="177">
        <v>13435.50438</v>
      </c>
      <c r="I312" s="177">
        <v>140768.94858000003</v>
      </c>
      <c r="J312" s="177">
        <v>1442.2378700000002</v>
      </c>
      <c r="K312" s="177">
        <v>142211.18644999998</v>
      </c>
      <c r="L312" s="177">
        <v>14986.077529999999</v>
      </c>
      <c r="M312" s="177">
        <v>8411.4504</v>
      </c>
      <c r="N312" s="177">
        <v>23397.52793</v>
      </c>
      <c r="O312" s="177">
        <v>179044.21876</v>
      </c>
      <c r="P312" s="177">
        <v>13267.06016</v>
      </c>
      <c r="Q312" s="177">
        <v>0</v>
      </c>
      <c r="R312" s="178">
        <v>13267.06016</v>
      </c>
    </row>
    <row r="313" spans="1:18" ht="15">
      <c r="A313" s="174"/>
      <c r="B313" s="174"/>
      <c r="C313" s="174"/>
      <c r="D313" s="174"/>
      <c r="E313" s="175">
        <v>551</v>
      </c>
      <c r="F313" s="176">
        <v>1100.7786899999999</v>
      </c>
      <c r="G313" s="177">
        <v>0</v>
      </c>
      <c r="H313" s="177">
        <v>1100.7786899999999</v>
      </c>
      <c r="I313" s="177">
        <v>103677.81467</v>
      </c>
      <c r="J313" s="177">
        <v>3802.84546</v>
      </c>
      <c r="K313" s="177">
        <v>107480.66012999999</v>
      </c>
      <c r="L313" s="177">
        <v>7975.45029</v>
      </c>
      <c r="M313" s="177">
        <v>499.29396</v>
      </c>
      <c r="N313" s="177">
        <v>8474.74425</v>
      </c>
      <c r="O313" s="177">
        <v>117056.18307</v>
      </c>
      <c r="P313" s="177">
        <v>13783.56077</v>
      </c>
      <c r="Q313" s="177">
        <v>0</v>
      </c>
      <c r="R313" s="178">
        <v>13783.56077</v>
      </c>
    </row>
    <row r="314" spans="1:18" ht="15">
      <c r="A314" s="174"/>
      <c r="B314" s="174"/>
      <c r="C314" s="174"/>
      <c r="D314" s="174"/>
      <c r="E314" s="175">
        <v>612</v>
      </c>
      <c r="F314" s="176">
        <v>9576.194150000001</v>
      </c>
      <c r="G314" s="177">
        <v>0</v>
      </c>
      <c r="H314" s="177">
        <v>9576.194150000001</v>
      </c>
      <c r="I314" s="177">
        <v>88722.22978</v>
      </c>
      <c r="J314" s="177">
        <v>2425.80297</v>
      </c>
      <c r="K314" s="177">
        <v>91148.03275</v>
      </c>
      <c r="L314" s="177">
        <v>12317.70617</v>
      </c>
      <c r="M314" s="177">
        <v>12690.22109</v>
      </c>
      <c r="N314" s="177">
        <v>25007.92726</v>
      </c>
      <c r="O314" s="177">
        <v>125732.15415999999</v>
      </c>
      <c r="P314" s="177">
        <v>13545.2982</v>
      </c>
      <c r="Q314" s="177">
        <v>0</v>
      </c>
      <c r="R314" s="178">
        <v>13545.2982</v>
      </c>
    </row>
    <row r="315" spans="1:18" ht="15">
      <c r="A315" s="174"/>
      <c r="B315" s="174"/>
      <c r="C315" s="174"/>
      <c r="D315" s="168" t="s">
        <v>540</v>
      </c>
      <c r="E315" s="169">
        <v>576</v>
      </c>
      <c r="F315" s="170">
        <v>62423.226740000006</v>
      </c>
      <c r="G315" s="171">
        <v>0</v>
      </c>
      <c r="H315" s="171">
        <v>62423.226740000006</v>
      </c>
      <c r="I315" s="171">
        <v>140139.04577</v>
      </c>
      <c r="J315" s="171">
        <v>1836.0736000000002</v>
      </c>
      <c r="K315" s="171">
        <v>141975.11937</v>
      </c>
      <c r="L315" s="171">
        <v>11214.857179999999</v>
      </c>
      <c r="M315" s="171">
        <v>11617.78722</v>
      </c>
      <c r="N315" s="171">
        <v>22832.644399999997</v>
      </c>
      <c r="O315" s="171">
        <v>227230.99051</v>
      </c>
      <c r="P315" s="171">
        <v>24230.07255</v>
      </c>
      <c r="Q315" s="171">
        <v>0</v>
      </c>
      <c r="R315" s="172">
        <v>24230.07255</v>
      </c>
    </row>
    <row r="316" spans="1:18" ht="15">
      <c r="A316" s="174"/>
      <c r="B316" s="174"/>
      <c r="C316" s="174"/>
      <c r="D316" s="168" t="s">
        <v>501</v>
      </c>
      <c r="E316" s="169">
        <v>606</v>
      </c>
      <c r="F316" s="170">
        <v>3042.6568500000003</v>
      </c>
      <c r="G316" s="171">
        <v>0</v>
      </c>
      <c r="H316" s="171">
        <v>3042.6568500000003</v>
      </c>
      <c r="I316" s="171">
        <v>43280.5762</v>
      </c>
      <c r="J316" s="171">
        <v>6.4789200000000005</v>
      </c>
      <c r="K316" s="171">
        <v>43287.05512</v>
      </c>
      <c r="L316" s="171">
        <v>2880.24363</v>
      </c>
      <c r="M316" s="171">
        <v>6281.36025</v>
      </c>
      <c r="N316" s="171">
        <v>9161.60388</v>
      </c>
      <c r="O316" s="171">
        <v>55491.31585</v>
      </c>
      <c r="P316" s="171">
        <v>5859.766269999999</v>
      </c>
      <c r="Q316" s="171">
        <v>0</v>
      </c>
      <c r="R316" s="172">
        <v>5859.766269999999</v>
      </c>
    </row>
    <row r="317" spans="1:18" ht="15">
      <c r="A317" s="174"/>
      <c r="B317" s="174"/>
      <c r="C317" s="174"/>
      <c r="D317" s="174"/>
      <c r="E317" s="175">
        <v>540</v>
      </c>
      <c r="F317" s="176">
        <v>26584.10337</v>
      </c>
      <c r="G317" s="177">
        <v>0</v>
      </c>
      <c r="H317" s="177">
        <v>26584.10337</v>
      </c>
      <c r="I317" s="177">
        <v>122804.63367</v>
      </c>
      <c r="J317" s="177">
        <v>1061.78987</v>
      </c>
      <c r="K317" s="177">
        <v>123866.42354</v>
      </c>
      <c r="L317" s="177">
        <v>24033.94141</v>
      </c>
      <c r="M317" s="177">
        <v>7777.57154</v>
      </c>
      <c r="N317" s="177">
        <v>31811.51295</v>
      </c>
      <c r="O317" s="177">
        <v>182262.03986000002</v>
      </c>
      <c r="P317" s="177">
        <v>9635.50048</v>
      </c>
      <c r="Q317" s="177">
        <v>0</v>
      </c>
      <c r="R317" s="178">
        <v>9635.50048</v>
      </c>
    </row>
    <row r="318" spans="1:18" ht="15">
      <c r="A318" s="174"/>
      <c r="B318" s="174"/>
      <c r="C318" s="174"/>
      <c r="D318" s="174"/>
      <c r="E318" s="175">
        <v>581</v>
      </c>
      <c r="F318" s="176">
        <v>0</v>
      </c>
      <c r="G318" s="177">
        <v>0</v>
      </c>
      <c r="H318" s="177">
        <v>0</v>
      </c>
      <c r="I318" s="177">
        <v>49968.61022</v>
      </c>
      <c r="J318" s="177">
        <v>0</v>
      </c>
      <c r="K318" s="177">
        <v>49968.61022</v>
      </c>
      <c r="L318" s="177">
        <v>831.79767</v>
      </c>
      <c r="M318" s="177">
        <v>113.05986999999999</v>
      </c>
      <c r="N318" s="177">
        <v>944.8575400000001</v>
      </c>
      <c r="O318" s="177">
        <v>50913.46776</v>
      </c>
      <c r="P318" s="177">
        <v>0</v>
      </c>
      <c r="Q318" s="177">
        <v>0</v>
      </c>
      <c r="R318" s="178">
        <v>0</v>
      </c>
    </row>
    <row r="319" spans="1:18" ht="15">
      <c r="A319" s="174"/>
      <c r="B319" s="174"/>
      <c r="C319" s="174"/>
      <c r="D319" s="168" t="s">
        <v>521</v>
      </c>
      <c r="E319" s="169">
        <v>379</v>
      </c>
      <c r="F319" s="170">
        <v>34874.76076</v>
      </c>
      <c r="G319" s="171">
        <v>0</v>
      </c>
      <c r="H319" s="171">
        <v>34874.76076</v>
      </c>
      <c r="I319" s="171">
        <v>23410.63705</v>
      </c>
      <c r="J319" s="171">
        <v>3258.32082</v>
      </c>
      <c r="K319" s="171">
        <v>26668.957870000002</v>
      </c>
      <c r="L319" s="171">
        <v>59703.11624</v>
      </c>
      <c r="M319" s="171">
        <v>6705.313730000001</v>
      </c>
      <c r="N319" s="171">
        <v>66408.42997</v>
      </c>
      <c r="O319" s="171">
        <v>127952.1486</v>
      </c>
      <c r="P319" s="171">
        <v>62721.9625</v>
      </c>
      <c r="Q319" s="171">
        <v>0</v>
      </c>
      <c r="R319" s="172">
        <v>62721.9625</v>
      </c>
    </row>
    <row r="320" spans="1:18" ht="15">
      <c r="A320" s="174"/>
      <c r="B320" s="174"/>
      <c r="C320" s="174"/>
      <c r="D320" s="174"/>
      <c r="E320" s="175">
        <v>382</v>
      </c>
      <c r="F320" s="176">
        <v>24193.91882</v>
      </c>
      <c r="G320" s="177">
        <v>0</v>
      </c>
      <c r="H320" s="177">
        <v>24193.91882</v>
      </c>
      <c r="I320" s="177">
        <v>238341.16731999998</v>
      </c>
      <c r="J320" s="177">
        <v>4511.82193</v>
      </c>
      <c r="K320" s="177">
        <v>242852.98925</v>
      </c>
      <c r="L320" s="177">
        <v>116541.74653</v>
      </c>
      <c r="M320" s="177">
        <v>87127.01409</v>
      </c>
      <c r="N320" s="177">
        <v>203668.76062000002</v>
      </c>
      <c r="O320" s="177">
        <v>470715.66869</v>
      </c>
      <c r="P320" s="177">
        <v>34195.84964</v>
      </c>
      <c r="Q320" s="177">
        <v>0</v>
      </c>
      <c r="R320" s="178">
        <v>34195.84964</v>
      </c>
    </row>
    <row r="321" spans="1:18" ht="15">
      <c r="A321" s="174"/>
      <c r="B321" s="174"/>
      <c r="C321" s="174"/>
      <c r="D321" s="174"/>
      <c r="E321" s="175">
        <v>520</v>
      </c>
      <c r="F321" s="176">
        <v>11699.820210000002</v>
      </c>
      <c r="G321" s="177">
        <v>0</v>
      </c>
      <c r="H321" s="177">
        <v>11699.820210000002</v>
      </c>
      <c r="I321" s="177">
        <v>48722.34594</v>
      </c>
      <c r="J321" s="177">
        <v>5176.77504</v>
      </c>
      <c r="K321" s="177">
        <v>53899.12098</v>
      </c>
      <c r="L321" s="177">
        <v>29613.214030000003</v>
      </c>
      <c r="M321" s="177">
        <v>8264.84783</v>
      </c>
      <c r="N321" s="177">
        <v>37878.06186</v>
      </c>
      <c r="O321" s="177">
        <v>103477.00305</v>
      </c>
      <c r="P321" s="177">
        <v>59576.43296</v>
      </c>
      <c r="Q321" s="177">
        <v>0</v>
      </c>
      <c r="R321" s="178">
        <v>59576.43296</v>
      </c>
    </row>
    <row r="322" spans="1:18" ht="15">
      <c r="A322" s="174"/>
      <c r="B322" s="174"/>
      <c r="C322" s="174"/>
      <c r="D322" s="168" t="s">
        <v>541</v>
      </c>
      <c r="E322" s="169">
        <v>560</v>
      </c>
      <c r="F322" s="170">
        <v>28774.987940000003</v>
      </c>
      <c r="G322" s="171">
        <v>0</v>
      </c>
      <c r="H322" s="171">
        <v>28774.987940000003</v>
      </c>
      <c r="I322" s="171">
        <v>69675.8698</v>
      </c>
      <c r="J322" s="171">
        <v>3749.77479</v>
      </c>
      <c r="K322" s="171">
        <v>73425.64459000001</v>
      </c>
      <c r="L322" s="171">
        <v>21866.232010000003</v>
      </c>
      <c r="M322" s="171">
        <v>25680.4008</v>
      </c>
      <c r="N322" s="171">
        <v>47546.63281</v>
      </c>
      <c r="O322" s="171">
        <v>149747.26534</v>
      </c>
      <c r="P322" s="171">
        <v>10619.10009</v>
      </c>
      <c r="Q322" s="171">
        <v>0</v>
      </c>
      <c r="R322" s="172">
        <v>10619.10009</v>
      </c>
    </row>
    <row r="323" spans="1:18" ht="15">
      <c r="A323" s="174"/>
      <c r="B323" s="174"/>
      <c r="C323" s="174"/>
      <c r="D323" s="168" t="s">
        <v>542</v>
      </c>
      <c r="E323" s="169">
        <v>521</v>
      </c>
      <c r="F323" s="170">
        <v>34739.15309000001</v>
      </c>
      <c r="G323" s="171">
        <v>0</v>
      </c>
      <c r="H323" s="171">
        <v>34739.15309000001</v>
      </c>
      <c r="I323" s="171">
        <v>106929.02993</v>
      </c>
      <c r="J323" s="171">
        <v>2560.37029</v>
      </c>
      <c r="K323" s="171">
        <v>109489.40022</v>
      </c>
      <c r="L323" s="171">
        <v>8383.72378</v>
      </c>
      <c r="M323" s="171">
        <v>5242.5087300000005</v>
      </c>
      <c r="N323" s="171">
        <v>13626.23251</v>
      </c>
      <c r="O323" s="171">
        <v>157854.78582</v>
      </c>
      <c r="P323" s="171">
        <v>67712.62968000001</v>
      </c>
      <c r="Q323" s="171">
        <v>0</v>
      </c>
      <c r="R323" s="172">
        <v>67712.62968000001</v>
      </c>
    </row>
    <row r="324" spans="1:18" ht="15">
      <c r="A324" s="174"/>
      <c r="B324" s="174"/>
      <c r="C324" s="174"/>
      <c r="D324" s="168" t="s">
        <v>543</v>
      </c>
      <c r="E324" s="169">
        <v>547</v>
      </c>
      <c r="F324" s="170">
        <v>2829.1985099999997</v>
      </c>
      <c r="G324" s="171">
        <v>0</v>
      </c>
      <c r="H324" s="171">
        <v>2829.1985099999997</v>
      </c>
      <c r="I324" s="171">
        <v>140631.64466999998</v>
      </c>
      <c r="J324" s="171">
        <v>1499.8976599999999</v>
      </c>
      <c r="K324" s="171">
        <v>142131.54233000003</v>
      </c>
      <c r="L324" s="171">
        <v>3460.54128</v>
      </c>
      <c r="M324" s="171">
        <v>121.25516</v>
      </c>
      <c r="N324" s="171">
        <v>3581.79644</v>
      </c>
      <c r="O324" s="171">
        <v>148542.53728</v>
      </c>
      <c r="P324" s="171">
        <v>23220.42519</v>
      </c>
      <c r="Q324" s="171">
        <v>0</v>
      </c>
      <c r="R324" s="172">
        <v>23220.42519</v>
      </c>
    </row>
    <row r="325" spans="1:18" ht="15">
      <c r="A325" s="174"/>
      <c r="B325" s="174"/>
      <c r="C325" s="174"/>
      <c r="D325" s="168" t="s">
        <v>544</v>
      </c>
      <c r="E325" s="169">
        <v>400</v>
      </c>
      <c r="F325" s="170">
        <v>14689.86804</v>
      </c>
      <c r="G325" s="171">
        <v>0</v>
      </c>
      <c r="H325" s="171">
        <v>14689.86804</v>
      </c>
      <c r="I325" s="171">
        <v>81822.57977</v>
      </c>
      <c r="J325" s="171">
        <v>288.11995</v>
      </c>
      <c r="K325" s="171">
        <v>82110.69972</v>
      </c>
      <c r="L325" s="171">
        <v>3020.79124</v>
      </c>
      <c r="M325" s="171">
        <v>280.35331</v>
      </c>
      <c r="N325" s="171">
        <v>3301.14455</v>
      </c>
      <c r="O325" s="171">
        <v>100101.71231</v>
      </c>
      <c r="P325" s="171">
        <v>15006.80996</v>
      </c>
      <c r="Q325" s="171">
        <v>0</v>
      </c>
      <c r="R325" s="172">
        <v>15006.80996</v>
      </c>
    </row>
    <row r="326" spans="1:18" ht="15">
      <c r="A326" s="174"/>
      <c r="B326" s="174"/>
      <c r="C326" s="174"/>
      <c r="D326" s="168" t="s">
        <v>545</v>
      </c>
      <c r="E326" s="169">
        <v>597</v>
      </c>
      <c r="F326" s="170">
        <v>13292.04068</v>
      </c>
      <c r="G326" s="171">
        <v>0</v>
      </c>
      <c r="H326" s="171">
        <v>13292.04068</v>
      </c>
      <c r="I326" s="171">
        <v>42016.703460000004</v>
      </c>
      <c r="J326" s="171">
        <v>1392.73451</v>
      </c>
      <c r="K326" s="171">
        <v>43409.43797</v>
      </c>
      <c r="L326" s="171">
        <v>5294.717019999999</v>
      </c>
      <c r="M326" s="171">
        <v>2465.91228</v>
      </c>
      <c r="N326" s="171">
        <v>7760.6293</v>
      </c>
      <c r="O326" s="171">
        <v>64462.107950000005</v>
      </c>
      <c r="P326" s="171">
        <v>14736.15875</v>
      </c>
      <c r="Q326" s="171">
        <v>0</v>
      </c>
      <c r="R326" s="172">
        <v>14736.15875</v>
      </c>
    </row>
    <row r="327" spans="1:18" ht="15">
      <c r="A327" s="174"/>
      <c r="B327" s="174"/>
      <c r="C327" s="174"/>
      <c r="D327" s="174"/>
      <c r="E327" s="175">
        <v>595</v>
      </c>
      <c r="F327" s="176">
        <v>4372.811360000001</v>
      </c>
      <c r="G327" s="177">
        <v>0</v>
      </c>
      <c r="H327" s="177">
        <v>4372.811360000001</v>
      </c>
      <c r="I327" s="177">
        <v>442413.56983</v>
      </c>
      <c r="J327" s="177">
        <v>99.5511</v>
      </c>
      <c r="K327" s="177">
        <v>442513.12093000003</v>
      </c>
      <c r="L327" s="177">
        <v>1411.52444</v>
      </c>
      <c r="M327" s="177">
        <v>1106.35572</v>
      </c>
      <c r="N327" s="177">
        <v>2517.88016</v>
      </c>
      <c r="O327" s="177">
        <v>449403.81244999997</v>
      </c>
      <c r="P327" s="177">
        <v>133.06902</v>
      </c>
      <c r="Q327" s="177">
        <v>0</v>
      </c>
      <c r="R327" s="178">
        <v>133.06902</v>
      </c>
    </row>
    <row r="328" spans="1:18" ht="15">
      <c r="A328" s="174"/>
      <c r="B328" s="174"/>
      <c r="C328" s="174"/>
      <c r="D328" s="168" t="s">
        <v>288</v>
      </c>
      <c r="E328" s="169">
        <v>402</v>
      </c>
      <c r="F328" s="170">
        <v>146373.31706</v>
      </c>
      <c r="G328" s="171">
        <v>0</v>
      </c>
      <c r="H328" s="171">
        <v>146373.31706</v>
      </c>
      <c r="I328" s="171">
        <v>2630.25803</v>
      </c>
      <c r="J328" s="171">
        <v>1788.00369</v>
      </c>
      <c r="K328" s="171">
        <v>4418.2617199999995</v>
      </c>
      <c r="L328" s="171">
        <v>54189.332619999994</v>
      </c>
      <c r="M328" s="171">
        <v>66903.77687</v>
      </c>
      <c r="N328" s="171">
        <v>121093.10948999999</v>
      </c>
      <c r="O328" s="171">
        <v>271884.68827</v>
      </c>
      <c r="P328" s="171">
        <v>25939.98911</v>
      </c>
      <c r="Q328" s="171">
        <v>0</v>
      </c>
      <c r="R328" s="172">
        <v>25939.98911</v>
      </c>
    </row>
    <row r="329" spans="1:18" ht="15">
      <c r="A329" s="174"/>
      <c r="B329" s="174"/>
      <c r="C329" s="174"/>
      <c r="D329" s="168" t="s">
        <v>546</v>
      </c>
      <c r="E329" s="169">
        <v>404</v>
      </c>
      <c r="F329" s="170">
        <v>14714.87547</v>
      </c>
      <c r="G329" s="171">
        <v>0</v>
      </c>
      <c r="H329" s="171">
        <v>14714.87547</v>
      </c>
      <c r="I329" s="171">
        <v>128872.39159</v>
      </c>
      <c r="J329" s="171">
        <v>395.35717</v>
      </c>
      <c r="K329" s="171">
        <v>129267.74876</v>
      </c>
      <c r="L329" s="171">
        <v>5245.7481</v>
      </c>
      <c r="M329" s="171">
        <v>832.6611</v>
      </c>
      <c r="N329" s="171">
        <v>6078.4092</v>
      </c>
      <c r="O329" s="171">
        <v>150061.03343</v>
      </c>
      <c r="P329" s="171">
        <v>31297.71784</v>
      </c>
      <c r="Q329" s="171">
        <v>0</v>
      </c>
      <c r="R329" s="172">
        <v>31297.71784</v>
      </c>
    </row>
    <row r="330" spans="1:18" ht="15">
      <c r="A330" s="174"/>
      <c r="B330" s="174"/>
      <c r="C330" s="174"/>
      <c r="D330" s="168" t="s">
        <v>547</v>
      </c>
      <c r="E330" s="169">
        <v>431</v>
      </c>
      <c r="F330" s="170">
        <v>67666.80586</v>
      </c>
      <c r="G330" s="171">
        <v>0</v>
      </c>
      <c r="H330" s="171">
        <v>67666.80586</v>
      </c>
      <c r="I330" s="171">
        <v>331143.96441</v>
      </c>
      <c r="J330" s="171">
        <v>1852.0046499999999</v>
      </c>
      <c r="K330" s="171">
        <v>332995.96906</v>
      </c>
      <c r="L330" s="171">
        <v>16548.57853</v>
      </c>
      <c r="M330" s="171">
        <v>14365.15026</v>
      </c>
      <c r="N330" s="171">
        <v>30913.728789999997</v>
      </c>
      <c r="O330" s="171">
        <v>431576.50370999996</v>
      </c>
      <c r="P330" s="171">
        <v>11240.18596</v>
      </c>
      <c r="Q330" s="171">
        <v>0</v>
      </c>
      <c r="R330" s="172">
        <v>11240.18596</v>
      </c>
    </row>
    <row r="331" spans="1:18" ht="15">
      <c r="A331" s="174"/>
      <c r="B331" s="174"/>
      <c r="C331" s="174"/>
      <c r="D331" s="174"/>
      <c r="E331" s="175">
        <v>552</v>
      </c>
      <c r="F331" s="176">
        <v>515.19489</v>
      </c>
      <c r="G331" s="177">
        <v>0</v>
      </c>
      <c r="H331" s="177">
        <v>515.19489</v>
      </c>
      <c r="I331" s="177">
        <v>36844.525270000006</v>
      </c>
      <c r="J331" s="177">
        <v>4348.21709</v>
      </c>
      <c r="K331" s="177">
        <v>41192.74236</v>
      </c>
      <c r="L331" s="177">
        <v>3567.73409</v>
      </c>
      <c r="M331" s="177">
        <v>152.27828</v>
      </c>
      <c r="N331" s="177">
        <v>3720.01237</v>
      </c>
      <c r="O331" s="177">
        <v>45427.94962</v>
      </c>
      <c r="P331" s="177">
        <v>19225.1724</v>
      </c>
      <c r="Q331" s="177">
        <v>0</v>
      </c>
      <c r="R331" s="178">
        <v>19225.1724</v>
      </c>
    </row>
    <row r="332" spans="1:18" ht="15">
      <c r="A332" s="174"/>
      <c r="B332" s="174"/>
      <c r="C332" s="174"/>
      <c r="D332" s="174"/>
      <c r="E332" s="175">
        <v>785</v>
      </c>
      <c r="F332" s="176">
        <v>5064485.314</v>
      </c>
      <c r="G332" s="177">
        <v>1118704.50521</v>
      </c>
      <c r="H332" s="177">
        <v>6183189.81921</v>
      </c>
      <c r="I332" s="177">
        <v>265226.64431</v>
      </c>
      <c r="J332" s="177">
        <v>9648.94076</v>
      </c>
      <c r="K332" s="177">
        <v>274875.58507</v>
      </c>
      <c r="L332" s="177">
        <v>270828.92638</v>
      </c>
      <c r="M332" s="177">
        <v>288712.44869</v>
      </c>
      <c r="N332" s="177">
        <v>559541.3750700001</v>
      </c>
      <c r="O332" s="177">
        <v>7017606.77935</v>
      </c>
      <c r="P332" s="177">
        <v>1332064.61546</v>
      </c>
      <c r="Q332" s="177">
        <v>2665.60344</v>
      </c>
      <c r="R332" s="178">
        <v>1334730.2189000002</v>
      </c>
    </row>
    <row r="333" spans="1:18" ht="15">
      <c r="A333" s="174"/>
      <c r="B333" s="174"/>
      <c r="C333" s="174"/>
      <c r="D333" s="168" t="s">
        <v>548</v>
      </c>
      <c r="E333" s="169">
        <v>447</v>
      </c>
      <c r="F333" s="170">
        <v>4188830.65936</v>
      </c>
      <c r="G333" s="171">
        <v>118264.35925</v>
      </c>
      <c r="H333" s="171">
        <v>4307095.01861</v>
      </c>
      <c r="I333" s="171">
        <v>1340470.98419</v>
      </c>
      <c r="J333" s="171">
        <v>6329.8548</v>
      </c>
      <c r="K333" s="171">
        <v>1346800.83899</v>
      </c>
      <c r="L333" s="171">
        <v>718165.6191900001</v>
      </c>
      <c r="M333" s="171">
        <v>775043.93231</v>
      </c>
      <c r="N333" s="171">
        <v>1493209.5515</v>
      </c>
      <c r="O333" s="171">
        <v>7147105.409100001</v>
      </c>
      <c r="P333" s="171">
        <v>2208748.3890500003</v>
      </c>
      <c r="Q333" s="171">
        <v>0</v>
      </c>
      <c r="R333" s="172">
        <v>2208748.3890500003</v>
      </c>
    </row>
    <row r="334" spans="1:18" ht="15">
      <c r="A334" s="174"/>
      <c r="B334" s="174"/>
      <c r="C334" s="174"/>
      <c r="D334" s="174"/>
      <c r="E334" s="175">
        <v>554</v>
      </c>
      <c r="F334" s="176">
        <v>79.79560000000001</v>
      </c>
      <c r="G334" s="177">
        <v>0</v>
      </c>
      <c r="H334" s="177">
        <v>79.79560000000001</v>
      </c>
      <c r="I334" s="177">
        <v>82536.66961</v>
      </c>
      <c r="J334" s="177">
        <v>1656.54322</v>
      </c>
      <c r="K334" s="177">
        <v>84193.21283</v>
      </c>
      <c r="L334" s="177">
        <v>3090.9950299999996</v>
      </c>
      <c r="M334" s="177">
        <v>15.06091</v>
      </c>
      <c r="N334" s="177">
        <v>3106.0559399999997</v>
      </c>
      <c r="O334" s="177">
        <v>87379.06437000001</v>
      </c>
      <c r="P334" s="177">
        <v>6739.47648</v>
      </c>
      <c r="Q334" s="177">
        <v>0</v>
      </c>
      <c r="R334" s="178">
        <v>6739.47648</v>
      </c>
    </row>
    <row r="335" spans="1:18" ht="15">
      <c r="A335" s="174"/>
      <c r="B335" s="174"/>
      <c r="C335" s="174"/>
      <c r="D335" s="174"/>
      <c r="E335" s="175">
        <v>406</v>
      </c>
      <c r="F335" s="176">
        <v>325919.4407</v>
      </c>
      <c r="G335" s="177">
        <v>0</v>
      </c>
      <c r="H335" s="177">
        <v>325919.4407</v>
      </c>
      <c r="I335" s="177">
        <v>194879.76950999998</v>
      </c>
      <c r="J335" s="177">
        <v>8258.51347</v>
      </c>
      <c r="K335" s="177">
        <v>203138.28298</v>
      </c>
      <c r="L335" s="177">
        <v>87197.88377</v>
      </c>
      <c r="M335" s="177">
        <v>76654.45877</v>
      </c>
      <c r="N335" s="177">
        <v>163852.34253999998</v>
      </c>
      <c r="O335" s="177">
        <v>692910.06622</v>
      </c>
      <c r="P335" s="177">
        <v>17841.69551</v>
      </c>
      <c r="Q335" s="177">
        <v>0</v>
      </c>
      <c r="R335" s="178">
        <v>17841.69551</v>
      </c>
    </row>
    <row r="336" spans="1:18" ht="15">
      <c r="A336" s="174"/>
      <c r="B336" s="174"/>
      <c r="C336" s="174"/>
      <c r="D336" s="168" t="s">
        <v>549</v>
      </c>
      <c r="E336" s="169">
        <v>536</v>
      </c>
      <c r="F336" s="170">
        <v>23640.752809999998</v>
      </c>
      <c r="G336" s="171">
        <v>0</v>
      </c>
      <c r="H336" s="171">
        <v>23640.752809999998</v>
      </c>
      <c r="I336" s="171">
        <v>140094.35056999998</v>
      </c>
      <c r="J336" s="171">
        <v>1864.38529</v>
      </c>
      <c r="K336" s="171">
        <v>141958.73586000002</v>
      </c>
      <c r="L336" s="171">
        <v>14973.01433</v>
      </c>
      <c r="M336" s="171">
        <v>1006.3970899999999</v>
      </c>
      <c r="N336" s="171">
        <v>15979.41142</v>
      </c>
      <c r="O336" s="171">
        <v>181578.90009</v>
      </c>
      <c r="P336" s="171">
        <v>56948.41179</v>
      </c>
      <c r="Q336" s="171">
        <v>0</v>
      </c>
      <c r="R336" s="172">
        <v>56948.41179</v>
      </c>
    </row>
    <row r="337" spans="1:18" ht="15">
      <c r="A337" s="174"/>
      <c r="B337" s="174"/>
      <c r="C337" s="174"/>
      <c r="D337" s="174"/>
      <c r="E337" s="175">
        <v>476</v>
      </c>
      <c r="F337" s="176">
        <v>17404.46827</v>
      </c>
      <c r="G337" s="177">
        <v>0</v>
      </c>
      <c r="H337" s="177">
        <v>17404.46827</v>
      </c>
      <c r="I337" s="177">
        <v>127774.60975</v>
      </c>
      <c r="J337" s="177">
        <v>1188.50187</v>
      </c>
      <c r="K337" s="177">
        <v>128963.11162000001</v>
      </c>
      <c r="L337" s="177">
        <v>9367.87256</v>
      </c>
      <c r="M337" s="177">
        <v>3298.6413700000003</v>
      </c>
      <c r="N337" s="177">
        <v>12666.51393</v>
      </c>
      <c r="O337" s="177">
        <v>159034.09381999998</v>
      </c>
      <c r="P337" s="177">
        <v>33083.24227</v>
      </c>
      <c r="Q337" s="177">
        <v>0</v>
      </c>
      <c r="R337" s="178">
        <v>33083.24227</v>
      </c>
    </row>
    <row r="338" spans="1:18" ht="15">
      <c r="A338" s="174"/>
      <c r="B338" s="174"/>
      <c r="C338" s="174"/>
      <c r="D338" s="168" t="s">
        <v>550</v>
      </c>
      <c r="E338" s="169">
        <v>425</v>
      </c>
      <c r="F338" s="170">
        <v>12098.309060000001</v>
      </c>
      <c r="G338" s="171">
        <v>0</v>
      </c>
      <c r="H338" s="171">
        <v>12098.309060000001</v>
      </c>
      <c r="I338" s="171">
        <v>115940.7543</v>
      </c>
      <c r="J338" s="171">
        <v>1610.7938100000001</v>
      </c>
      <c r="K338" s="171">
        <v>117551.54811</v>
      </c>
      <c r="L338" s="171">
        <v>7032.47416</v>
      </c>
      <c r="M338" s="171">
        <v>1725.48265</v>
      </c>
      <c r="N338" s="171">
        <v>8757.95681</v>
      </c>
      <c r="O338" s="171">
        <v>138407.81397999998</v>
      </c>
      <c r="P338" s="171">
        <v>37699.62123</v>
      </c>
      <c r="Q338" s="171">
        <v>0</v>
      </c>
      <c r="R338" s="172">
        <v>37699.62123</v>
      </c>
    </row>
    <row r="339" spans="1:18" ht="15">
      <c r="A339" s="174"/>
      <c r="B339" s="174"/>
      <c r="C339" s="174"/>
      <c r="D339" s="168" t="s">
        <v>551</v>
      </c>
      <c r="E339" s="169">
        <v>416</v>
      </c>
      <c r="F339" s="170">
        <v>14956.62909</v>
      </c>
      <c r="G339" s="171">
        <v>0</v>
      </c>
      <c r="H339" s="171">
        <v>14956.62909</v>
      </c>
      <c r="I339" s="171">
        <v>62543.04511</v>
      </c>
      <c r="J339" s="171">
        <v>1575.02223</v>
      </c>
      <c r="K339" s="171">
        <v>64118.06734</v>
      </c>
      <c r="L339" s="171">
        <v>7817.1405700000005</v>
      </c>
      <c r="M339" s="171">
        <v>1165.2108</v>
      </c>
      <c r="N339" s="171">
        <v>8982.351369999998</v>
      </c>
      <c r="O339" s="171">
        <v>88057.0478</v>
      </c>
      <c r="P339" s="171">
        <v>30695.61772</v>
      </c>
      <c r="Q339" s="171">
        <v>0</v>
      </c>
      <c r="R339" s="172">
        <v>30695.61772</v>
      </c>
    </row>
    <row r="340" spans="1:18" ht="15">
      <c r="A340" s="174"/>
      <c r="B340" s="174"/>
      <c r="C340" s="174"/>
      <c r="D340" s="168" t="s">
        <v>320</v>
      </c>
      <c r="E340" s="169">
        <v>529</v>
      </c>
      <c r="F340" s="170">
        <v>27997.824780000003</v>
      </c>
      <c r="G340" s="171">
        <v>0</v>
      </c>
      <c r="H340" s="171">
        <v>27997.824780000003</v>
      </c>
      <c r="I340" s="171">
        <v>37929.84018</v>
      </c>
      <c r="J340" s="171">
        <v>3646.61646</v>
      </c>
      <c r="K340" s="171">
        <v>41576.456640000004</v>
      </c>
      <c r="L340" s="171">
        <v>14523.0381</v>
      </c>
      <c r="M340" s="171">
        <v>15004.29459</v>
      </c>
      <c r="N340" s="171">
        <v>29527.332690000003</v>
      </c>
      <c r="O340" s="171">
        <v>99101.61411</v>
      </c>
      <c r="P340" s="171">
        <v>34466.147469999996</v>
      </c>
      <c r="Q340" s="171">
        <v>0</v>
      </c>
      <c r="R340" s="172">
        <v>34466.147469999996</v>
      </c>
    </row>
    <row r="341" spans="1:18" ht="15">
      <c r="A341" s="174"/>
      <c r="B341" s="174"/>
      <c r="C341" s="174"/>
      <c r="D341" s="168" t="s">
        <v>552</v>
      </c>
      <c r="E341" s="169">
        <v>483</v>
      </c>
      <c r="F341" s="170">
        <v>34648.68004</v>
      </c>
      <c r="G341" s="171">
        <v>0</v>
      </c>
      <c r="H341" s="171">
        <v>34648.68004</v>
      </c>
      <c r="I341" s="171">
        <v>120630.69731999999</v>
      </c>
      <c r="J341" s="171">
        <v>767.51573</v>
      </c>
      <c r="K341" s="171">
        <v>121398.21304999999</v>
      </c>
      <c r="L341" s="171">
        <v>9394.52448</v>
      </c>
      <c r="M341" s="171">
        <v>4639.37736</v>
      </c>
      <c r="N341" s="171">
        <v>14033.90184</v>
      </c>
      <c r="O341" s="171">
        <v>170080.79493</v>
      </c>
      <c r="P341" s="171">
        <v>14459.296199999999</v>
      </c>
      <c r="Q341" s="171">
        <v>0</v>
      </c>
      <c r="R341" s="172">
        <v>14459.296199999999</v>
      </c>
    </row>
    <row r="342" spans="1:18" ht="15">
      <c r="A342" s="174"/>
      <c r="B342" s="174"/>
      <c r="C342" s="174"/>
      <c r="D342" s="174"/>
      <c r="E342" s="175">
        <v>818</v>
      </c>
      <c r="F342" s="176">
        <v>0</v>
      </c>
      <c r="G342" s="177">
        <v>0</v>
      </c>
      <c r="H342" s="177">
        <v>0</v>
      </c>
      <c r="I342" s="177">
        <v>0</v>
      </c>
      <c r="J342" s="177">
        <v>0</v>
      </c>
      <c r="K342" s="177">
        <v>0</v>
      </c>
      <c r="L342" s="177">
        <v>765.01937</v>
      </c>
      <c r="M342" s="177">
        <v>0</v>
      </c>
      <c r="N342" s="177">
        <v>765.01937</v>
      </c>
      <c r="O342" s="177">
        <v>765.01937</v>
      </c>
      <c r="P342" s="177">
        <v>0</v>
      </c>
      <c r="Q342" s="177">
        <v>0</v>
      </c>
      <c r="R342" s="178">
        <v>0</v>
      </c>
    </row>
    <row r="343" spans="1:18" ht="15">
      <c r="A343" s="174"/>
      <c r="B343" s="174"/>
      <c r="C343" s="174"/>
      <c r="D343" s="168" t="s">
        <v>553</v>
      </c>
      <c r="E343" s="169">
        <v>414</v>
      </c>
      <c r="F343" s="170">
        <v>79473.66451999999</v>
      </c>
      <c r="G343" s="171">
        <v>0</v>
      </c>
      <c r="H343" s="171">
        <v>79473.66451999999</v>
      </c>
      <c r="I343" s="171">
        <v>57610.87371</v>
      </c>
      <c r="J343" s="171">
        <v>2258.7288799999997</v>
      </c>
      <c r="K343" s="171">
        <v>59869.60259</v>
      </c>
      <c r="L343" s="171">
        <v>14974.555880000002</v>
      </c>
      <c r="M343" s="171">
        <v>7037.75416</v>
      </c>
      <c r="N343" s="171">
        <v>22012.31004</v>
      </c>
      <c r="O343" s="171">
        <v>161355.57715</v>
      </c>
      <c r="P343" s="171">
        <v>28278.965940000002</v>
      </c>
      <c r="Q343" s="171">
        <v>0</v>
      </c>
      <c r="R343" s="172">
        <v>28278.965940000002</v>
      </c>
    </row>
    <row r="344" spans="1:18" ht="15">
      <c r="A344" s="174"/>
      <c r="B344" s="174"/>
      <c r="C344" s="174"/>
      <c r="D344" s="174"/>
      <c r="E344" s="175">
        <v>525</v>
      </c>
      <c r="F344" s="176">
        <v>62752.51878</v>
      </c>
      <c r="G344" s="177">
        <v>0</v>
      </c>
      <c r="H344" s="177">
        <v>62752.51878</v>
      </c>
      <c r="I344" s="177">
        <v>137776.7561</v>
      </c>
      <c r="J344" s="177">
        <v>627.74833</v>
      </c>
      <c r="K344" s="177">
        <v>138404.50443</v>
      </c>
      <c r="L344" s="177">
        <v>23917.55023</v>
      </c>
      <c r="M344" s="177">
        <v>19917.99918</v>
      </c>
      <c r="N344" s="177">
        <v>43835.54941</v>
      </c>
      <c r="O344" s="177">
        <v>244992.57262</v>
      </c>
      <c r="P344" s="177">
        <v>17265.02383</v>
      </c>
      <c r="Q344" s="177">
        <v>0</v>
      </c>
      <c r="R344" s="178">
        <v>17265.02383</v>
      </c>
    </row>
    <row r="345" spans="1:18" ht="15">
      <c r="A345" s="174"/>
      <c r="B345" s="174"/>
      <c r="C345" s="174"/>
      <c r="D345" s="174"/>
      <c r="E345" s="175">
        <v>553</v>
      </c>
      <c r="F345" s="176">
        <v>74.95046</v>
      </c>
      <c r="G345" s="177">
        <v>0</v>
      </c>
      <c r="H345" s="177">
        <v>74.95046</v>
      </c>
      <c r="I345" s="177">
        <v>63657.91155</v>
      </c>
      <c r="J345" s="177">
        <v>3358.92557</v>
      </c>
      <c r="K345" s="177">
        <v>67016.83712</v>
      </c>
      <c r="L345" s="177">
        <v>64.50449</v>
      </c>
      <c r="M345" s="177">
        <v>12.268799999999999</v>
      </c>
      <c r="N345" s="177">
        <v>76.77328999999999</v>
      </c>
      <c r="O345" s="177">
        <v>67168.56087</v>
      </c>
      <c r="P345" s="177">
        <v>8622.247029999999</v>
      </c>
      <c r="Q345" s="177">
        <v>0</v>
      </c>
      <c r="R345" s="178">
        <v>8622.247029999999</v>
      </c>
    </row>
    <row r="346" spans="1:18" ht="15">
      <c r="A346" s="174"/>
      <c r="B346" s="174"/>
      <c r="C346" s="174"/>
      <c r="D346" s="174"/>
      <c r="E346" s="175">
        <v>761</v>
      </c>
      <c r="F346" s="176">
        <v>20736.38646</v>
      </c>
      <c r="G346" s="177">
        <v>0</v>
      </c>
      <c r="H346" s="177">
        <v>20736.38646</v>
      </c>
      <c r="I346" s="177">
        <v>98523.13990000001</v>
      </c>
      <c r="J346" s="177">
        <v>561.04607</v>
      </c>
      <c r="K346" s="177">
        <v>99084.18597</v>
      </c>
      <c r="L346" s="177">
        <v>55416.4448</v>
      </c>
      <c r="M346" s="177">
        <v>15268.7294</v>
      </c>
      <c r="N346" s="177">
        <v>70685.17420000001</v>
      </c>
      <c r="O346" s="177">
        <v>190505.74663</v>
      </c>
      <c r="P346" s="177">
        <v>19362.4248</v>
      </c>
      <c r="Q346" s="177">
        <v>0</v>
      </c>
      <c r="R346" s="178">
        <v>19362.4248</v>
      </c>
    </row>
    <row r="347" spans="1:18" ht="15">
      <c r="A347" s="174"/>
      <c r="B347" s="174"/>
      <c r="C347" s="174"/>
      <c r="D347" s="168" t="s">
        <v>554</v>
      </c>
      <c r="E347" s="169">
        <v>446</v>
      </c>
      <c r="F347" s="170">
        <v>34053.72425</v>
      </c>
      <c r="G347" s="171">
        <v>0</v>
      </c>
      <c r="H347" s="171">
        <v>34053.72425</v>
      </c>
      <c r="I347" s="171">
        <v>25574.63265</v>
      </c>
      <c r="J347" s="171">
        <v>982.3835300000001</v>
      </c>
      <c r="K347" s="171">
        <v>26557.01618</v>
      </c>
      <c r="L347" s="171">
        <v>7067.1748099999995</v>
      </c>
      <c r="M347" s="171">
        <v>875.0569399999999</v>
      </c>
      <c r="N347" s="171">
        <v>7942.23175</v>
      </c>
      <c r="O347" s="171">
        <v>68552.97218000001</v>
      </c>
      <c r="P347" s="171">
        <v>20338.94757</v>
      </c>
      <c r="Q347" s="171">
        <v>0</v>
      </c>
      <c r="R347" s="172">
        <v>20338.94757</v>
      </c>
    </row>
    <row r="348" spans="1:18" ht="15">
      <c r="A348" s="174"/>
      <c r="B348" s="174"/>
      <c r="C348" s="174"/>
      <c r="D348" s="168" t="s">
        <v>555</v>
      </c>
      <c r="E348" s="169">
        <v>469</v>
      </c>
      <c r="F348" s="170">
        <v>12631.403</v>
      </c>
      <c r="G348" s="171">
        <v>0</v>
      </c>
      <c r="H348" s="171">
        <v>12631.403</v>
      </c>
      <c r="I348" s="171">
        <v>121339.79677</v>
      </c>
      <c r="J348" s="171">
        <v>990.4451</v>
      </c>
      <c r="K348" s="171">
        <v>122330.24187</v>
      </c>
      <c r="L348" s="171">
        <v>6839.864030000001</v>
      </c>
      <c r="M348" s="171">
        <v>766.83888</v>
      </c>
      <c r="N348" s="171">
        <v>7606.70291</v>
      </c>
      <c r="O348" s="171">
        <v>142568.34778</v>
      </c>
      <c r="P348" s="171">
        <v>26134.2592</v>
      </c>
      <c r="Q348" s="171">
        <v>0</v>
      </c>
      <c r="R348" s="172">
        <v>26134.2592</v>
      </c>
    </row>
    <row r="349" spans="1:18" ht="15">
      <c r="A349" s="174"/>
      <c r="B349" s="174"/>
      <c r="C349" s="174"/>
      <c r="D349" s="168" t="s">
        <v>231</v>
      </c>
      <c r="E349" s="169">
        <v>615</v>
      </c>
      <c r="F349" s="170">
        <v>16152.901609999999</v>
      </c>
      <c r="G349" s="171">
        <v>0</v>
      </c>
      <c r="H349" s="171">
        <v>16152.901609999999</v>
      </c>
      <c r="I349" s="171">
        <v>94621.31644</v>
      </c>
      <c r="J349" s="171">
        <v>1243.31229</v>
      </c>
      <c r="K349" s="171">
        <v>95864.62873000001</v>
      </c>
      <c r="L349" s="171">
        <v>5938.08635</v>
      </c>
      <c r="M349" s="171">
        <v>3035.1520499999997</v>
      </c>
      <c r="N349" s="171">
        <v>8973.2384</v>
      </c>
      <c r="O349" s="171">
        <v>120990.76874</v>
      </c>
      <c r="P349" s="171">
        <v>29565.001190000003</v>
      </c>
      <c r="Q349" s="171">
        <v>0</v>
      </c>
      <c r="R349" s="172">
        <v>29565.001190000003</v>
      </c>
    </row>
    <row r="350" spans="1:18" ht="15">
      <c r="A350" s="174"/>
      <c r="B350" s="174"/>
      <c r="C350" s="174"/>
      <c r="D350" s="174"/>
      <c r="E350" s="175">
        <v>563</v>
      </c>
      <c r="F350" s="176">
        <v>23091.264600000002</v>
      </c>
      <c r="G350" s="177">
        <v>0</v>
      </c>
      <c r="H350" s="177">
        <v>23091.264600000002</v>
      </c>
      <c r="I350" s="177">
        <v>118438.88879000001</v>
      </c>
      <c r="J350" s="177">
        <v>1245.55692</v>
      </c>
      <c r="K350" s="177">
        <v>119684.44571</v>
      </c>
      <c r="L350" s="177">
        <v>11918.693529999999</v>
      </c>
      <c r="M350" s="177">
        <v>1781.72091</v>
      </c>
      <c r="N350" s="177">
        <v>13700.414439999999</v>
      </c>
      <c r="O350" s="177">
        <v>156476.12475</v>
      </c>
      <c r="P350" s="177">
        <v>31585.08423</v>
      </c>
      <c r="Q350" s="177">
        <v>0</v>
      </c>
      <c r="R350" s="178">
        <v>31585.08423</v>
      </c>
    </row>
    <row r="351" spans="1:18" ht="15">
      <c r="A351" s="174"/>
      <c r="B351" s="174"/>
      <c r="C351" s="174"/>
      <c r="D351" s="174"/>
      <c r="E351" s="175">
        <v>739</v>
      </c>
      <c r="F351" s="176">
        <v>14006.16173</v>
      </c>
      <c r="G351" s="177">
        <v>0</v>
      </c>
      <c r="H351" s="177">
        <v>14006.16173</v>
      </c>
      <c r="I351" s="177">
        <v>49663.65434</v>
      </c>
      <c r="J351" s="177">
        <v>878.2538000000001</v>
      </c>
      <c r="K351" s="177">
        <v>50541.90814</v>
      </c>
      <c r="L351" s="177">
        <v>4093.2095299999996</v>
      </c>
      <c r="M351" s="177">
        <v>2640.2875099999997</v>
      </c>
      <c r="N351" s="177">
        <v>6733.49704</v>
      </c>
      <c r="O351" s="177">
        <v>71281.56691</v>
      </c>
      <c r="P351" s="177">
        <v>32091.61266</v>
      </c>
      <c r="Q351" s="177">
        <v>0</v>
      </c>
      <c r="R351" s="178">
        <v>32091.61266</v>
      </c>
    </row>
    <row r="352" spans="1:18" ht="15">
      <c r="A352" s="174"/>
      <c r="B352" s="174"/>
      <c r="C352" s="174"/>
      <c r="D352" s="174"/>
      <c r="E352" s="175">
        <v>824</v>
      </c>
      <c r="F352" s="176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2024.73651</v>
      </c>
      <c r="M352" s="177">
        <v>1040.29452</v>
      </c>
      <c r="N352" s="177">
        <v>3065.0310299999996</v>
      </c>
      <c r="O352" s="177">
        <v>3065.0310299999996</v>
      </c>
      <c r="P352" s="177">
        <v>0</v>
      </c>
      <c r="Q352" s="177">
        <v>0</v>
      </c>
      <c r="R352" s="178">
        <v>0</v>
      </c>
    </row>
    <row r="353" spans="1:18" ht="15">
      <c r="A353" s="174"/>
      <c r="B353" s="174"/>
      <c r="C353" s="174"/>
      <c r="D353" s="168" t="s">
        <v>556</v>
      </c>
      <c r="E353" s="169">
        <v>651</v>
      </c>
      <c r="F353" s="170">
        <v>0</v>
      </c>
      <c r="G353" s="171">
        <v>0</v>
      </c>
      <c r="H353" s="171">
        <v>0</v>
      </c>
      <c r="I353" s="171">
        <v>1711.34143</v>
      </c>
      <c r="J353" s="171">
        <v>0</v>
      </c>
      <c r="K353" s="171">
        <v>1711.34143</v>
      </c>
      <c r="L353" s="171">
        <v>410.82034999999996</v>
      </c>
      <c r="M353" s="171">
        <v>19.17</v>
      </c>
      <c r="N353" s="171">
        <v>429.99035</v>
      </c>
      <c r="O353" s="171">
        <v>2141.33178</v>
      </c>
      <c r="P353" s="171">
        <v>0</v>
      </c>
      <c r="Q353" s="171">
        <v>0</v>
      </c>
      <c r="R353" s="172">
        <v>0</v>
      </c>
    </row>
    <row r="354" spans="1:18" ht="15">
      <c r="A354" s="174"/>
      <c r="B354" s="174"/>
      <c r="C354" s="174"/>
      <c r="D354" s="168" t="s">
        <v>557</v>
      </c>
      <c r="E354" s="169">
        <v>573</v>
      </c>
      <c r="F354" s="170">
        <v>9237.422789999999</v>
      </c>
      <c r="G354" s="171">
        <v>0</v>
      </c>
      <c r="H354" s="171">
        <v>9237.422789999999</v>
      </c>
      <c r="I354" s="171">
        <v>137656.39466999998</v>
      </c>
      <c r="J354" s="171">
        <v>798.0788</v>
      </c>
      <c r="K354" s="171">
        <v>138454.47347</v>
      </c>
      <c r="L354" s="171">
        <v>3560.66845</v>
      </c>
      <c r="M354" s="171">
        <v>1221.75505</v>
      </c>
      <c r="N354" s="171">
        <v>4782.4235</v>
      </c>
      <c r="O354" s="171">
        <v>152474.31975999998</v>
      </c>
      <c r="P354" s="171">
        <v>15734.89024</v>
      </c>
      <c r="Q354" s="171">
        <v>0</v>
      </c>
      <c r="R354" s="172">
        <v>15734.89024</v>
      </c>
    </row>
    <row r="355" spans="1:18" ht="15">
      <c r="A355" s="174"/>
      <c r="B355" s="174"/>
      <c r="C355" s="174"/>
      <c r="D355" s="168" t="s">
        <v>558</v>
      </c>
      <c r="E355" s="169">
        <v>432</v>
      </c>
      <c r="F355" s="170">
        <v>29801.56275</v>
      </c>
      <c r="G355" s="171">
        <v>0</v>
      </c>
      <c r="H355" s="171">
        <v>29801.56275</v>
      </c>
      <c r="I355" s="171">
        <v>90213.94915999999</v>
      </c>
      <c r="J355" s="171">
        <v>7435.74798</v>
      </c>
      <c r="K355" s="171">
        <v>97649.69714</v>
      </c>
      <c r="L355" s="171">
        <v>32107.9931</v>
      </c>
      <c r="M355" s="171">
        <v>13322.31703</v>
      </c>
      <c r="N355" s="171">
        <v>45430.310130000005</v>
      </c>
      <c r="O355" s="171">
        <v>172881.57002</v>
      </c>
      <c r="P355" s="171">
        <v>37093.397320000004</v>
      </c>
      <c r="Q355" s="171">
        <v>0</v>
      </c>
      <c r="R355" s="172">
        <v>37093.397320000004</v>
      </c>
    </row>
    <row r="356" spans="1:18" ht="15">
      <c r="A356" s="174"/>
      <c r="B356" s="174"/>
      <c r="C356" s="174"/>
      <c r="D356" s="168" t="s">
        <v>559</v>
      </c>
      <c r="E356" s="169">
        <v>394</v>
      </c>
      <c r="F356" s="170">
        <v>21218.54236</v>
      </c>
      <c r="G356" s="171">
        <v>0</v>
      </c>
      <c r="H356" s="171">
        <v>21218.54236</v>
      </c>
      <c r="I356" s="171">
        <v>88721.86002</v>
      </c>
      <c r="J356" s="171">
        <v>1714.22793</v>
      </c>
      <c r="K356" s="171">
        <v>90436.08795</v>
      </c>
      <c r="L356" s="171">
        <v>7670.36433</v>
      </c>
      <c r="M356" s="171">
        <v>1720.36196</v>
      </c>
      <c r="N356" s="171">
        <v>9390.726289999999</v>
      </c>
      <c r="O356" s="171">
        <v>121045.3566</v>
      </c>
      <c r="P356" s="171">
        <v>37561.5195</v>
      </c>
      <c r="Q356" s="171">
        <v>0</v>
      </c>
      <c r="R356" s="172">
        <v>37561.5195</v>
      </c>
    </row>
    <row r="357" spans="1:18" ht="15">
      <c r="A357" s="174"/>
      <c r="B357" s="174"/>
      <c r="C357" s="174"/>
      <c r="D357" s="174"/>
      <c r="E357" s="175">
        <v>555</v>
      </c>
      <c r="F357" s="176">
        <v>53.47568</v>
      </c>
      <c r="G357" s="177">
        <v>0</v>
      </c>
      <c r="H357" s="177">
        <v>53.47568</v>
      </c>
      <c r="I357" s="177">
        <v>79979.45663</v>
      </c>
      <c r="J357" s="177">
        <v>283.87768</v>
      </c>
      <c r="K357" s="177">
        <v>80263.33431</v>
      </c>
      <c r="L357" s="177">
        <v>234.34228</v>
      </c>
      <c r="M357" s="177">
        <v>210.14353</v>
      </c>
      <c r="N357" s="177">
        <v>444.48581</v>
      </c>
      <c r="O357" s="177">
        <v>80761.29579999999</v>
      </c>
      <c r="P357" s="177">
        <v>6705.22797</v>
      </c>
      <c r="Q357" s="177">
        <v>0</v>
      </c>
      <c r="R357" s="178">
        <v>6705.22797</v>
      </c>
    </row>
    <row r="358" spans="1:18" ht="15">
      <c r="A358" s="174"/>
      <c r="B358" s="174"/>
      <c r="C358" s="174"/>
      <c r="D358" s="168" t="s">
        <v>560</v>
      </c>
      <c r="E358" s="169">
        <v>527</v>
      </c>
      <c r="F358" s="170">
        <v>6026.75648</v>
      </c>
      <c r="G358" s="171">
        <v>0</v>
      </c>
      <c r="H358" s="171">
        <v>6026.75648</v>
      </c>
      <c r="I358" s="171">
        <v>60412.61362</v>
      </c>
      <c r="J358" s="171">
        <v>1295.0458999999998</v>
      </c>
      <c r="K358" s="171">
        <v>61707.65952</v>
      </c>
      <c r="L358" s="171">
        <v>10794.32937</v>
      </c>
      <c r="M358" s="171">
        <v>1338.15407</v>
      </c>
      <c r="N358" s="171">
        <v>12132.48344</v>
      </c>
      <c r="O358" s="171">
        <v>79866.89944</v>
      </c>
      <c r="P358" s="171">
        <v>31599.691059999997</v>
      </c>
      <c r="Q358" s="171">
        <v>0</v>
      </c>
      <c r="R358" s="172">
        <v>31599.691059999997</v>
      </c>
    </row>
    <row r="359" spans="1:18" ht="15">
      <c r="A359" s="174"/>
      <c r="B359" s="174"/>
      <c r="C359" s="174"/>
      <c r="D359" s="168" t="s">
        <v>561</v>
      </c>
      <c r="E359" s="169">
        <v>574</v>
      </c>
      <c r="F359" s="170">
        <v>27606.92222</v>
      </c>
      <c r="G359" s="171">
        <v>0</v>
      </c>
      <c r="H359" s="171">
        <v>27606.92222</v>
      </c>
      <c r="I359" s="171">
        <v>192947.98331</v>
      </c>
      <c r="J359" s="171">
        <v>3467.22102</v>
      </c>
      <c r="K359" s="171">
        <v>196415.20433</v>
      </c>
      <c r="L359" s="171">
        <v>8812.97563</v>
      </c>
      <c r="M359" s="171">
        <v>2736.22309</v>
      </c>
      <c r="N359" s="171">
        <v>11549.19872</v>
      </c>
      <c r="O359" s="171">
        <v>235571.32527</v>
      </c>
      <c r="P359" s="171">
        <v>28688.94646</v>
      </c>
      <c r="Q359" s="171">
        <v>0</v>
      </c>
      <c r="R359" s="172">
        <v>28688.94646</v>
      </c>
    </row>
    <row r="360" spans="1:18" ht="15">
      <c r="A360" s="174"/>
      <c r="B360" s="174"/>
      <c r="C360" s="174"/>
      <c r="D360" s="168" t="s">
        <v>562</v>
      </c>
      <c r="E360" s="169">
        <v>558</v>
      </c>
      <c r="F360" s="170">
        <v>77686.47219</v>
      </c>
      <c r="G360" s="171">
        <v>0</v>
      </c>
      <c r="H360" s="171">
        <v>77686.47219</v>
      </c>
      <c r="I360" s="171">
        <v>87358.66153</v>
      </c>
      <c r="J360" s="171">
        <v>1528.05247</v>
      </c>
      <c r="K360" s="171">
        <v>88886.714</v>
      </c>
      <c r="L360" s="171">
        <v>9101.697960000001</v>
      </c>
      <c r="M360" s="171">
        <v>630.41956</v>
      </c>
      <c r="N360" s="171">
        <v>9732.11752</v>
      </c>
      <c r="O360" s="171">
        <v>176305.30371</v>
      </c>
      <c r="P360" s="171">
        <v>13807.22583</v>
      </c>
      <c r="Q360" s="171">
        <v>0</v>
      </c>
      <c r="R360" s="172">
        <v>13807.22583</v>
      </c>
    </row>
    <row r="361" spans="1:18" ht="15">
      <c r="A361" s="174"/>
      <c r="B361" s="174"/>
      <c r="C361" s="174"/>
      <c r="D361" s="174"/>
      <c r="E361" s="175">
        <v>826</v>
      </c>
      <c r="F361" s="176">
        <v>114.5497</v>
      </c>
      <c r="G361" s="177">
        <v>0</v>
      </c>
      <c r="H361" s="177">
        <v>114.5497</v>
      </c>
      <c r="I361" s="177">
        <v>0</v>
      </c>
      <c r="J361" s="177">
        <v>0</v>
      </c>
      <c r="K361" s="177">
        <v>0</v>
      </c>
      <c r="L361" s="177">
        <v>455.5548</v>
      </c>
      <c r="M361" s="177">
        <v>0</v>
      </c>
      <c r="N361" s="177">
        <v>455.5548</v>
      </c>
      <c r="O361" s="177">
        <v>570.1045</v>
      </c>
      <c r="P361" s="177">
        <v>0</v>
      </c>
      <c r="Q361" s="177">
        <v>0</v>
      </c>
      <c r="R361" s="178">
        <v>0</v>
      </c>
    </row>
    <row r="362" spans="1:18" ht="15">
      <c r="A362" s="174"/>
      <c r="B362" s="174"/>
      <c r="C362" s="174"/>
      <c r="D362" s="168" t="s">
        <v>563</v>
      </c>
      <c r="E362" s="169">
        <v>392</v>
      </c>
      <c r="F362" s="170">
        <v>15154.12554</v>
      </c>
      <c r="G362" s="171">
        <v>0</v>
      </c>
      <c r="H362" s="171">
        <v>15154.12554</v>
      </c>
      <c r="I362" s="171">
        <v>53255.53927</v>
      </c>
      <c r="J362" s="171">
        <v>1198.6364099999998</v>
      </c>
      <c r="K362" s="171">
        <v>54454.17568</v>
      </c>
      <c r="L362" s="171">
        <v>5985.46144</v>
      </c>
      <c r="M362" s="171">
        <v>2370.3067400000004</v>
      </c>
      <c r="N362" s="171">
        <v>8355.76818</v>
      </c>
      <c r="O362" s="171">
        <v>77964.06940000001</v>
      </c>
      <c r="P362" s="171">
        <v>25814.49643</v>
      </c>
      <c r="Q362" s="171">
        <v>0</v>
      </c>
      <c r="R362" s="172">
        <v>25814.49643</v>
      </c>
    </row>
    <row r="363" spans="1:18" ht="15">
      <c r="A363" s="174"/>
      <c r="B363" s="174"/>
      <c r="C363" s="168" t="s">
        <v>564</v>
      </c>
      <c r="D363" s="168" t="s">
        <v>565</v>
      </c>
      <c r="E363" s="169">
        <v>255</v>
      </c>
      <c r="F363" s="170">
        <v>132.93891</v>
      </c>
      <c r="G363" s="171">
        <v>0</v>
      </c>
      <c r="H363" s="171">
        <v>132.93891</v>
      </c>
      <c r="I363" s="171">
        <v>10335.73195</v>
      </c>
      <c r="J363" s="171">
        <v>180.89457000000002</v>
      </c>
      <c r="K363" s="171">
        <v>10516.62652</v>
      </c>
      <c r="L363" s="171">
        <v>236.12167000000002</v>
      </c>
      <c r="M363" s="171">
        <v>0.00383</v>
      </c>
      <c r="N363" s="171">
        <v>236.1255</v>
      </c>
      <c r="O363" s="171">
        <v>10885.690929999999</v>
      </c>
      <c r="P363" s="171">
        <v>2596.3857799999996</v>
      </c>
      <c r="Q363" s="171">
        <v>0</v>
      </c>
      <c r="R363" s="172">
        <v>2596.3857799999996</v>
      </c>
    </row>
    <row r="364" spans="1:18" ht="15">
      <c r="A364" s="174"/>
      <c r="B364" s="174"/>
      <c r="C364" s="174"/>
      <c r="D364" s="168" t="s">
        <v>566</v>
      </c>
      <c r="E364" s="169">
        <v>257</v>
      </c>
      <c r="F364" s="170">
        <v>75.15325</v>
      </c>
      <c r="G364" s="171">
        <v>0</v>
      </c>
      <c r="H364" s="171">
        <v>75.15325</v>
      </c>
      <c r="I364" s="171">
        <v>2271.2614399999998</v>
      </c>
      <c r="J364" s="171">
        <v>540.0804300000001</v>
      </c>
      <c r="K364" s="171">
        <v>2811.34187</v>
      </c>
      <c r="L364" s="171">
        <v>20.00654</v>
      </c>
      <c r="M364" s="171">
        <v>0</v>
      </c>
      <c r="N364" s="171">
        <v>20.00654</v>
      </c>
      <c r="O364" s="171">
        <v>2906.5016600000004</v>
      </c>
      <c r="P364" s="171">
        <v>825.11036</v>
      </c>
      <c r="Q364" s="171">
        <v>0</v>
      </c>
      <c r="R364" s="172">
        <v>825.11036</v>
      </c>
    </row>
    <row r="365" spans="1:18" ht="15">
      <c r="A365" s="174"/>
      <c r="B365" s="174"/>
      <c r="C365" s="168" t="s">
        <v>567</v>
      </c>
      <c r="D365" s="168" t="s">
        <v>567</v>
      </c>
      <c r="E365" s="169">
        <v>249</v>
      </c>
      <c r="F365" s="170">
        <v>2.146</v>
      </c>
      <c r="G365" s="171">
        <v>0</v>
      </c>
      <c r="H365" s="171">
        <v>2.146</v>
      </c>
      <c r="I365" s="171">
        <v>18704.193079999997</v>
      </c>
      <c r="J365" s="171">
        <v>25.71717</v>
      </c>
      <c r="K365" s="171">
        <v>18729.91025</v>
      </c>
      <c r="L365" s="171">
        <v>142.96678</v>
      </c>
      <c r="M365" s="171">
        <v>0</v>
      </c>
      <c r="N365" s="171">
        <v>142.96678</v>
      </c>
      <c r="O365" s="171">
        <v>18875.02303</v>
      </c>
      <c r="P365" s="171">
        <v>1001.52875</v>
      </c>
      <c r="Q365" s="171">
        <v>0</v>
      </c>
      <c r="R365" s="172">
        <v>1001.52875</v>
      </c>
    </row>
    <row r="366" spans="1:18" ht="15">
      <c r="A366" s="174"/>
      <c r="B366" s="174"/>
      <c r="C366" s="168" t="s">
        <v>568</v>
      </c>
      <c r="D366" s="168" t="s">
        <v>568</v>
      </c>
      <c r="E366" s="169">
        <v>244</v>
      </c>
      <c r="F366" s="170">
        <v>2388.85805</v>
      </c>
      <c r="G366" s="171">
        <v>0</v>
      </c>
      <c r="H366" s="171">
        <v>2388.85805</v>
      </c>
      <c r="I366" s="171">
        <v>4652.88199</v>
      </c>
      <c r="J366" s="171">
        <v>0.00383</v>
      </c>
      <c r="K366" s="171">
        <v>4652.88582</v>
      </c>
      <c r="L366" s="171">
        <v>104.65144000000001</v>
      </c>
      <c r="M366" s="171">
        <v>0</v>
      </c>
      <c r="N366" s="171">
        <v>104.65144000000001</v>
      </c>
      <c r="O366" s="171">
        <v>7146.39531</v>
      </c>
      <c r="P366" s="171">
        <v>1239.12249</v>
      </c>
      <c r="Q366" s="171">
        <v>0</v>
      </c>
      <c r="R366" s="172">
        <v>1239.12249</v>
      </c>
    </row>
    <row r="367" spans="1:18" ht="15">
      <c r="A367" s="174"/>
      <c r="B367" s="174"/>
      <c r="C367" s="168" t="s">
        <v>569</v>
      </c>
      <c r="D367" s="168" t="s">
        <v>569</v>
      </c>
      <c r="E367" s="169">
        <v>259</v>
      </c>
      <c r="F367" s="170">
        <v>2075.87051</v>
      </c>
      <c r="G367" s="171">
        <v>0</v>
      </c>
      <c r="H367" s="171">
        <v>2075.87051</v>
      </c>
      <c r="I367" s="171">
        <v>13154.69794</v>
      </c>
      <c r="J367" s="171">
        <v>0.00467</v>
      </c>
      <c r="K367" s="171">
        <v>13154.70261</v>
      </c>
      <c r="L367" s="171">
        <v>159.52038000000002</v>
      </c>
      <c r="M367" s="171">
        <v>0</v>
      </c>
      <c r="N367" s="171">
        <v>159.52038000000002</v>
      </c>
      <c r="O367" s="171">
        <v>15390.0935</v>
      </c>
      <c r="P367" s="171">
        <v>1292.21736</v>
      </c>
      <c r="Q367" s="171">
        <v>0</v>
      </c>
      <c r="R367" s="172">
        <v>1292.21736</v>
      </c>
    </row>
    <row r="368" spans="1:18" ht="15">
      <c r="A368" s="174"/>
      <c r="B368" s="174"/>
      <c r="C368" s="168" t="s">
        <v>570</v>
      </c>
      <c r="D368" s="168" t="s">
        <v>571</v>
      </c>
      <c r="E368" s="169">
        <v>268</v>
      </c>
      <c r="F368" s="170">
        <v>1952.17005</v>
      </c>
      <c r="G368" s="171">
        <v>0</v>
      </c>
      <c r="H368" s="171">
        <v>1952.17005</v>
      </c>
      <c r="I368" s="171">
        <v>4538.70234</v>
      </c>
      <c r="J368" s="171">
        <v>21.72648</v>
      </c>
      <c r="K368" s="171">
        <v>4560.42882</v>
      </c>
      <c r="L368" s="171">
        <v>55.34052</v>
      </c>
      <c r="M368" s="171">
        <v>0</v>
      </c>
      <c r="N368" s="171">
        <v>55.34052</v>
      </c>
      <c r="O368" s="171">
        <v>6567.93939</v>
      </c>
      <c r="P368" s="171">
        <v>1023.45722</v>
      </c>
      <c r="Q368" s="171">
        <v>0</v>
      </c>
      <c r="R368" s="172">
        <v>1023.45722</v>
      </c>
    </row>
    <row r="369" spans="1:18" ht="15">
      <c r="A369" s="174"/>
      <c r="B369" s="174"/>
      <c r="C369" s="174"/>
      <c r="D369" s="168" t="s">
        <v>570</v>
      </c>
      <c r="E369" s="169">
        <v>267</v>
      </c>
      <c r="F369" s="170">
        <v>6550.09347</v>
      </c>
      <c r="G369" s="171">
        <v>0</v>
      </c>
      <c r="H369" s="171">
        <v>6550.09347</v>
      </c>
      <c r="I369" s="171">
        <v>13999.88509</v>
      </c>
      <c r="J369" s="171">
        <v>43.25346</v>
      </c>
      <c r="K369" s="171">
        <v>14043.138550000001</v>
      </c>
      <c r="L369" s="171">
        <v>290.71671999999995</v>
      </c>
      <c r="M369" s="171">
        <v>24.14212</v>
      </c>
      <c r="N369" s="171">
        <v>314.85884000000004</v>
      </c>
      <c r="O369" s="171">
        <v>20908.09086</v>
      </c>
      <c r="P369" s="171">
        <v>756.13891</v>
      </c>
      <c r="Q369" s="171">
        <v>0</v>
      </c>
      <c r="R369" s="172">
        <v>756.13891</v>
      </c>
    </row>
    <row r="370" spans="1:18" ht="15">
      <c r="A370" s="174"/>
      <c r="B370" s="168" t="s">
        <v>572</v>
      </c>
      <c r="C370" s="168" t="s">
        <v>573</v>
      </c>
      <c r="D370" s="168" t="s">
        <v>574</v>
      </c>
      <c r="E370" s="169">
        <v>166</v>
      </c>
      <c r="F370" s="170">
        <v>13999.24669</v>
      </c>
      <c r="G370" s="171">
        <v>0</v>
      </c>
      <c r="H370" s="171">
        <v>13999.24669</v>
      </c>
      <c r="I370" s="171">
        <v>28240.010710000002</v>
      </c>
      <c r="J370" s="171">
        <v>288.89971999999995</v>
      </c>
      <c r="K370" s="171">
        <v>28528.91043</v>
      </c>
      <c r="L370" s="171">
        <v>1413.0393100000001</v>
      </c>
      <c r="M370" s="171">
        <v>1.85926</v>
      </c>
      <c r="N370" s="171">
        <v>1414.89857</v>
      </c>
      <c r="O370" s="171">
        <v>43943.05569</v>
      </c>
      <c r="P370" s="171">
        <v>40001.78622</v>
      </c>
      <c r="Q370" s="171">
        <v>0</v>
      </c>
      <c r="R370" s="172">
        <v>40001.78622</v>
      </c>
    </row>
    <row r="371" spans="1:18" ht="15">
      <c r="A371" s="174"/>
      <c r="B371" s="174"/>
      <c r="C371" s="174"/>
      <c r="D371" s="168" t="s">
        <v>507</v>
      </c>
      <c r="E371" s="169">
        <v>667</v>
      </c>
      <c r="F371" s="170">
        <v>200.16364000000002</v>
      </c>
      <c r="G371" s="171">
        <v>0</v>
      </c>
      <c r="H371" s="171">
        <v>200.16364000000002</v>
      </c>
      <c r="I371" s="171">
        <v>3424.6506</v>
      </c>
      <c r="J371" s="171">
        <v>0</v>
      </c>
      <c r="K371" s="171">
        <v>3424.6506</v>
      </c>
      <c r="L371" s="171">
        <v>2.14</v>
      </c>
      <c r="M371" s="171">
        <v>0</v>
      </c>
      <c r="N371" s="171">
        <v>2.14</v>
      </c>
      <c r="O371" s="171">
        <v>3626.95424</v>
      </c>
      <c r="P371" s="171">
        <v>3652.33079</v>
      </c>
      <c r="Q371" s="171">
        <v>0</v>
      </c>
      <c r="R371" s="172">
        <v>3652.33079</v>
      </c>
    </row>
    <row r="372" spans="1:18" ht="15">
      <c r="A372" s="174"/>
      <c r="B372" s="174"/>
      <c r="C372" s="168" t="s">
        <v>575</v>
      </c>
      <c r="D372" s="168" t="s">
        <v>576</v>
      </c>
      <c r="E372" s="169">
        <v>165</v>
      </c>
      <c r="F372" s="170">
        <v>29626.6668</v>
      </c>
      <c r="G372" s="171">
        <v>727.70731</v>
      </c>
      <c r="H372" s="171">
        <v>30354.37411</v>
      </c>
      <c r="I372" s="171">
        <v>83324.01634</v>
      </c>
      <c r="J372" s="171">
        <v>838.94558</v>
      </c>
      <c r="K372" s="171">
        <v>84162.96192</v>
      </c>
      <c r="L372" s="171">
        <v>22205.16557</v>
      </c>
      <c r="M372" s="171">
        <v>1504.17344</v>
      </c>
      <c r="N372" s="171">
        <v>23709.339010000003</v>
      </c>
      <c r="O372" s="171">
        <v>138226.67504</v>
      </c>
      <c r="P372" s="171">
        <v>195527.32863</v>
      </c>
      <c r="Q372" s="171">
        <v>0</v>
      </c>
      <c r="R372" s="172">
        <v>195527.32863</v>
      </c>
    </row>
    <row r="373" spans="1:18" ht="15">
      <c r="A373" s="174"/>
      <c r="B373" s="174"/>
      <c r="C373" s="174"/>
      <c r="D373" s="168" t="s">
        <v>577</v>
      </c>
      <c r="E373" s="169">
        <v>622</v>
      </c>
      <c r="F373" s="170">
        <v>1308.42094</v>
      </c>
      <c r="G373" s="171">
        <v>0</v>
      </c>
      <c r="H373" s="171">
        <v>1308.42094</v>
      </c>
      <c r="I373" s="171">
        <v>19653.41998</v>
      </c>
      <c r="J373" s="171">
        <v>0.40257</v>
      </c>
      <c r="K373" s="171">
        <v>19653.82255</v>
      </c>
      <c r="L373" s="171">
        <v>966.01504</v>
      </c>
      <c r="M373" s="171">
        <v>1.2268800000000002</v>
      </c>
      <c r="N373" s="171">
        <v>967.24192</v>
      </c>
      <c r="O373" s="171">
        <v>21929.48541</v>
      </c>
      <c r="P373" s="171">
        <v>85634.44293</v>
      </c>
      <c r="Q373" s="171">
        <v>0</v>
      </c>
      <c r="R373" s="172">
        <v>85634.44293</v>
      </c>
    </row>
    <row r="374" spans="1:18" ht="15">
      <c r="A374" s="174"/>
      <c r="B374" s="174"/>
      <c r="C374" s="174"/>
      <c r="D374" s="168" t="s">
        <v>578</v>
      </c>
      <c r="E374" s="169">
        <v>575</v>
      </c>
      <c r="F374" s="170">
        <v>1625.00601</v>
      </c>
      <c r="G374" s="171">
        <v>0</v>
      </c>
      <c r="H374" s="171">
        <v>1625.00601</v>
      </c>
      <c r="I374" s="171">
        <v>22615.84991</v>
      </c>
      <c r="J374" s="171">
        <v>51.105959999999996</v>
      </c>
      <c r="K374" s="171">
        <v>22666.95587</v>
      </c>
      <c r="L374" s="171">
        <v>1340.5404199999998</v>
      </c>
      <c r="M374" s="171">
        <v>17.00609</v>
      </c>
      <c r="N374" s="171">
        <v>1357.54651</v>
      </c>
      <c r="O374" s="171">
        <v>25649.50839</v>
      </c>
      <c r="P374" s="171">
        <v>58828.81742</v>
      </c>
      <c r="Q374" s="171">
        <v>0</v>
      </c>
      <c r="R374" s="172">
        <v>58828.81742</v>
      </c>
    </row>
    <row r="375" spans="1:18" ht="15">
      <c r="A375" s="174"/>
      <c r="B375" s="174"/>
      <c r="C375" s="174"/>
      <c r="D375" s="168" t="s">
        <v>579</v>
      </c>
      <c r="E375" s="169">
        <v>457</v>
      </c>
      <c r="F375" s="170">
        <v>96.82454</v>
      </c>
      <c r="G375" s="171">
        <v>0</v>
      </c>
      <c r="H375" s="171">
        <v>96.82454</v>
      </c>
      <c r="I375" s="171">
        <v>1855.6483799999999</v>
      </c>
      <c r="J375" s="171">
        <v>0.0176</v>
      </c>
      <c r="K375" s="171">
        <v>1855.66598</v>
      </c>
      <c r="L375" s="171">
        <v>6.6159</v>
      </c>
      <c r="M375" s="171">
        <v>0</v>
      </c>
      <c r="N375" s="171">
        <v>6.6159</v>
      </c>
      <c r="O375" s="171">
        <v>1959.1064199999998</v>
      </c>
      <c r="P375" s="171">
        <v>4774.88409</v>
      </c>
      <c r="Q375" s="171">
        <v>0</v>
      </c>
      <c r="R375" s="172">
        <v>4774.88409</v>
      </c>
    </row>
    <row r="376" spans="1:18" ht="15">
      <c r="A376" s="174"/>
      <c r="B376" s="174"/>
      <c r="C376" s="174"/>
      <c r="D376" s="168" t="s">
        <v>580</v>
      </c>
      <c r="E376" s="169">
        <v>624</v>
      </c>
      <c r="F376" s="170">
        <v>66.13498</v>
      </c>
      <c r="G376" s="171">
        <v>0</v>
      </c>
      <c r="H376" s="171">
        <v>66.13498</v>
      </c>
      <c r="I376" s="171">
        <v>517.9946</v>
      </c>
      <c r="J376" s="171">
        <v>0</v>
      </c>
      <c r="K376" s="171">
        <v>517.9946</v>
      </c>
      <c r="L376" s="171">
        <v>10</v>
      </c>
      <c r="M376" s="171">
        <v>0</v>
      </c>
      <c r="N376" s="171">
        <v>10</v>
      </c>
      <c r="O376" s="171">
        <v>594.1295799999999</v>
      </c>
      <c r="P376" s="171">
        <v>677.6678199999999</v>
      </c>
      <c r="Q376" s="171">
        <v>0</v>
      </c>
      <c r="R376" s="172">
        <v>677.6678199999999</v>
      </c>
    </row>
    <row r="377" spans="1:18" ht="15">
      <c r="A377" s="174"/>
      <c r="B377" s="174"/>
      <c r="C377" s="168" t="s">
        <v>581</v>
      </c>
      <c r="D377" s="168" t="s">
        <v>581</v>
      </c>
      <c r="E377" s="169">
        <v>169</v>
      </c>
      <c r="F377" s="170">
        <v>737.74739</v>
      </c>
      <c r="G377" s="171">
        <v>0</v>
      </c>
      <c r="H377" s="171">
        <v>737.74739</v>
      </c>
      <c r="I377" s="171">
        <v>11223.58309</v>
      </c>
      <c r="J377" s="171">
        <v>0.01787</v>
      </c>
      <c r="K377" s="171">
        <v>11223.600960000002</v>
      </c>
      <c r="L377" s="171">
        <v>112.94472999999999</v>
      </c>
      <c r="M377" s="171">
        <v>0</v>
      </c>
      <c r="N377" s="171">
        <v>112.94472999999999</v>
      </c>
      <c r="O377" s="171">
        <v>12074.29308</v>
      </c>
      <c r="P377" s="171">
        <v>24156.30125</v>
      </c>
      <c r="Q377" s="171">
        <v>0</v>
      </c>
      <c r="R377" s="172">
        <v>24156.30125</v>
      </c>
    </row>
    <row r="378" spans="1:18" ht="15">
      <c r="A378" s="174"/>
      <c r="B378" s="174"/>
      <c r="C378" s="168" t="s">
        <v>572</v>
      </c>
      <c r="D378" s="168" t="s">
        <v>582</v>
      </c>
      <c r="E378" s="169">
        <v>168</v>
      </c>
      <c r="F378" s="170">
        <v>27442.432920000003</v>
      </c>
      <c r="G378" s="171">
        <v>0</v>
      </c>
      <c r="H378" s="171">
        <v>27442.432920000003</v>
      </c>
      <c r="I378" s="171">
        <v>12360.3734</v>
      </c>
      <c r="J378" s="171">
        <v>4E-05</v>
      </c>
      <c r="K378" s="171">
        <v>12360.37344</v>
      </c>
      <c r="L378" s="171">
        <v>243.9396</v>
      </c>
      <c r="M378" s="171">
        <v>0</v>
      </c>
      <c r="N378" s="171">
        <v>243.9396</v>
      </c>
      <c r="O378" s="171">
        <v>40046.74596</v>
      </c>
      <c r="P378" s="171">
        <v>13519.07294</v>
      </c>
      <c r="Q378" s="171">
        <v>0</v>
      </c>
      <c r="R378" s="172">
        <v>13519.07294</v>
      </c>
    </row>
    <row r="379" spans="1:18" ht="15">
      <c r="A379" s="174"/>
      <c r="B379" s="174"/>
      <c r="C379" s="168" t="s">
        <v>583</v>
      </c>
      <c r="D379" s="168" t="s">
        <v>364</v>
      </c>
      <c r="E379" s="169">
        <v>661</v>
      </c>
      <c r="F379" s="170">
        <v>115.27466</v>
      </c>
      <c r="G379" s="171">
        <v>0</v>
      </c>
      <c r="H379" s="171">
        <v>115.27466</v>
      </c>
      <c r="I379" s="171">
        <v>4685.2408399999995</v>
      </c>
      <c r="J379" s="171">
        <v>0</v>
      </c>
      <c r="K379" s="171">
        <v>4685.2408399999995</v>
      </c>
      <c r="L379" s="171">
        <v>3.85</v>
      </c>
      <c r="M379" s="171">
        <v>0</v>
      </c>
      <c r="N379" s="171">
        <v>3.85</v>
      </c>
      <c r="O379" s="171">
        <v>4804.3655</v>
      </c>
      <c r="P379" s="171">
        <v>2870.10466</v>
      </c>
      <c r="Q379" s="171">
        <v>0</v>
      </c>
      <c r="R379" s="172">
        <v>2870.10466</v>
      </c>
    </row>
    <row r="380" spans="1:18" ht="15">
      <c r="A380" s="174"/>
      <c r="B380" s="174"/>
      <c r="C380" s="174"/>
      <c r="D380" s="168" t="s">
        <v>584</v>
      </c>
      <c r="E380" s="169">
        <v>458</v>
      </c>
      <c r="F380" s="170">
        <v>8091.25476</v>
      </c>
      <c r="G380" s="171">
        <v>0</v>
      </c>
      <c r="H380" s="171">
        <v>8091.25476</v>
      </c>
      <c r="I380" s="171">
        <v>7073.4191200000005</v>
      </c>
      <c r="J380" s="171">
        <v>5.97303</v>
      </c>
      <c r="K380" s="171">
        <v>7079.392150000001</v>
      </c>
      <c r="L380" s="171">
        <v>332.22216</v>
      </c>
      <c r="M380" s="171">
        <v>0</v>
      </c>
      <c r="N380" s="171">
        <v>332.22216</v>
      </c>
      <c r="O380" s="171">
        <v>15502.86907</v>
      </c>
      <c r="P380" s="171">
        <v>10321.29241</v>
      </c>
      <c r="Q380" s="171">
        <v>0</v>
      </c>
      <c r="R380" s="172">
        <v>10321.29241</v>
      </c>
    </row>
    <row r="381" spans="1:18" ht="15">
      <c r="A381" s="174"/>
      <c r="B381" s="174"/>
      <c r="C381" s="174"/>
      <c r="D381" s="168" t="s">
        <v>585</v>
      </c>
      <c r="E381" s="169">
        <v>840</v>
      </c>
      <c r="F381" s="170">
        <v>0.06053</v>
      </c>
      <c r="G381" s="171">
        <v>0</v>
      </c>
      <c r="H381" s="171">
        <v>0.06053</v>
      </c>
      <c r="I381" s="171">
        <v>318.19390999999996</v>
      </c>
      <c r="J381" s="171">
        <v>0</v>
      </c>
      <c r="K381" s="171">
        <v>318.19390999999996</v>
      </c>
      <c r="L381" s="171">
        <v>8.64</v>
      </c>
      <c r="M381" s="171">
        <v>0</v>
      </c>
      <c r="N381" s="171">
        <v>8.64</v>
      </c>
      <c r="O381" s="171">
        <v>326.89444</v>
      </c>
      <c r="P381" s="171">
        <v>1854.01924</v>
      </c>
      <c r="Q381" s="171">
        <v>0</v>
      </c>
      <c r="R381" s="172">
        <v>1854.01924</v>
      </c>
    </row>
    <row r="382" spans="1:18" ht="15">
      <c r="A382" s="174"/>
      <c r="B382" s="174"/>
      <c r="C382" s="168" t="s">
        <v>586</v>
      </c>
      <c r="D382" s="168" t="s">
        <v>587</v>
      </c>
      <c r="E382" s="169">
        <v>170</v>
      </c>
      <c r="F382" s="170">
        <v>3218.46293</v>
      </c>
      <c r="G382" s="171">
        <v>0</v>
      </c>
      <c r="H382" s="171">
        <v>3218.46293</v>
      </c>
      <c r="I382" s="171">
        <v>13939.72418</v>
      </c>
      <c r="J382" s="171">
        <v>6.15142</v>
      </c>
      <c r="K382" s="171">
        <v>13945.8756</v>
      </c>
      <c r="L382" s="171">
        <v>190.36739</v>
      </c>
      <c r="M382" s="171">
        <v>0</v>
      </c>
      <c r="N382" s="171">
        <v>190.36739</v>
      </c>
      <c r="O382" s="171">
        <v>17354.70592</v>
      </c>
      <c r="P382" s="171">
        <v>29630.80266</v>
      </c>
      <c r="Q382" s="171">
        <v>0</v>
      </c>
      <c r="R382" s="172">
        <v>29630.80266</v>
      </c>
    </row>
    <row r="383" spans="1:18" ht="15">
      <c r="A383" s="174"/>
      <c r="B383" s="174"/>
      <c r="C383" s="168" t="s">
        <v>588</v>
      </c>
      <c r="D383" s="168" t="s">
        <v>522</v>
      </c>
      <c r="E383" s="169">
        <v>591</v>
      </c>
      <c r="F383" s="170">
        <v>10462.93075</v>
      </c>
      <c r="G383" s="171">
        <v>0</v>
      </c>
      <c r="H383" s="171">
        <v>10462.93075</v>
      </c>
      <c r="I383" s="171">
        <v>8938.443220000001</v>
      </c>
      <c r="J383" s="171">
        <v>0</v>
      </c>
      <c r="K383" s="171">
        <v>8938.443220000001</v>
      </c>
      <c r="L383" s="171">
        <v>124.37002000000001</v>
      </c>
      <c r="M383" s="171">
        <v>0</v>
      </c>
      <c r="N383" s="171">
        <v>124.37002000000001</v>
      </c>
      <c r="O383" s="171">
        <v>19525.74399</v>
      </c>
      <c r="P383" s="171">
        <v>6726.67329</v>
      </c>
      <c r="Q383" s="171">
        <v>0</v>
      </c>
      <c r="R383" s="172">
        <v>6726.67329</v>
      </c>
    </row>
    <row r="384" spans="1:18" ht="15">
      <c r="A384" s="174"/>
      <c r="B384" s="168" t="s">
        <v>589</v>
      </c>
      <c r="C384" s="168" t="s">
        <v>590</v>
      </c>
      <c r="D384" s="168" t="s">
        <v>591</v>
      </c>
      <c r="E384" s="169">
        <v>313</v>
      </c>
      <c r="F384" s="170">
        <v>1902.29401</v>
      </c>
      <c r="G384" s="171">
        <v>0</v>
      </c>
      <c r="H384" s="171">
        <v>1902.29401</v>
      </c>
      <c r="I384" s="171">
        <v>8354.69544</v>
      </c>
      <c r="J384" s="171">
        <v>57.02574</v>
      </c>
      <c r="K384" s="171">
        <v>8411.72118</v>
      </c>
      <c r="L384" s="171">
        <v>128.25566</v>
      </c>
      <c r="M384" s="171">
        <v>0</v>
      </c>
      <c r="N384" s="171">
        <v>128.25566</v>
      </c>
      <c r="O384" s="171">
        <v>10442.270849999999</v>
      </c>
      <c r="P384" s="171">
        <v>3480.15861</v>
      </c>
      <c r="Q384" s="171">
        <v>0</v>
      </c>
      <c r="R384" s="172">
        <v>3480.15861</v>
      </c>
    </row>
    <row r="385" spans="1:18" ht="15">
      <c r="A385" s="174"/>
      <c r="B385" s="174"/>
      <c r="C385" s="174"/>
      <c r="D385" s="168" t="s">
        <v>592</v>
      </c>
      <c r="E385" s="169">
        <v>596</v>
      </c>
      <c r="F385" s="170">
        <v>3509.94671</v>
      </c>
      <c r="G385" s="171">
        <v>0</v>
      </c>
      <c r="H385" s="171">
        <v>3509.94671</v>
      </c>
      <c r="I385" s="171">
        <v>2904.4496200000003</v>
      </c>
      <c r="J385" s="171">
        <v>0</v>
      </c>
      <c r="K385" s="171">
        <v>2904.4496200000003</v>
      </c>
      <c r="L385" s="171">
        <v>102.58628999999999</v>
      </c>
      <c r="M385" s="171">
        <v>0</v>
      </c>
      <c r="N385" s="171">
        <v>102.58628999999999</v>
      </c>
      <c r="O385" s="171">
        <v>6516.98262</v>
      </c>
      <c r="P385" s="171">
        <v>1411.85213</v>
      </c>
      <c r="Q385" s="171">
        <v>0</v>
      </c>
      <c r="R385" s="172">
        <v>1411.85213</v>
      </c>
    </row>
    <row r="386" spans="1:18" ht="15">
      <c r="A386" s="174"/>
      <c r="B386" s="174"/>
      <c r="C386" s="168" t="s">
        <v>593</v>
      </c>
      <c r="D386" s="168" t="s">
        <v>593</v>
      </c>
      <c r="E386" s="169">
        <v>312</v>
      </c>
      <c r="F386" s="170">
        <v>35384.71143</v>
      </c>
      <c r="G386" s="171">
        <v>0</v>
      </c>
      <c r="H386" s="171">
        <v>35384.71143</v>
      </c>
      <c r="I386" s="171">
        <v>57902.79814</v>
      </c>
      <c r="J386" s="171">
        <v>482.46040000000005</v>
      </c>
      <c r="K386" s="171">
        <v>58385.25854</v>
      </c>
      <c r="L386" s="171">
        <v>9900.22127</v>
      </c>
      <c r="M386" s="171">
        <v>432.49675</v>
      </c>
      <c r="N386" s="171">
        <v>10332.71802</v>
      </c>
      <c r="O386" s="171">
        <v>104102.68798999999</v>
      </c>
      <c r="P386" s="171">
        <v>38151.96207</v>
      </c>
      <c r="Q386" s="171">
        <v>0</v>
      </c>
      <c r="R386" s="172">
        <v>38151.96207</v>
      </c>
    </row>
    <row r="387" spans="1:18" ht="15">
      <c r="A387" s="174"/>
      <c r="B387" s="174"/>
      <c r="C387" s="168" t="s">
        <v>594</v>
      </c>
      <c r="D387" s="168" t="s">
        <v>594</v>
      </c>
      <c r="E387" s="169">
        <v>666</v>
      </c>
      <c r="F387" s="170">
        <v>517.3747999999999</v>
      </c>
      <c r="G387" s="171">
        <v>0</v>
      </c>
      <c r="H387" s="171">
        <v>517.3747999999999</v>
      </c>
      <c r="I387" s="171">
        <v>2984.33973</v>
      </c>
      <c r="J387" s="171">
        <v>0</v>
      </c>
      <c r="K387" s="171">
        <v>2984.33973</v>
      </c>
      <c r="L387" s="171">
        <v>39.779160000000005</v>
      </c>
      <c r="M387" s="171">
        <v>0</v>
      </c>
      <c r="N387" s="171">
        <v>39.779160000000005</v>
      </c>
      <c r="O387" s="171">
        <v>3541.49369</v>
      </c>
      <c r="P387" s="171">
        <v>749.8506600000001</v>
      </c>
      <c r="Q387" s="171">
        <v>0</v>
      </c>
      <c r="R387" s="172">
        <v>749.8506600000001</v>
      </c>
    </row>
    <row r="388" spans="1:18" ht="15">
      <c r="A388" s="174"/>
      <c r="B388" s="168" t="s">
        <v>595</v>
      </c>
      <c r="C388" s="168" t="s">
        <v>596</v>
      </c>
      <c r="D388" s="168" t="s">
        <v>597</v>
      </c>
      <c r="E388" s="169">
        <v>340</v>
      </c>
      <c r="F388" s="170">
        <v>1699.51117</v>
      </c>
      <c r="G388" s="171">
        <v>0</v>
      </c>
      <c r="H388" s="171">
        <v>1699.51117</v>
      </c>
      <c r="I388" s="171">
        <v>8309.363299999999</v>
      </c>
      <c r="J388" s="171">
        <v>66.12337</v>
      </c>
      <c r="K388" s="171">
        <v>8375.48667</v>
      </c>
      <c r="L388" s="171">
        <v>292.42809</v>
      </c>
      <c r="M388" s="171">
        <v>0</v>
      </c>
      <c r="N388" s="171">
        <v>292.42809</v>
      </c>
      <c r="O388" s="171">
        <v>10367.42593</v>
      </c>
      <c r="P388" s="171">
        <v>2285.18575</v>
      </c>
      <c r="Q388" s="171">
        <v>0</v>
      </c>
      <c r="R388" s="172">
        <v>2285.18575</v>
      </c>
    </row>
    <row r="389" spans="1:18" ht="15">
      <c r="A389" s="174"/>
      <c r="B389" s="174"/>
      <c r="C389" s="174"/>
      <c r="D389" s="168" t="s">
        <v>598</v>
      </c>
      <c r="E389" s="169">
        <v>611</v>
      </c>
      <c r="F389" s="170">
        <v>392.08198</v>
      </c>
      <c r="G389" s="171">
        <v>0</v>
      </c>
      <c r="H389" s="171">
        <v>392.08198</v>
      </c>
      <c r="I389" s="171">
        <v>936.3393299999999</v>
      </c>
      <c r="J389" s="171">
        <v>0</v>
      </c>
      <c r="K389" s="171">
        <v>936.3393299999999</v>
      </c>
      <c r="L389" s="171">
        <v>1.58</v>
      </c>
      <c r="M389" s="171">
        <v>0</v>
      </c>
      <c r="N389" s="171">
        <v>1.58</v>
      </c>
      <c r="O389" s="171">
        <v>1330.00131</v>
      </c>
      <c r="P389" s="171">
        <v>8.161430000000001</v>
      </c>
      <c r="Q389" s="171">
        <v>0</v>
      </c>
      <c r="R389" s="172">
        <v>8.161430000000001</v>
      </c>
    </row>
    <row r="390" spans="1:18" ht="15">
      <c r="A390" s="174"/>
      <c r="B390" s="174"/>
      <c r="C390" s="174"/>
      <c r="D390" s="168" t="s">
        <v>599</v>
      </c>
      <c r="E390" s="169">
        <v>728</v>
      </c>
      <c r="F390" s="170">
        <v>46.08458</v>
      </c>
      <c r="G390" s="171">
        <v>0</v>
      </c>
      <c r="H390" s="171">
        <v>46.08458</v>
      </c>
      <c r="I390" s="171">
        <v>1093.87664</v>
      </c>
      <c r="J390" s="171">
        <v>0</v>
      </c>
      <c r="K390" s="171">
        <v>1093.87664</v>
      </c>
      <c r="L390" s="171">
        <v>21.7345</v>
      </c>
      <c r="M390" s="171">
        <v>98.08522</v>
      </c>
      <c r="N390" s="171">
        <v>119.81972</v>
      </c>
      <c r="O390" s="171">
        <v>1259.7809399999999</v>
      </c>
      <c r="P390" s="171">
        <v>137.23656</v>
      </c>
      <c r="Q390" s="171">
        <v>0</v>
      </c>
      <c r="R390" s="172">
        <v>137.23656</v>
      </c>
    </row>
    <row r="391" spans="1:18" ht="15">
      <c r="A391" s="174"/>
      <c r="B391" s="174"/>
      <c r="C391" s="168" t="s">
        <v>600</v>
      </c>
      <c r="D391" s="168" t="s">
        <v>600</v>
      </c>
      <c r="E391" s="169">
        <v>342</v>
      </c>
      <c r="F391" s="170">
        <v>14050.5965</v>
      </c>
      <c r="G391" s="171">
        <v>0</v>
      </c>
      <c r="H391" s="171">
        <v>14050.5965</v>
      </c>
      <c r="I391" s="171">
        <v>17640.289719999997</v>
      </c>
      <c r="J391" s="171">
        <v>534.52399</v>
      </c>
      <c r="K391" s="171">
        <v>18174.813710000002</v>
      </c>
      <c r="L391" s="171">
        <v>8130.69276</v>
      </c>
      <c r="M391" s="171">
        <v>1376.17757</v>
      </c>
      <c r="N391" s="171">
        <v>9506.87033</v>
      </c>
      <c r="O391" s="171">
        <v>41732.28054</v>
      </c>
      <c r="P391" s="171">
        <v>9792.81783</v>
      </c>
      <c r="Q391" s="171">
        <v>0</v>
      </c>
      <c r="R391" s="172">
        <v>9792.81783</v>
      </c>
    </row>
    <row r="392" spans="1:18" ht="15">
      <c r="A392" s="174"/>
      <c r="B392" s="174"/>
      <c r="C392" s="168" t="s">
        <v>601</v>
      </c>
      <c r="D392" s="168" t="s">
        <v>595</v>
      </c>
      <c r="E392" s="169">
        <v>338</v>
      </c>
      <c r="F392" s="170">
        <v>40232.270670000005</v>
      </c>
      <c r="G392" s="171">
        <v>0.00318</v>
      </c>
      <c r="H392" s="171">
        <v>40232.273850000005</v>
      </c>
      <c r="I392" s="171">
        <v>88654.98353</v>
      </c>
      <c r="J392" s="171">
        <v>1266.99151</v>
      </c>
      <c r="K392" s="171">
        <v>89921.97504</v>
      </c>
      <c r="L392" s="171">
        <v>9633.447769999999</v>
      </c>
      <c r="M392" s="171">
        <v>3227.03693</v>
      </c>
      <c r="N392" s="171">
        <v>12860.484699999999</v>
      </c>
      <c r="O392" s="171">
        <v>143014.73359000002</v>
      </c>
      <c r="P392" s="171">
        <v>28114.88079</v>
      </c>
      <c r="Q392" s="171">
        <v>0</v>
      </c>
      <c r="R392" s="172">
        <v>28114.88079</v>
      </c>
    </row>
    <row r="393" spans="1:18" ht="15">
      <c r="A393" s="174"/>
      <c r="B393" s="174"/>
      <c r="C393" s="174"/>
      <c r="D393" s="174"/>
      <c r="E393" s="175">
        <v>847</v>
      </c>
      <c r="F393" s="176">
        <v>0</v>
      </c>
      <c r="G393" s="177">
        <v>0</v>
      </c>
      <c r="H393" s="177">
        <v>0</v>
      </c>
      <c r="I393" s="177">
        <v>0</v>
      </c>
      <c r="J393" s="177">
        <v>0</v>
      </c>
      <c r="K393" s="177">
        <v>0</v>
      </c>
      <c r="L393" s="177">
        <v>8.291</v>
      </c>
      <c r="M393" s="177">
        <v>0</v>
      </c>
      <c r="N393" s="177">
        <v>8.291</v>
      </c>
      <c r="O393" s="177">
        <v>8.291</v>
      </c>
      <c r="P393" s="177">
        <v>0</v>
      </c>
      <c r="Q393" s="177">
        <v>0</v>
      </c>
      <c r="R393" s="178">
        <v>0</v>
      </c>
    </row>
    <row r="394" spans="1:18" ht="15">
      <c r="A394" s="174"/>
      <c r="B394" s="174"/>
      <c r="C394" s="174"/>
      <c r="D394" s="168" t="s">
        <v>602</v>
      </c>
      <c r="E394" s="169">
        <v>623</v>
      </c>
      <c r="F394" s="170">
        <v>57.910379999999996</v>
      </c>
      <c r="G394" s="171">
        <v>0</v>
      </c>
      <c r="H394" s="171">
        <v>57.910379999999996</v>
      </c>
      <c r="I394" s="171">
        <v>1537.5408300000001</v>
      </c>
      <c r="J394" s="171">
        <v>0.19169999999999998</v>
      </c>
      <c r="K394" s="171">
        <v>1537.73253</v>
      </c>
      <c r="L394" s="171">
        <v>18.01406</v>
      </c>
      <c r="M394" s="171">
        <v>0</v>
      </c>
      <c r="N394" s="171">
        <v>18.01406</v>
      </c>
      <c r="O394" s="171">
        <v>1613.65697</v>
      </c>
      <c r="P394" s="171">
        <v>1110.8162</v>
      </c>
      <c r="Q394" s="171">
        <v>0</v>
      </c>
      <c r="R394" s="172">
        <v>1110.8162</v>
      </c>
    </row>
    <row r="395" spans="1:18" ht="15">
      <c r="A395" s="174"/>
      <c r="B395" s="174"/>
      <c r="C395" s="174"/>
      <c r="D395" s="168" t="s">
        <v>603</v>
      </c>
      <c r="E395" s="169">
        <v>339</v>
      </c>
      <c r="F395" s="170">
        <v>2553.69302</v>
      </c>
      <c r="G395" s="171">
        <v>0</v>
      </c>
      <c r="H395" s="171">
        <v>2553.69302</v>
      </c>
      <c r="I395" s="171">
        <v>19513.624239999997</v>
      </c>
      <c r="J395" s="171">
        <v>83.22755000000001</v>
      </c>
      <c r="K395" s="171">
        <v>19596.85179</v>
      </c>
      <c r="L395" s="171">
        <v>104.13455</v>
      </c>
      <c r="M395" s="171">
        <v>0</v>
      </c>
      <c r="N395" s="171">
        <v>104.13455</v>
      </c>
      <c r="O395" s="171">
        <v>22254.67936</v>
      </c>
      <c r="P395" s="171">
        <v>712.36975</v>
      </c>
      <c r="Q395" s="171">
        <v>0</v>
      </c>
      <c r="R395" s="172">
        <v>712.36975</v>
      </c>
    </row>
    <row r="396" spans="1:18" ht="15">
      <c r="A396" s="174"/>
      <c r="B396" s="168" t="s">
        <v>604</v>
      </c>
      <c r="C396" s="168" t="s">
        <v>605</v>
      </c>
      <c r="D396" s="168" t="s">
        <v>605</v>
      </c>
      <c r="E396" s="169">
        <v>276</v>
      </c>
      <c r="F396" s="170">
        <v>6328.2545199999995</v>
      </c>
      <c r="G396" s="171">
        <v>0</v>
      </c>
      <c r="H396" s="171">
        <v>6328.2545199999995</v>
      </c>
      <c r="I396" s="171">
        <v>9750.503359999999</v>
      </c>
      <c r="J396" s="171">
        <v>104.28134</v>
      </c>
      <c r="K396" s="171">
        <v>9854.7847</v>
      </c>
      <c r="L396" s="171">
        <v>984.2745600000001</v>
      </c>
      <c r="M396" s="171">
        <v>4.94471</v>
      </c>
      <c r="N396" s="171">
        <v>989.21927</v>
      </c>
      <c r="O396" s="171">
        <v>17172.25849</v>
      </c>
      <c r="P396" s="171">
        <v>6338.36228</v>
      </c>
      <c r="Q396" s="171">
        <v>0</v>
      </c>
      <c r="R396" s="172">
        <v>6338.36228</v>
      </c>
    </row>
    <row r="397" spans="1:18" ht="15">
      <c r="A397" s="174"/>
      <c r="B397" s="174"/>
      <c r="C397" s="174"/>
      <c r="D397" s="168" t="s">
        <v>606</v>
      </c>
      <c r="E397" s="169">
        <v>562</v>
      </c>
      <c r="F397" s="170">
        <v>226.76355999999998</v>
      </c>
      <c r="G397" s="171">
        <v>0</v>
      </c>
      <c r="H397" s="171">
        <v>226.76355999999998</v>
      </c>
      <c r="I397" s="171">
        <v>4924.83914</v>
      </c>
      <c r="J397" s="171">
        <v>0</v>
      </c>
      <c r="K397" s="171">
        <v>4924.83914</v>
      </c>
      <c r="L397" s="171">
        <v>16.2744</v>
      </c>
      <c r="M397" s="171">
        <v>0</v>
      </c>
      <c r="N397" s="171">
        <v>16.2744</v>
      </c>
      <c r="O397" s="171">
        <v>5167.8771</v>
      </c>
      <c r="P397" s="171">
        <v>615.59444</v>
      </c>
      <c r="Q397" s="171">
        <v>0</v>
      </c>
      <c r="R397" s="172">
        <v>615.59444</v>
      </c>
    </row>
    <row r="398" spans="1:18" ht="15">
      <c r="A398" s="174"/>
      <c r="B398" s="174"/>
      <c r="C398" s="174"/>
      <c r="D398" s="168" t="s">
        <v>607</v>
      </c>
      <c r="E398" s="169">
        <v>278</v>
      </c>
      <c r="F398" s="170">
        <v>3415.25747</v>
      </c>
      <c r="G398" s="171">
        <v>0</v>
      </c>
      <c r="H398" s="171">
        <v>3415.25747</v>
      </c>
      <c r="I398" s="171">
        <v>6990.4966699999995</v>
      </c>
      <c r="J398" s="171">
        <v>0.19169999999999998</v>
      </c>
      <c r="K398" s="171">
        <v>6990.68837</v>
      </c>
      <c r="L398" s="171">
        <v>40.686</v>
      </c>
      <c r="M398" s="171">
        <v>0</v>
      </c>
      <c r="N398" s="171">
        <v>40.686</v>
      </c>
      <c r="O398" s="171">
        <v>10446.63184</v>
      </c>
      <c r="P398" s="171">
        <v>4395.74403</v>
      </c>
      <c r="Q398" s="171">
        <v>0</v>
      </c>
      <c r="R398" s="172">
        <v>4395.74403</v>
      </c>
    </row>
    <row r="399" spans="1:18" ht="15">
      <c r="A399" s="174"/>
      <c r="B399" s="174"/>
      <c r="C399" s="174"/>
      <c r="D399" s="168" t="s">
        <v>608</v>
      </c>
      <c r="E399" s="169">
        <v>277</v>
      </c>
      <c r="F399" s="170">
        <v>2049.26116</v>
      </c>
      <c r="G399" s="171">
        <v>0</v>
      </c>
      <c r="H399" s="171">
        <v>2049.26116</v>
      </c>
      <c r="I399" s="171">
        <v>11858.41941</v>
      </c>
      <c r="J399" s="171">
        <v>62.33908</v>
      </c>
      <c r="K399" s="171">
        <v>11920.75849</v>
      </c>
      <c r="L399" s="171">
        <v>122.70602000000001</v>
      </c>
      <c r="M399" s="171">
        <v>0.38339999999999996</v>
      </c>
      <c r="N399" s="171">
        <v>123.08942</v>
      </c>
      <c r="O399" s="171">
        <v>14093.10907</v>
      </c>
      <c r="P399" s="171">
        <v>2340.86873</v>
      </c>
      <c r="Q399" s="171">
        <v>0</v>
      </c>
      <c r="R399" s="172">
        <v>2340.86873</v>
      </c>
    </row>
    <row r="400" spans="1:18" ht="15">
      <c r="A400" s="174"/>
      <c r="B400" s="174"/>
      <c r="C400" s="174"/>
      <c r="D400" s="168" t="s">
        <v>609</v>
      </c>
      <c r="E400" s="169">
        <v>620</v>
      </c>
      <c r="F400" s="170">
        <v>765.11404</v>
      </c>
      <c r="G400" s="171">
        <v>0</v>
      </c>
      <c r="H400" s="171">
        <v>765.11404</v>
      </c>
      <c r="I400" s="171">
        <v>3001.7680699999996</v>
      </c>
      <c r="J400" s="171">
        <v>0</v>
      </c>
      <c r="K400" s="171">
        <v>3001.7680699999996</v>
      </c>
      <c r="L400" s="171">
        <v>8.12</v>
      </c>
      <c r="M400" s="171">
        <v>0</v>
      </c>
      <c r="N400" s="171">
        <v>8.12</v>
      </c>
      <c r="O400" s="171">
        <v>3775.00211</v>
      </c>
      <c r="P400" s="171">
        <v>859.35267</v>
      </c>
      <c r="Q400" s="171">
        <v>0</v>
      </c>
      <c r="R400" s="172">
        <v>859.35267</v>
      </c>
    </row>
    <row r="401" spans="1:18" ht="15">
      <c r="A401" s="174"/>
      <c r="B401" s="174"/>
      <c r="C401" s="174"/>
      <c r="D401" s="168" t="s">
        <v>610</v>
      </c>
      <c r="E401" s="169">
        <v>800</v>
      </c>
      <c r="F401" s="170">
        <v>0</v>
      </c>
      <c r="G401" s="171">
        <v>0</v>
      </c>
      <c r="H401" s="171">
        <v>0</v>
      </c>
      <c r="I401" s="171">
        <v>0</v>
      </c>
      <c r="J401" s="171">
        <v>0</v>
      </c>
      <c r="K401" s="171">
        <v>0</v>
      </c>
      <c r="L401" s="171">
        <v>52.324510000000004</v>
      </c>
      <c r="M401" s="171">
        <v>0</v>
      </c>
      <c r="N401" s="171">
        <v>52.324510000000004</v>
      </c>
      <c r="O401" s="171">
        <v>52.324510000000004</v>
      </c>
      <c r="P401" s="171">
        <v>0</v>
      </c>
      <c r="Q401" s="171">
        <v>0</v>
      </c>
      <c r="R401" s="172">
        <v>0</v>
      </c>
    </row>
    <row r="402" spans="1:18" ht="15">
      <c r="A402" s="174"/>
      <c r="B402" s="174"/>
      <c r="C402" s="168" t="s">
        <v>604</v>
      </c>
      <c r="D402" s="168" t="s">
        <v>611</v>
      </c>
      <c r="E402" s="169">
        <v>273</v>
      </c>
      <c r="F402" s="170">
        <v>71311.74015000001</v>
      </c>
      <c r="G402" s="171">
        <v>1.309</v>
      </c>
      <c r="H402" s="171">
        <v>71313.04915</v>
      </c>
      <c r="I402" s="171">
        <v>101880.17420000001</v>
      </c>
      <c r="J402" s="171">
        <v>270.43913</v>
      </c>
      <c r="K402" s="171">
        <v>102150.61333</v>
      </c>
      <c r="L402" s="171">
        <v>6360.184740000001</v>
      </c>
      <c r="M402" s="171">
        <v>1253.1659399999999</v>
      </c>
      <c r="N402" s="171">
        <v>7613.35068</v>
      </c>
      <c r="O402" s="171">
        <v>181077.01316</v>
      </c>
      <c r="P402" s="171">
        <v>16591.39224</v>
      </c>
      <c r="Q402" s="171">
        <v>0</v>
      </c>
      <c r="R402" s="172">
        <v>16591.39224</v>
      </c>
    </row>
    <row r="403" spans="1:18" ht="15">
      <c r="A403" s="174"/>
      <c r="B403" s="174"/>
      <c r="C403" s="174"/>
      <c r="D403" s="168" t="s">
        <v>400</v>
      </c>
      <c r="E403" s="169">
        <v>487</v>
      </c>
      <c r="F403" s="170">
        <v>375.67148</v>
      </c>
      <c r="G403" s="171">
        <v>0</v>
      </c>
      <c r="H403" s="171">
        <v>375.67148</v>
      </c>
      <c r="I403" s="171">
        <v>4806.2262599999995</v>
      </c>
      <c r="J403" s="171">
        <v>0.00157</v>
      </c>
      <c r="K403" s="171">
        <v>4806.22783</v>
      </c>
      <c r="L403" s="171">
        <v>68.23716</v>
      </c>
      <c r="M403" s="171">
        <v>0</v>
      </c>
      <c r="N403" s="171">
        <v>68.23716</v>
      </c>
      <c r="O403" s="171">
        <v>5250.1364699999995</v>
      </c>
      <c r="P403" s="171">
        <v>1518.1351499999998</v>
      </c>
      <c r="Q403" s="171">
        <v>0</v>
      </c>
      <c r="R403" s="172">
        <v>1518.1351499999998</v>
      </c>
    </row>
    <row r="404" spans="1:18" ht="15">
      <c r="A404" s="174"/>
      <c r="B404" s="174"/>
      <c r="C404" s="174"/>
      <c r="D404" s="168" t="s">
        <v>612</v>
      </c>
      <c r="E404" s="169">
        <v>640</v>
      </c>
      <c r="F404" s="170">
        <v>111.23506</v>
      </c>
      <c r="G404" s="171">
        <v>0</v>
      </c>
      <c r="H404" s="171">
        <v>111.23506</v>
      </c>
      <c r="I404" s="171">
        <v>1580.17985</v>
      </c>
      <c r="J404" s="171">
        <v>0</v>
      </c>
      <c r="K404" s="171">
        <v>1580.17985</v>
      </c>
      <c r="L404" s="171">
        <v>30.275599999999997</v>
      </c>
      <c r="M404" s="171">
        <v>0</v>
      </c>
      <c r="N404" s="171">
        <v>30.275599999999997</v>
      </c>
      <c r="O404" s="171">
        <v>1721.69051</v>
      </c>
      <c r="P404" s="171">
        <v>264.72245000000004</v>
      </c>
      <c r="Q404" s="171">
        <v>0</v>
      </c>
      <c r="R404" s="172">
        <v>264.72245000000004</v>
      </c>
    </row>
    <row r="405" spans="1:18" ht="15">
      <c r="A405" s="174"/>
      <c r="B405" s="174"/>
      <c r="C405" s="174"/>
      <c r="D405" s="168" t="s">
        <v>613</v>
      </c>
      <c r="E405" s="169">
        <v>269</v>
      </c>
      <c r="F405" s="170">
        <v>601.39598</v>
      </c>
      <c r="G405" s="171">
        <v>0</v>
      </c>
      <c r="H405" s="171">
        <v>601.39598</v>
      </c>
      <c r="I405" s="171">
        <v>5008.1896799999995</v>
      </c>
      <c r="J405" s="171">
        <v>28.2695</v>
      </c>
      <c r="K405" s="171">
        <v>5036.45918</v>
      </c>
      <c r="L405" s="171">
        <v>123.03537</v>
      </c>
      <c r="M405" s="171">
        <v>0</v>
      </c>
      <c r="N405" s="171">
        <v>123.03537</v>
      </c>
      <c r="O405" s="171">
        <v>5760.890530000001</v>
      </c>
      <c r="P405" s="171">
        <v>2078.81311</v>
      </c>
      <c r="Q405" s="171">
        <v>0</v>
      </c>
      <c r="R405" s="172">
        <v>2078.81311</v>
      </c>
    </row>
    <row r="406" spans="1:18" ht="15">
      <c r="A406" s="174"/>
      <c r="B406" s="174"/>
      <c r="C406" s="174"/>
      <c r="D406" s="168" t="s">
        <v>614</v>
      </c>
      <c r="E406" s="169">
        <v>639</v>
      </c>
      <c r="F406" s="170">
        <v>1629.0088600000001</v>
      </c>
      <c r="G406" s="171">
        <v>0</v>
      </c>
      <c r="H406" s="171">
        <v>1629.0088600000001</v>
      </c>
      <c r="I406" s="171">
        <v>1592.55065</v>
      </c>
      <c r="J406" s="171">
        <v>0</v>
      </c>
      <c r="K406" s="171">
        <v>1592.55065</v>
      </c>
      <c r="L406" s="171">
        <v>24.550259999999998</v>
      </c>
      <c r="M406" s="171">
        <v>0</v>
      </c>
      <c r="N406" s="171">
        <v>24.550259999999998</v>
      </c>
      <c r="O406" s="171">
        <v>3246.10977</v>
      </c>
      <c r="P406" s="171">
        <v>367.95182</v>
      </c>
      <c r="Q406" s="171">
        <v>0</v>
      </c>
      <c r="R406" s="172">
        <v>367.95182</v>
      </c>
    </row>
    <row r="407" spans="1:18" ht="15">
      <c r="A407" s="174"/>
      <c r="B407" s="174"/>
      <c r="C407" s="168" t="s">
        <v>615</v>
      </c>
      <c r="D407" s="168" t="s">
        <v>616</v>
      </c>
      <c r="E407" s="169">
        <v>274</v>
      </c>
      <c r="F407" s="170">
        <v>989.7922</v>
      </c>
      <c r="G407" s="171">
        <v>0</v>
      </c>
      <c r="H407" s="171">
        <v>989.7922</v>
      </c>
      <c r="I407" s="171">
        <v>7417.4039</v>
      </c>
      <c r="J407" s="171">
        <v>58.62868</v>
      </c>
      <c r="K407" s="171">
        <v>7476.03258</v>
      </c>
      <c r="L407" s="171">
        <v>1175.37024</v>
      </c>
      <c r="M407" s="171">
        <v>178.281</v>
      </c>
      <c r="N407" s="171">
        <v>1353.65124</v>
      </c>
      <c r="O407" s="171">
        <v>9819.47602</v>
      </c>
      <c r="P407" s="171">
        <v>3131.9290899999996</v>
      </c>
      <c r="Q407" s="171">
        <v>0</v>
      </c>
      <c r="R407" s="172">
        <v>3131.9290899999996</v>
      </c>
    </row>
    <row r="408" spans="1:18" ht="15">
      <c r="A408" s="174"/>
      <c r="B408" s="168" t="s">
        <v>617</v>
      </c>
      <c r="C408" s="168" t="s">
        <v>618</v>
      </c>
      <c r="D408" s="168" t="s">
        <v>618</v>
      </c>
      <c r="E408" s="169">
        <v>71</v>
      </c>
      <c r="F408" s="170">
        <v>11687.87975</v>
      </c>
      <c r="G408" s="171">
        <v>0</v>
      </c>
      <c r="H408" s="171">
        <v>11687.87975</v>
      </c>
      <c r="I408" s="171">
        <v>5722.8798799999995</v>
      </c>
      <c r="J408" s="171">
        <v>0.23031000000000001</v>
      </c>
      <c r="K408" s="171">
        <v>5723.11019</v>
      </c>
      <c r="L408" s="171">
        <v>375.87316</v>
      </c>
      <c r="M408" s="171">
        <v>0</v>
      </c>
      <c r="N408" s="171">
        <v>375.87316</v>
      </c>
      <c r="O408" s="171">
        <v>17786.863100000002</v>
      </c>
      <c r="P408" s="171">
        <v>2702.09761</v>
      </c>
      <c r="Q408" s="171">
        <v>0</v>
      </c>
      <c r="R408" s="172">
        <v>2702.09761</v>
      </c>
    </row>
    <row r="409" spans="1:18" ht="15">
      <c r="A409" s="174"/>
      <c r="B409" s="174"/>
      <c r="C409" s="174"/>
      <c r="D409" s="168" t="s">
        <v>619</v>
      </c>
      <c r="E409" s="169">
        <v>436</v>
      </c>
      <c r="F409" s="170">
        <v>831.84926</v>
      </c>
      <c r="G409" s="171">
        <v>0</v>
      </c>
      <c r="H409" s="171">
        <v>831.84926</v>
      </c>
      <c r="I409" s="171">
        <v>5722.96719</v>
      </c>
      <c r="J409" s="171">
        <v>0.19319</v>
      </c>
      <c r="K409" s="171">
        <v>5723.16038</v>
      </c>
      <c r="L409" s="171">
        <v>78.68205999999999</v>
      </c>
      <c r="M409" s="171">
        <v>0</v>
      </c>
      <c r="N409" s="171">
        <v>78.68205999999999</v>
      </c>
      <c r="O409" s="171">
        <v>6633.6917</v>
      </c>
      <c r="P409" s="171">
        <v>706.5455</v>
      </c>
      <c r="Q409" s="171">
        <v>0</v>
      </c>
      <c r="R409" s="172">
        <v>706.5455</v>
      </c>
    </row>
    <row r="410" spans="1:18" ht="15">
      <c r="A410" s="174"/>
      <c r="B410" s="174"/>
      <c r="C410" s="174"/>
      <c r="D410" s="168" t="s">
        <v>620</v>
      </c>
      <c r="E410" s="169">
        <v>73</v>
      </c>
      <c r="F410" s="170">
        <v>605.5664300000001</v>
      </c>
      <c r="G410" s="171">
        <v>0</v>
      </c>
      <c r="H410" s="171">
        <v>605.5664300000001</v>
      </c>
      <c r="I410" s="171">
        <v>1541.82925</v>
      </c>
      <c r="J410" s="171">
        <v>0</v>
      </c>
      <c r="K410" s="171">
        <v>1541.82925</v>
      </c>
      <c r="L410" s="171">
        <v>9.594</v>
      </c>
      <c r="M410" s="171">
        <v>0</v>
      </c>
      <c r="N410" s="171">
        <v>9.594</v>
      </c>
      <c r="O410" s="171">
        <v>2156.98968</v>
      </c>
      <c r="P410" s="171">
        <v>875.45118</v>
      </c>
      <c r="Q410" s="171">
        <v>0</v>
      </c>
      <c r="R410" s="172">
        <v>875.45118</v>
      </c>
    </row>
    <row r="411" spans="1:18" ht="15">
      <c r="A411" s="174"/>
      <c r="B411" s="174"/>
      <c r="C411" s="174"/>
      <c r="D411" s="168" t="s">
        <v>621</v>
      </c>
      <c r="E411" s="169">
        <v>72</v>
      </c>
      <c r="F411" s="170">
        <v>2523.77682</v>
      </c>
      <c r="G411" s="171">
        <v>0</v>
      </c>
      <c r="H411" s="171">
        <v>2523.77682</v>
      </c>
      <c r="I411" s="171">
        <v>3575.75137</v>
      </c>
      <c r="J411" s="171">
        <v>0.01572</v>
      </c>
      <c r="K411" s="171">
        <v>3575.76709</v>
      </c>
      <c r="L411" s="171">
        <v>24.3692</v>
      </c>
      <c r="M411" s="171">
        <v>0</v>
      </c>
      <c r="N411" s="171">
        <v>24.3692</v>
      </c>
      <c r="O411" s="171">
        <v>6123.91311</v>
      </c>
      <c r="P411" s="171">
        <v>1336.17218</v>
      </c>
      <c r="Q411" s="171">
        <v>0</v>
      </c>
      <c r="R411" s="172">
        <v>1336.17218</v>
      </c>
    </row>
    <row r="412" spans="1:18" ht="15">
      <c r="A412" s="174"/>
      <c r="B412" s="174"/>
      <c r="C412" s="174"/>
      <c r="D412" s="168" t="s">
        <v>622</v>
      </c>
      <c r="E412" s="169">
        <v>74</v>
      </c>
      <c r="F412" s="170">
        <v>1189.67758</v>
      </c>
      <c r="G412" s="171">
        <v>0</v>
      </c>
      <c r="H412" s="171">
        <v>1189.67758</v>
      </c>
      <c r="I412" s="171">
        <v>3228.0670499999997</v>
      </c>
      <c r="J412" s="171">
        <v>0</v>
      </c>
      <c r="K412" s="171">
        <v>3228.0670499999997</v>
      </c>
      <c r="L412" s="171">
        <v>26.83554</v>
      </c>
      <c r="M412" s="171">
        <v>0</v>
      </c>
      <c r="N412" s="171">
        <v>26.83554</v>
      </c>
      <c r="O412" s="171">
        <v>4444.58017</v>
      </c>
      <c r="P412" s="171">
        <v>1311.1671399999998</v>
      </c>
      <c r="Q412" s="171">
        <v>0</v>
      </c>
      <c r="R412" s="172">
        <v>1311.1671399999998</v>
      </c>
    </row>
    <row r="413" spans="1:18" ht="15">
      <c r="A413" s="174"/>
      <c r="B413" s="174"/>
      <c r="C413" s="174"/>
      <c r="D413" s="168" t="s">
        <v>623</v>
      </c>
      <c r="E413" s="169">
        <v>76</v>
      </c>
      <c r="F413" s="170">
        <v>664.7812700000001</v>
      </c>
      <c r="G413" s="171">
        <v>0</v>
      </c>
      <c r="H413" s="171">
        <v>664.7812700000001</v>
      </c>
      <c r="I413" s="171">
        <v>2747.99586</v>
      </c>
      <c r="J413" s="171">
        <v>2.86224</v>
      </c>
      <c r="K413" s="171">
        <v>2750.8581</v>
      </c>
      <c r="L413" s="171">
        <v>67.6038</v>
      </c>
      <c r="M413" s="171">
        <v>0</v>
      </c>
      <c r="N413" s="171">
        <v>67.6038</v>
      </c>
      <c r="O413" s="171">
        <v>3483.2431699999997</v>
      </c>
      <c r="P413" s="171">
        <v>2061.44492</v>
      </c>
      <c r="Q413" s="171">
        <v>0</v>
      </c>
      <c r="R413" s="172">
        <v>2061.44492</v>
      </c>
    </row>
    <row r="414" spans="1:18" ht="15">
      <c r="A414" s="174"/>
      <c r="B414" s="174"/>
      <c r="C414" s="168" t="s">
        <v>624</v>
      </c>
      <c r="D414" s="168" t="s">
        <v>624</v>
      </c>
      <c r="E414" s="169">
        <v>77</v>
      </c>
      <c r="F414" s="170">
        <v>7275.93311</v>
      </c>
      <c r="G414" s="171">
        <v>0</v>
      </c>
      <c r="H414" s="171">
        <v>7275.93311</v>
      </c>
      <c r="I414" s="171">
        <v>15850.54302</v>
      </c>
      <c r="J414" s="171">
        <v>232.19389</v>
      </c>
      <c r="K414" s="171">
        <v>16082.73691</v>
      </c>
      <c r="L414" s="171">
        <v>721.34295</v>
      </c>
      <c r="M414" s="171">
        <v>0</v>
      </c>
      <c r="N414" s="171">
        <v>721.34295</v>
      </c>
      <c r="O414" s="171">
        <v>24080.01297</v>
      </c>
      <c r="P414" s="171">
        <v>7817.96214</v>
      </c>
      <c r="Q414" s="171">
        <v>0</v>
      </c>
      <c r="R414" s="172">
        <v>7817.96214</v>
      </c>
    </row>
    <row r="415" spans="1:18" ht="15">
      <c r="A415" s="174"/>
      <c r="B415" s="174"/>
      <c r="C415" s="174"/>
      <c r="D415" s="168" t="s">
        <v>625</v>
      </c>
      <c r="E415" s="169">
        <v>79</v>
      </c>
      <c r="F415" s="170">
        <v>4673.62954</v>
      </c>
      <c r="G415" s="171">
        <v>0</v>
      </c>
      <c r="H415" s="171">
        <v>4673.62954</v>
      </c>
      <c r="I415" s="171">
        <v>9494.94965</v>
      </c>
      <c r="J415" s="171">
        <v>0</v>
      </c>
      <c r="K415" s="171">
        <v>9494.94965</v>
      </c>
      <c r="L415" s="171">
        <v>317.01143</v>
      </c>
      <c r="M415" s="171">
        <v>0</v>
      </c>
      <c r="N415" s="171">
        <v>317.01143</v>
      </c>
      <c r="O415" s="171">
        <v>14485.590619999999</v>
      </c>
      <c r="P415" s="171">
        <v>2579.8773300000003</v>
      </c>
      <c r="Q415" s="171">
        <v>0</v>
      </c>
      <c r="R415" s="172">
        <v>2579.8773300000003</v>
      </c>
    </row>
    <row r="416" spans="1:18" ht="15">
      <c r="A416" s="174"/>
      <c r="B416" s="174"/>
      <c r="C416" s="174"/>
      <c r="D416" s="168" t="s">
        <v>626</v>
      </c>
      <c r="E416" s="169">
        <v>78</v>
      </c>
      <c r="F416" s="170">
        <v>697.11339</v>
      </c>
      <c r="G416" s="171">
        <v>0</v>
      </c>
      <c r="H416" s="171">
        <v>697.11339</v>
      </c>
      <c r="I416" s="171">
        <v>3421.51084</v>
      </c>
      <c r="J416" s="171">
        <v>0</v>
      </c>
      <c r="K416" s="171">
        <v>3421.51084</v>
      </c>
      <c r="L416" s="171">
        <v>62.10586</v>
      </c>
      <c r="M416" s="171">
        <v>0</v>
      </c>
      <c r="N416" s="171">
        <v>62.10586</v>
      </c>
      <c r="O416" s="171">
        <v>4180.73009</v>
      </c>
      <c r="P416" s="171">
        <v>1351.19133</v>
      </c>
      <c r="Q416" s="171">
        <v>0</v>
      </c>
      <c r="R416" s="172">
        <v>1351.19133</v>
      </c>
    </row>
    <row r="417" spans="1:18" ht="15">
      <c r="A417" s="174"/>
      <c r="B417" s="174"/>
      <c r="C417" s="168" t="s">
        <v>627</v>
      </c>
      <c r="D417" s="168" t="s">
        <v>628</v>
      </c>
      <c r="E417" s="169">
        <v>80</v>
      </c>
      <c r="F417" s="170">
        <v>6914.43952</v>
      </c>
      <c r="G417" s="171">
        <v>0.006900000000000001</v>
      </c>
      <c r="H417" s="171">
        <v>6914.44642</v>
      </c>
      <c r="I417" s="171">
        <v>39541.811270000006</v>
      </c>
      <c r="J417" s="171">
        <v>25.47427</v>
      </c>
      <c r="K417" s="171">
        <v>39567.28554</v>
      </c>
      <c r="L417" s="171">
        <v>1747.86422</v>
      </c>
      <c r="M417" s="171">
        <v>1.3419</v>
      </c>
      <c r="N417" s="171">
        <v>1749.20612</v>
      </c>
      <c r="O417" s="171">
        <v>48230.93808</v>
      </c>
      <c r="P417" s="171">
        <v>11513.831619999999</v>
      </c>
      <c r="Q417" s="171">
        <v>0</v>
      </c>
      <c r="R417" s="172">
        <v>11513.831619999999</v>
      </c>
    </row>
    <row r="418" spans="1:18" ht="15">
      <c r="A418" s="174"/>
      <c r="B418" s="174"/>
      <c r="C418" s="174"/>
      <c r="D418" s="168" t="s">
        <v>627</v>
      </c>
      <c r="E418" s="169">
        <v>82</v>
      </c>
      <c r="F418" s="170">
        <v>1370.14123</v>
      </c>
      <c r="G418" s="171">
        <v>0</v>
      </c>
      <c r="H418" s="171">
        <v>1370.14123</v>
      </c>
      <c r="I418" s="171">
        <v>13533.120050000001</v>
      </c>
      <c r="J418" s="171">
        <v>0</v>
      </c>
      <c r="K418" s="171">
        <v>13533.120050000001</v>
      </c>
      <c r="L418" s="171">
        <v>89.53082</v>
      </c>
      <c r="M418" s="171">
        <v>0</v>
      </c>
      <c r="N418" s="171">
        <v>89.53082</v>
      </c>
      <c r="O418" s="171">
        <v>14992.792099999999</v>
      </c>
      <c r="P418" s="171">
        <v>1949.97343</v>
      </c>
      <c r="Q418" s="171">
        <v>0</v>
      </c>
      <c r="R418" s="172">
        <v>1949.97343</v>
      </c>
    </row>
    <row r="419" spans="1:18" ht="15">
      <c r="A419" s="174"/>
      <c r="B419" s="174"/>
      <c r="C419" s="174"/>
      <c r="D419" s="168" t="s">
        <v>629</v>
      </c>
      <c r="E419" s="169">
        <v>601</v>
      </c>
      <c r="F419" s="170">
        <v>1519.8186799999999</v>
      </c>
      <c r="G419" s="171">
        <v>0</v>
      </c>
      <c r="H419" s="171">
        <v>1519.8186799999999</v>
      </c>
      <c r="I419" s="171">
        <v>2716.14016</v>
      </c>
      <c r="J419" s="171">
        <v>0</v>
      </c>
      <c r="K419" s="171">
        <v>2716.14016</v>
      </c>
      <c r="L419" s="171">
        <v>76.647</v>
      </c>
      <c r="M419" s="171">
        <v>0</v>
      </c>
      <c r="N419" s="171">
        <v>76.647</v>
      </c>
      <c r="O419" s="171">
        <v>4312.60584</v>
      </c>
      <c r="P419" s="171">
        <v>1404.94851</v>
      </c>
      <c r="Q419" s="171">
        <v>0</v>
      </c>
      <c r="R419" s="172">
        <v>1404.94851</v>
      </c>
    </row>
    <row r="420" spans="1:18" ht="15">
      <c r="A420" s="174"/>
      <c r="B420" s="174"/>
      <c r="C420" s="174"/>
      <c r="D420" s="168" t="s">
        <v>630</v>
      </c>
      <c r="E420" s="169">
        <v>81</v>
      </c>
      <c r="F420" s="170">
        <v>1618.90381</v>
      </c>
      <c r="G420" s="171">
        <v>0</v>
      </c>
      <c r="H420" s="171">
        <v>1618.90381</v>
      </c>
      <c r="I420" s="171">
        <v>2025.6427800000001</v>
      </c>
      <c r="J420" s="171">
        <v>0</v>
      </c>
      <c r="K420" s="171">
        <v>2025.6427800000001</v>
      </c>
      <c r="L420" s="171">
        <v>10.249600000000001</v>
      </c>
      <c r="M420" s="171">
        <v>0</v>
      </c>
      <c r="N420" s="171">
        <v>10.249600000000001</v>
      </c>
      <c r="O420" s="171">
        <v>3654.79619</v>
      </c>
      <c r="P420" s="171">
        <v>622.68927</v>
      </c>
      <c r="Q420" s="171">
        <v>0</v>
      </c>
      <c r="R420" s="172">
        <v>622.68927</v>
      </c>
    </row>
    <row r="421" spans="1:18" ht="15">
      <c r="A421" s="174"/>
      <c r="B421" s="174"/>
      <c r="C421" s="174"/>
      <c r="D421" s="168" t="s">
        <v>631</v>
      </c>
      <c r="E421" s="169">
        <v>83</v>
      </c>
      <c r="F421" s="170">
        <v>832.87725</v>
      </c>
      <c r="G421" s="171">
        <v>0</v>
      </c>
      <c r="H421" s="171">
        <v>832.87725</v>
      </c>
      <c r="I421" s="171">
        <v>2904.68647</v>
      </c>
      <c r="J421" s="171">
        <v>0</v>
      </c>
      <c r="K421" s="171">
        <v>2904.68647</v>
      </c>
      <c r="L421" s="171">
        <v>37.542699999999996</v>
      </c>
      <c r="M421" s="171">
        <v>0</v>
      </c>
      <c r="N421" s="171">
        <v>37.542699999999996</v>
      </c>
      <c r="O421" s="171">
        <v>3775.10642</v>
      </c>
      <c r="P421" s="171">
        <v>1560.7316799999999</v>
      </c>
      <c r="Q421" s="171">
        <v>0</v>
      </c>
      <c r="R421" s="172">
        <v>1560.7316799999999</v>
      </c>
    </row>
    <row r="422" spans="1:18" ht="15">
      <c r="A422" s="174"/>
      <c r="B422" s="174"/>
      <c r="C422" s="174"/>
      <c r="D422" s="168" t="s">
        <v>632</v>
      </c>
      <c r="E422" s="169">
        <v>84</v>
      </c>
      <c r="F422" s="170">
        <v>118.83355</v>
      </c>
      <c r="G422" s="171">
        <v>0</v>
      </c>
      <c r="H422" s="171">
        <v>118.83355</v>
      </c>
      <c r="I422" s="171">
        <v>2216.45777</v>
      </c>
      <c r="J422" s="171">
        <v>0</v>
      </c>
      <c r="K422" s="171">
        <v>2216.45777</v>
      </c>
      <c r="L422" s="171">
        <v>18.2</v>
      </c>
      <c r="M422" s="171">
        <v>0</v>
      </c>
      <c r="N422" s="171">
        <v>18.2</v>
      </c>
      <c r="O422" s="171">
        <v>2353.4913199999996</v>
      </c>
      <c r="P422" s="171">
        <v>1177.20663</v>
      </c>
      <c r="Q422" s="171">
        <v>0</v>
      </c>
      <c r="R422" s="172">
        <v>1177.20663</v>
      </c>
    </row>
    <row r="423" spans="1:18" ht="15">
      <c r="A423" s="174"/>
      <c r="B423" s="174"/>
      <c r="C423" s="168" t="s">
        <v>633</v>
      </c>
      <c r="D423" s="168" t="s">
        <v>633</v>
      </c>
      <c r="E423" s="169">
        <v>86</v>
      </c>
      <c r="F423" s="170">
        <v>17302.72646</v>
      </c>
      <c r="G423" s="171">
        <v>6947.71271</v>
      </c>
      <c r="H423" s="171">
        <v>24250.43917</v>
      </c>
      <c r="I423" s="171">
        <v>6745.74054</v>
      </c>
      <c r="J423" s="171">
        <v>47.18664</v>
      </c>
      <c r="K423" s="171">
        <v>6792.92718</v>
      </c>
      <c r="L423" s="171">
        <v>5185.10197</v>
      </c>
      <c r="M423" s="171">
        <v>852.12364</v>
      </c>
      <c r="N423" s="171">
        <v>6037.22561</v>
      </c>
      <c r="O423" s="171">
        <v>37080.59196</v>
      </c>
      <c r="P423" s="171">
        <v>14426.55643</v>
      </c>
      <c r="Q423" s="171">
        <v>0</v>
      </c>
      <c r="R423" s="172">
        <v>14426.55643</v>
      </c>
    </row>
    <row r="424" spans="1:18" ht="15">
      <c r="A424" s="174"/>
      <c r="B424" s="174"/>
      <c r="C424" s="174"/>
      <c r="D424" s="168" t="s">
        <v>634</v>
      </c>
      <c r="E424" s="169">
        <v>87</v>
      </c>
      <c r="F424" s="170">
        <v>2000.92149</v>
      </c>
      <c r="G424" s="171">
        <v>0</v>
      </c>
      <c r="H424" s="171">
        <v>2000.92149</v>
      </c>
      <c r="I424" s="171">
        <v>4542.27537</v>
      </c>
      <c r="J424" s="171">
        <v>0.00011999999999999999</v>
      </c>
      <c r="K424" s="171">
        <v>4542.27549</v>
      </c>
      <c r="L424" s="171">
        <v>118.66007</v>
      </c>
      <c r="M424" s="171">
        <v>0</v>
      </c>
      <c r="N424" s="171">
        <v>118.66007</v>
      </c>
      <c r="O424" s="171">
        <v>6661.85705</v>
      </c>
      <c r="P424" s="171">
        <v>1436.5932</v>
      </c>
      <c r="Q424" s="171">
        <v>0</v>
      </c>
      <c r="R424" s="172">
        <v>1436.5932</v>
      </c>
    </row>
    <row r="425" spans="1:18" ht="15">
      <c r="A425" s="174"/>
      <c r="B425" s="174"/>
      <c r="C425" s="174"/>
      <c r="D425" s="168" t="s">
        <v>635</v>
      </c>
      <c r="E425" s="169">
        <v>660</v>
      </c>
      <c r="F425" s="170">
        <v>475.8626</v>
      </c>
      <c r="G425" s="171">
        <v>0</v>
      </c>
      <c r="H425" s="171">
        <v>475.8626</v>
      </c>
      <c r="I425" s="171">
        <v>1981.8569499999999</v>
      </c>
      <c r="J425" s="171">
        <v>0</v>
      </c>
      <c r="K425" s="171">
        <v>1981.8569499999999</v>
      </c>
      <c r="L425" s="171">
        <v>128.29473</v>
      </c>
      <c r="M425" s="171">
        <v>0</v>
      </c>
      <c r="N425" s="171">
        <v>128.29473</v>
      </c>
      <c r="O425" s="171">
        <v>2586.01428</v>
      </c>
      <c r="P425" s="171">
        <v>2774.47047</v>
      </c>
      <c r="Q425" s="171">
        <v>0</v>
      </c>
      <c r="R425" s="172">
        <v>2774.47047</v>
      </c>
    </row>
    <row r="426" spans="1:18" ht="15">
      <c r="A426" s="174"/>
      <c r="B426" s="174"/>
      <c r="C426" s="168" t="s">
        <v>617</v>
      </c>
      <c r="D426" s="168" t="s">
        <v>296</v>
      </c>
      <c r="E426" s="169">
        <v>535</v>
      </c>
      <c r="F426" s="170">
        <v>12399.52684</v>
      </c>
      <c r="G426" s="171">
        <v>0</v>
      </c>
      <c r="H426" s="171">
        <v>12399.52684</v>
      </c>
      <c r="I426" s="171">
        <v>33743.92414</v>
      </c>
      <c r="J426" s="171">
        <v>253.27139000000003</v>
      </c>
      <c r="K426" s="171">
        <v>33997.195530000005</v>
      </c>
      <c r="L426" s="171">
        <v>3213.58431</v>
      </c>
      <c r="M426" s="171">
        <v>1033.48928</v>
      </c>
      <c r="N426" s="171">
        <v>4247.07359</v>
      </c>
      <c r="O426" s="171">
        <v>50643.79596</v>
      </c>
      <c r="P426" s="171">
        <v>16142.83749</v>
      </c>
      <c r="Q426" s="171">
        <v>0</v>
      </c>
      <c r="R426" s="172">
        <v>16142.83749</v>
      </c>
    </row>
    <row r="427" spans="1:18" ht="15">
      <c r="A427" s="174"/>
      <c r="B427" s="174"/>
      <c r="C427" s="174"/>
      <c r="D427" s="168" t="s">
        <v>308</v>
      </c>
      <c r="E427" s="169">
        <v>67</v>
      </c>
      <c r="F427" s="170">
        <v>2500.54263</v>
      </c>
      <c r="G427" s="171">
        <v>0</v>
      </c>
      <c r="H427" s="171">
        <v>2500.54263</v>
      </c>
      <c r="I427" s="171">
        <v>9774.40564</v>
      </c>
      <c r="J427" s="171">
        <v>1.09331</v>
      </c>
      <c r="K427" s="171">
        <v>9775.49895</v>
      </c>
      <c r="L427" s="171">
        <v>473.63984999999997</v>
      </c>
      <c r="M427" s="171">
        <v>9.201600000000001</v>
      </c>
      <c r="N427" s="171">
        <v>482.84145</v>
      </c>
      <c r="O427" s="171">
        <v>12758.883029999999</v>
      </c>
      <c r="P427" s="171">
        <v>2332.64323</v>
      </c>
      <c r="Q427" s="171">
        <v>0</v>
      </c>
      <c r="R427" s="172">
        <v>2332.64323</v>
      </c>
    </row>
    <row r="428" spans="1:18" ht="15">
      <c r="A428" s="174"/>
      <c r="B428" s="174"/>
      <c r="C428" s="174"/>
      <c r="D428" s="168" t="s">
        <v>636</v>
      </c>
      <c r="E428" s="169">
        <v>68</v>
      </c>
      <c r="F428" s="170">
        <v>1635.45037</v>
      </c>
      <c r="G428" s="171">
        <v>0</v>
      </c>
      <c r="H428" s="171">
        <v>1635.45037</v>
      </c>
      <c r="I428" s="171">
        <v>5926.2005</v>
      </c>
      <c r="J428" s="171">
        <v>0</v>
      </c>
      <c r="K428" s="171">
        <v>5926.2005</v>
      </c>
      <c r="L428" s="171">
        <v>152.26859</v>
      </c>
      <c r="M428" s="171">
        <v>0</v>
      </c>
      <c r="N428" s="171">
        <v>152.26859</v>
      </c>
      <c r="O428" s="171">
        <v>7713.91946</v>
      </c>
      <c r="P428" s="171">
        <v>2903.9642799999997</v>
      </c>
      <c r="Q428" s="171">
        <v>0</v>
      </c>
      <c r="R428" s="172">
        <v>2903.9642799999997</v>
      </c>
    </row>
    <row r="429" spans="1:18" ht="15">
      <c r="A429" s="174"/>
      <c r="B429" s="174"/>
      <c r="C429" s="174"/>
      <c r="D429" s="168" t="s">
        <v>617</v>
      </c>
      <c r="E429" s="169">
        <v>65</v>
      </c>
      <c r="F429" s="170">
        <v>180349.88107</v>
      </c>
      <c r="G429" s="171">
        <v>473.86890999999997</v>
      </c>
      <c r="H429" s="171">
        <v>180823.74998</v>
      </c>
      <c r="I429" s="171">
        <v>138457.03346</v>
      </c>
      <c r="J429" s="171">
        <v>587.8784499999999</v>
      </c>
      <c r="K429" s="171">
        <v>139044.91191</v>
      </c>
      <c r="L429" s="171">
        <v>45927.53105</v>
      </c>
      <c r="M429" s="171">
        <v>13395.144279999999</v>
      </c>
      <c r="N429" s="171">
        <v>59322.67533</v>
      </c>
      <c r="O429" s="171">
        <v>379191.33722000004</v>
      </c>
      <c r="P429" s="171">
        <v>108440.07073</v>
      </c>
      <c r="Q429" s="171">
        <v>0</v>
      </c>
      <c r="R429" s="172">
        <v>108440.07073</v>
      </c>
    </row>
    <row r="430" spans="1:18" ht="15">
      <c r="A430" s="174"/>
      <c r="B430" s="174"/>
      <c r="C430" s="174"/>
      <c r="D430" s="174"/>
      <c r="E430" s="175">
        <v>779</v>
      </c>
      <c r="F430" s="176">
        <v>0</v>
      </c>
      <c r="G430" s="177">
        <v>0</v>
      </c>
      <c r="H430" s="177">
        <v>0</v>
      </c>
      <c r="I430" s="177">
        <v>0</v>
      </c>
      <c r="J430" s="177">
        <v>0</v>
      </c>
      <c r="K430" s="177">
        <v>0</v>
      </c>
      <c r="L430" s="177">
        <v>78.14214</v>
      </c>
      <c r="M430" s="177">
        <v>0.02208</v>
      </c>
      <c r="N430" s="177">
        <v>78.16422</v>
      </c>
      <c r="O430" s="177">
        <v>78.16422</v>
      </c>
      <c r="P430" s="177">
        <v>0</v>
      </c>
      <c r="Q430" s="177">
        <v>0</v>
      </c>
      <c r="R430" s="178">
        <v>0</v>
      </c>
    </row>
    <row r="431" spans="1:18" ht="15">
      <c r="A431" s="174"/>
      <c r="B431" s="174"/>
      <c r="C431" s="174"/>
      <c r="D431" s="168" t="s">
        <v>637</v>
      </c>
      <c r="E431" s="169">
        <v>70</v>
      </c>
      <c r="F431" s="170">
        <v>2743.32542</v>
      </c>
      <c r="G431" s="171">
        <v>0</v>
      </c>
      <c r="H431" s="171">
        <v>2743.32542</v>
      </c>
      <c r="I431" s="171">
        <v>8869.33067</v>
      </c>
      <c r="J431" s="171">
        <v>0.0033399999999999997</v>
      </c>
      <c r="K431" s="171">
        <v>8869.33401</v>
      </c>
      <c r="L431" s="171">
        <v>722.5919</v>
      </c>
      <c r="M431" s="171">
        <v>6.6577</v>
      </c>
      <c r="N431" s="171">
        <v>729.2496</v>
      </c>
      <c r="O431" s="171">
        <v>12341.909029999999</v>
      </c>
      <c r="P431" s="171">
        <v>3575.0380299999997</v>
      </c>
      <c r="Q431" s="171">
        <v>0</v>
      </c>
      <c r="R431" s="172">
        <v>3575.0380299999997</v>
      </c>
    </row>
    <row r="432" spans="1:18" ht="15">
      <c r="A432" s="174"/>
      <c r="B432" s="174"/>
      <c r="C432" s="174"/>
      <c r="D432" s="168" t="s">
        <v>638</v>
      </c>
      <c r="E432" s="169">
        <v>66</v>
      </c>
      <c r="F432" s="170">
        <v>2320.41158</v>
      </c>
      <c r="G432" s="171">
        <v>0</v>
      </c>
      <c r="H432" s="171">
        <v>2320.41158</v>
      </c>
      <c r="I432" s="171">
        <v>1858.21249</v>
      </c>
      <c r="J432" s="171">
        <v>0.00111</v>
      </c>
      <c r="K432" s="171">
        <v>1858.2136</v>
      </c>
      <c r="L432" s="171">
        <v>2470.3552</v>
      </c>
      <c r="M432" s="171">
        <v>0.91843</v>
      </c>
      <c r="N432" s="171">
        <v>2471.2736299999997</v>
      </c>
      <c r="O432" s="171">
        <v>6649.89881</v>
      </c>
      <c r="P432" s="171">
        <v>2945.4594300000003</v>
      </c>
      <c r="Q432" s="171">
        <v>0</v>
      </c>
      <c r="R432" s="172">
        <v>2945.4594300000003</v>
      </c>
    </row>
    <row r="433" spans="1:18" ht="15">
      <c r="A433" s="174"/>
      <c r="B433" s="174"/>
      <c r="C433" s="168" t="s">
        <v>639</v>
      </c>
      <c r="D433" s="168" t="s">
        <v>639</v>
      </c>
      <c r="E433" s="169">
        <v>69</v>
      </c>
      <c r="F433" s="170">
        <v>3785.75977</v>
      </c>
      <c r="G433" s="171">
        <v>0</v>
      </c>
      <c r="H433" s="171">
        <v>3785.75977</v>
      </c>
      <c r="I433" s="171">
        <v>2254.6319900000003</v>
      </c>
      <c r="J433" s="171">
        <v>0.01948</v>
      </c>
      <c r="K433" s="171">
        <v>2254.6514700000002</v>
      </c>
      <c r="L433" s="171">
        <v>1259.90841</v>
      </c>
      <c r="M433" s="171">
        <v>14.42853</v>
      </c>
      <c r="N433" s="171">
        <v>1274.33694</v>
      </c>
      <c r="O433" s="171">
        <v>7314.74818</v>
      </c>
      <c r="P433" s="171">
        <v>2091.8347</v>
      </c>
      <c r="Q433" s="171">
        <v>0</v>
      </c>
      <c r="R433" s="172">
        <v>2091.8347</v>
      </c>
    </row>
    <row r="434" spans="1:18" ht="15">
      <c r="A434" s="174"/>
      <c r="B434" s="174"/>
      <c r="C434" s="168" t="s">
        <v>640</v>
      </c>
      <c r="D434" s="168" t="s">
        <v>640</v>
      </c>
      <c r="E434" s="169">
        <v>88</v>
      </c>
      <c r="F434" s="170">
        <v>36621.23936</v>
      </c>
      <c r="G434" s="171">
        <v>1.8235999999999999</v>
      </c>
      <c r="H434" s="171">
        <v>36623.06296</v>
      </c>
      <c r="I434" s="171">
        <v>42347.32867</v>
      </c>
      <c r="J434" s="171">
        <v>253.21437</v>
      </c>
      <c r="K434" s="171">
        <v>42600.54304</v>
      </c>
      <c r="L434" s="171">
        <v>10861.065349999999</v>
      </c>
      <c r="M434" s="171">
        <v>560.2005</v>
      </c>
      <c r="N434" s="171">
        <v>11421.26585</v>
      </c>
      <c r="O434" s="171">
        <v>90644.87185</v>
      </c>
      <c r="P434" s="171">
        <v>54576.16875</v>
      </c>
      <c r="Q434" s="171">
        <v>0</v>
      </c>
      <c r="R434" s="172">
        <v>54576.16875</v>
      </c>
    </row>
    <row r="435" spans="1:18" ht="15">
      <c r="A435" s="174"/>
      <c r="B435" s="174"/>
      <c r="C435" s="174"/>
      <c r="D435" s="168" t="s">
        <v>641</v>
      </c>
      <c r="E435" s="169">
        <v>90</v>
      </c>
      <c r="F435" s="170">
        <v>3395.07783</v>
      </c>
      <c r="G435" s="171">
        <v>0</v>
      </c>
      <c r="H435" s="171">
        <v>3395.07783</v>
      </c>
      <c r="I435" s="171">
        <v>1452.91884</v>
      </c>
      <c r="J435" s="171">
        <v>0.66704</v>
      </c>
      <c r="K435" s="171">
        <v>1453.5858799999999</v>
      </c>
      <c r="L435" s="171">
        <v>127.87866</v>
      </c>
      <c r="M435" s="171">
        <v>0</v>
      </c>
      <c r="N435" s="171">
        <v>127.87866</v>
      </c>
      <c r="O435" s="171">
        <v>4976.54237</v>
      </c>
      <c r="P435" s="171">
        <v>4841.76718</v>
      </c>
      <c r="Q435" s="171">
        <v>0</v>
      </c>
      <c r="R435" s="172">
        <v>4841.76718</v>
      </c>
    </row>
    <row r="436" spans="1:18" ht="15">
      <c r="A436" s="174"/>
      <c r="B436" s="174"/>
      <c r="C436" s="174"/>
      <c r="D436" s="168" t="s">
        <v>642</v>
      </c>
      <c r="E436" s="169">
        <v>89</v>
      </c>
      <c r="F436" s="170">
        <v>1582.57098</v>
      </c>
      <c r="G436" s="171">
        <v>0</v>
      </c>
      <c r="H436" s="171">
        <v>1582.57098</v>
      </c>
      <c r="I436" s="171">
        <v>5673.877570000001</v>
      </c>
      <c r="J436" s="171">
        <v>112.57805</v>
      </c>
      <c r="K436" s="171">
        <v>5786.45562</v>
      </c>
      <c r="L436" s="171">
        <v>195.13507</v>
      </c>
      <c r="M436" s="171">
        <v>0</v>
      </c>
      <c r="N436" s="171">
        <v>195.13507</v>
      </c>
      <c r="O436" s="171">
        <v>7564.1616699999995</v>
      </c>
      <c r="P436" s="171">
        <v>2277.88169</v>
      </c>
      <c r="Q436" s="171">
        <v>0</v>
      </c>
      <c r="R436" s="172">
        <v>2277.88169</v>
      </c>
    </row>
    <row r="437" spans="1:18" ht="15">
      <c r="A437" s="174"/>
      <c r="B437" s="174"/>
      <c r="C437" s="168" t="s">
        <v>643</v>
      </c>
      <c r="D437" s="168" t="s">
        <v>644</v>
      </c>
      <c r="E437" s="169">
        <v>95</v>
      </c>
      <c r="F437" s="170">
        <v>1924.13422</v>
      </c>
      <c r="G437" s="171">
        <v>0</v>
      </c>
      <c r="H437" s="171">
        <v>1924.13422</v>
      </c>
      <c r="I437" s="171">
        <v>1724.29682</v>
      </c>
      <c r="J437" s="171">
        <v>0</v>
      </c>
      <c r="K437" s="171">
        <v>1724.29682</v>
      </c>
      <c r="L437" s="171">
        <v>267.12195</v>
      </c>
      <c r="M437" s="171">
        <v>0.34506</v>
      </c>
      <c r="N437" s="171">
        <v>267.46701</v>
      </c>
      <c r="O437" s="171">
        <v>3915.89805</v>
      </c>
      <c r="P437" s="171">
        <v>1405.29488</v>
      </c>
      <c r="Q437" s="171">
        <v>0</v>
      </c>
      <c r="R437" s="172">
        <v>1405.29488</v>
      </c>
    </row>
    <row r="438" spans="1:18" ht="15">
      <c r="A438" s="174"/>
      <c r="B438" s="174"/>
      <c r="C438" s="174"/>
      <c r="D438" s="168" t="s">
        <v>645</v>
      </c>
      <c r="E438" s="169">
        <v>94</v>
      </c>
      <c r="F438" s="170">
        <v>545.66815</v>
      </c>
      <c r="G438" s="171">
        <v>0</v>
      </c>
      <c r="H438" s="171">
        <v>545.66815</v>
      </c>
      <c r="I438" s="171">
        <v>2431.8442</v>
      </c>
      <c r="J438" s="171">
        <v>0.002</v>
      </c>
      <c r="K438" s="171">
        <v>2431.8462000000004</v>
      </c>
      <c r="L438" s="171">
        <v>219.12378</v>
      </c>
      <c r="M438" s="171">
        <v>0.038340000000000006</v>
      </c>
      <c r="N438" s="171">
        <v>219.16212</v>
      </c>
      <c r="O438" s="171">
        <v>3196.6764700000003</v>
      </c>
      <c r="P438" s="171">
        <v>2157.4656099999997</v>
      </c>
      <c r="Q438" s="171">
        <v>0</v>
      </c>
      <c r="R438" s="172">
        <v>2157.4656099999997</v>
      </c>
    </row>
    <row r="439" spans="1:18" ht="15">
      <c r="A439" s="174"/>
      <c r="B439" s="174"/>
      <c r="C439" s="174"/>
      <c r="D439" s="168" t="s">
        <v>646</v>
      </c>
      <c r="E439" s="169">
        <v>91</v>
      </c>
      <c r="F439" s="170">
        <v>19584.04756</v>
      </c>
      <c r="G439" s="171">
        <v>0</v>
      </c>
      <c r="H439" s="171">
        <v>19584.04756</v>
      </c>
      <c r="I439" s="171">
        <v>3267.60848</v>
      </c>
      <c r="J439" s="171">
        <v>47.326190000000004</v>
      </c>
      <c r="K439" s="171">
        <v>3314.93467</v>
      </c>
      <c r="L439" s="171">
        <v>10949.24254</v>
      </c>
      <c r="M439" s="171">
        <v>3906.62351</v>
      </c>
      <c r="N439" s="171">
        <v>14855.86605</v>
      </c>
      <c r="O439" s="171">
        <v>37754.84828</v>
      </c>
      <c r="P439" s="171">
        <v>13906.649130000002</v>
      </c>
      <c r="Q439" s="171">
        <v>0</v>
      </c>
      <c r="R439" s="172">
        <v>13906.649130000002</v>
      </c>
    </row>
    <row r="440" spans="1:18" ht="15">
      <c r="A440" s="174"/>
      <c r="B440" s="174"/>
      <c r="C440" s="174"/>
      <c r="D440" s="168" t="s">
        <v>647</v>
      </c>
      <c r="E440" s="169">
        <v>92</v>
      </c>
      <c r="F440" s="170">
        <v>3634.39369</v>
      </c>
      <c r="G440" s="171">
        <v>0</v>
      </c>
      <c r="H440" s="171">
        <v>3634.39369</v>
      </c>
      <c r="I440" s="171">
        <v>1607.03798</v>
      </c>
      <c r="J440" s="171">
        <v>4.2156400000000005</v>
      </c>
      <c r="K440" s="171">
        <v>1611.2536200000002</v>
      </c>
      <c r="L440" s="171">
        <v>107.44933999999999</v>
      </c>
      <c r="M440" s="171">
        <v>0</v>
      </c>
      <c r="N440" s="171">
        <v>107.44933999999999</v>
      </c>
      <c r="O440" s="171">
        <v>5353.09665</v>
      </c>
      <c r="P440" s="171">
        <v>1128.7379099999998</v>
      </c>
      <c r="Q440" s="171">
        <v>0</v>
      </c>
      <c r="R440" s="172">
        <v>1128.7379099999998</v>
      </c>
    </row>
    <row r="441" spans="1:18" ht="15">
      <c r="A441" s="174"/>
      <c r="B441" s="174"/>
      <c r="C441" s="174"/>
      <c r="D441" s="168" t="s">
        <v>648</v>
      </c>
      <c r="E441" s="169">
        <v>93</v>
      </c>
      <c r="F441" s="170">
        <v>375.20001</v>
      </c>
      <c r="G441" s="171">
        <v>0</v>
      </c>
      <c r="H441" s="171">
        <v>375.20001</v>
      </c>
      <c r="I441" s="171">
        <v>4576.488429999999</v>
      </c>
      <c r="J441" s="171">
        <v>11.85956</v>
      </c>
      <c r="K441" s="171">
        <v>4588.34799</v>
      </c>
      <c r="L441" s="171">
        <v>531.77224</v>
      </c>
      <c r="M441" s="171">
        <v>7.98277</v>
      </c>
      <c r="N441" s="171">
        <v>539.75501</v>
      </c>
      <c r="O441" s="171">
        <v>5503.30301</v>
      </c>
      <c r="P441" s="171">
        <v>1366.37925</v>
      </c>
      <c r="Q441" s="171">
        <v>0</v>
      </c>
      <c r="R441" s="172">
        <v>1366.37925</v>
      </c>
    </row>
    <row r="442" spans="1:18" ht="15">
      <c r="A442" s="174"/>
      <c r="B442" s="168" t="s">
        <v>649</v>
      </c>
      <c r="C442" s="168" t="s">
        <v>650</v>
      </c>
      <c r="D442" s="168" t="s">
        <v>651</v>
      </c>
      <c r="E442" s="169">
        <v>356</v>
      </c>
      <c r="F442" s="170">
        <v>7410.96046</v>
      </c>
      <c r="G442" s="171">
        <v>0</v>
      </c>
      <c r="H442" s="171">
        <v>7410.96046</v>
      </c>
      <c r="I442" s="171">
        <v>5658.81504</v>
      </c>
      <c r="J442" s="171">
        <v>0.53672</v>
      </c>
      <c r="K442" s="171">
        <v>5659.35176</v>
      </c>
      <c r="L442" s="171">
        <v>405.24437</v>
      </c>
      <c r="M442" s="171">
        <v>1.39941</v>
      </c>
      <c r="N442" s="171">
        <v>406.64378000000005</v>
      </c>
      <c r="O442" s="171">
        <v>13476.956</v>
      </c>
      <c r="P442" s="171">
        <v>1173.67525</v>
      </c>
      <c r="Q442" s="171">
        <v>0</v>
      </c>
      <c r="R442" s="172">
        <v>1173.67525</v>
      </c>
    </row>
    <row r="443" spans="1:18" ht="15">
      <c r="A443" s="174"/>
      <c r="B443" s="174"/>
      <c r="C443" s="174"/>
      <c r="D443" s="168" t="s">
        <v>652</v>
      </c>
      <c r="E443" s="169">
        <v>355</v>
      </c>
      <c r="F443" s="170">
        <v>4665.201150000001</v>
      </c>
      <c r="G443" s="171">
        <v>0</v>
      </c>
      <c r="H443" s="171">
        <v>4665.201150000001</v>
      </c>
      <c r="I443" s="171">
        <v>15224.88866</v>
      </c>
      <c r="J443" s="171">
        <v>0.92396</v>
      </c>
      <c r="K443" s="171">
        <v>15225.812619999999</v>
      </c>
      <c r="L443" s="171">
        <v>208.6199</v>
      </c>
      <c r="M443" s="171">
        <v>0</v>
      </c>
      <c r="N443" s="171">
        <v>208.6199</v>
      </c>
      <c r="O443" s="171">
        <v>20099.633670000003</v>
      </c>
      <c r="P443" s="171">
        <v>2747.74413</v>
      </c>
      <c r="Q443" s="171">
        <v>0</v>
      </c>
      <c r="R443" s="172">
        <v>2747.74413</v>
      </c>
    </row>
    <row r="444" spans="1:18" ht="15">
      <c r="A444" s="174"/>
      <c r="B444" s="174"/>
      <c r="C444" s="174"/>
      <c r="D444" s="168" t="s">
        <v>653</v>
      </c>
      <c r="E444" s="169">
        <v>358</v>
      </c>
      <c r="F444" s="170">
        <v>258.85735</v>
      </c>
      <c r="G444" s="171">
        <v>0</v>
      </c>
      <c r="H444" s="171">
        <v>258.85735</v>
      </c>
      <c r="I444" s="171">
        <v>2675.3800699999997</v>
      </c>
      <c r="J444" s="171">
        <v>16.05112</v>
      </c>
      <c r="K444" s="171">
        <v>2691.43119</v>
      </c>
      <c r="L444" s="171">
        <v>53.14007</v>
      </c>
      <c r="M444" s="171">
        <v>0</v>
      </c>
      <c r="N444" s="171">
        <v>53.14007</v>
      </c>
      <c r="O444" s="171">
        <v>3003.42861</v>
      </c>
      <c r="P444" s="171">
        <v>1302.6028700000002</v>
      </c>
      <c r="Q444" s="171">
        <v>0</v>
      </c>
      <c r="R444" s="172">
        <v>1302.6028700000002</v>
      </c>
    </row>
    <row r="445" spans="1:18" ht="15">
      <c r="A445" s="174"/>
      <c r="B445" s="174"/>
      <c r="C445" s="168" t="s">
        <v>654</v>
      </c>
      <c r="D445" s="168" t="s">
        <v>655</v>
      </c>
      <c r="E445" s="169">
        <v>357</v>
      </c>
      <c r="F445" s="170">
        <v>15130.89408</v>
      </c>
      <c r="G445" s="171">
        <v>0</v>
      </c>
      <c r="H445" s="171">
        <v>15130.89408</v>
      </c>
      <c r="I445" s="171">
        <v>27578.268350000002</v>
      </c>
      <c r="J445" s="171">
        <v>4.854310000000001</v>
      </c>
      <c r="K445" s="171">
        <v>27583.12266</v>
      </c>
      <c r="L445" s="171">
        <v>899.45819</v>
      </c>
      <c r="M445" s="171">
        <v>0</v>
      </c>
      <c r="N445" s="171">
        <v>899.45819</v>
      </c>
      <c r="O445" s="171">
        <v>43613.47493</v>
      </c>
      <c r="P445" s="171">
        <v>3576.56208</v>
      </c>
      <c r="Q445" s="171">
        <v>0</v>
      </c>
      <c r="R445" s="172">
        <v>3576.56208</v>
      </c>
    </row>
    <row r="446" spans="1:18" ht="15">
      <c r="A446" s="174"/>
      <c r="B446" s="174"/>
      <c r="C446" s="168" t="s">
        <v>656</v>
      </c>
      <c r="D446" s="168" t="s">
        <v>657</v>
      </c>
      <c r="E446" s="169">
        <v>363</v>
      </c>
      <c r="F446" s="170">
        <v>23015.102469999998</v>
      </c>
      <c r="G446" s="171">
        <v>0</v>
      </c>
      <c r="H446" s="171">
        <v>23015.102469999998</v>
      </c>
      <c r="I446" s="171">
        <v>28008.71019</v>
      </c>
      <c r="J446" s="171">
        <v>135.07249</v>
      </c>
      <c r="K446" s="171">
        <v>28143.78268</v>
      </c>
      <c r="L446" s="171">
        <v>949.42089</v>
      </c>
      <c r="M446" s="171">
        <v>16.613599999999998</v>
      </c>
      <c r="N446" s="171">
        <v>966.03449</v>
      </c>
      <c r="O446" s="171">
        <v>52124.91964</v>
      </c>
      <c r="P446" s="171">
        <v>7298.93591</v>
      </c>
      <c r="Q446" s="171">
        <v>0</v>
      </c>
      <c r="R446" s="172">
        <v>7298.93591</v>
      </c>
    </row>
    <row r="447" spans="1:18" ht="15">
      <c r="A447" s="174"/>
      <c r="B447" s="174"/>
      <c r="C447" s="174"/>
      <c r="D447" s="168" t="s">
        <v>658</v>
      </c>
      <c r="E447" s="169">
        <v>647</v>
      </c>
      <c r="F447" s="170">
        <v>3927.16962</v>
      </c>
      <c r="G447" s="171">
        <v>0</v>
      </c>
      <c r="H447" s="171">
        <v>3927.16962</v>
      </c>
      <c r="I447" s="171">
        <v>1035.54762</v>
      </c>
      <c r="J447" s="171">
        <v>0</v>
      </c>
      <c r="K447" s="171">
        <v>1035.54762</v>
      </c>
      <c r="L447" s="171">
        <v>9.418</v>
      </c>
      <c r="M447" s="171">
        <v>0</v>
      </c>
      <c r="N447" s="171">
        <v>9.418</v>
      </c>
      <c r="O447" s="171">
        <v>4972.1352400000005</v>
      </c>
      <c r="P447" s="171">
        <v>1074.68107</v>
      </c>
      <c r="Q447" s="171">
        <v>0</v>
      </c>
      <c r="R447" s="172">
        <v>1074.68107</v>
      </c>
    </row>
    <row r="448" spans="1:18" ht="15">
      <c r="A448" s="174"/>
      <c r="B448" s="174"/>
      <c r="C448" s="168" t="s">
        <v>649</v>
      </c>
      <c r="D448" s="168" t="s">
        <v>649</v>
      </c>
      <c r="E448" s="169">
        <v>349</v>
      </c>
      <c r="F448" s="170">
        <v>150208.08515</v>
      </c>
      <c r="G448" s="171">
        <v>0</v>
      </c>
      <c r="H448" s="171">
        <v>150208.08515</v>
      </c>
      <c r="I448" s="171">
        <v>163163.66801</v>
      </c>
      <c r="J448" s="171">
        <v>2241.52407</v>
      </c>
      <c r="K448" s="171">
        <v>165405.19208</v>
      </c>
      <c r="L448" s="171">
        <v>10268.464109999999</v>
      </c>
      <c r="M448" s="171">
        <v>953.1401800000001</v>
      </c>
      <c r="N448" s="171">
        <v>11221.60429</v>
      </c>
      <c r="O448" s="171">
        <v>326834.88152</v>
      </c>
      <c r="P448" s="171">
        <v>70719.52243000001</v>
      </c>
      <c r="Q448" s="171">
        <v>0</v>
      </c>
      <c r="R448" s="172">
        <v>70719.52243000001</v>
      </c>
    </row>
    <row r="449" spans="1:18" ht="15">
      <c r="A449" s="174"/>
      <c r="B449" s="174"/>
      <c r="C449" s="174"/>
      <c r="D449" s="168" t="s">
        <v>659</v>
      </c>
      <c r="E449" s="169">
        <v>645</v>
      </c>
      <c r="F449" s="170">
        <v>236.00825</v>
      </c>
      <c r="G449" s="171">
        <v>0</v>
      </c>
      <c r="H449" s="171">
        <v>236.00825</v>
      </c>
      <c r="I449" s="171">
        <v>13148.78081</v>
      </c>
      <c r="J449" s="171">
        <v>0</v>
      </c>
      <c r="K449" s="171">
        <v>13148.78081</v>
      </c>
      <c r="L449" s="171">
        <v>61.83257</v>
      </c>
      <c r="M449" s="171">
        <v>0</v>
      </c>
      <c r="N449" s="171">
        <v>61.83257</v>
      </c>
      <c r="O449" s="171">
        <v>13446.621630000001</v>
      </c>
      <c r="P449" s="171">
        <v>820.97219</v>
      </c>
      <c r="Q449" s="171">
        <v>0</v>
      </c>
      <c r="R449" s="172">
        <v>820.97219</v>
      </c>
    </row>
    <row r="450" spans="1:18" ht="15">
      <c r="A450" s="174"/>
      <c r="B450" s="174"/>
      <c r="C450" s="168" t="s">
        <v>660</v>
      </c>
      <c r="D450" s="168" t="s">
        <v>661</v>
      </c>
      <c r="E450" s="169">
        <v>369</v>
      </c>
      <c r="F450" s="170">
        <v>80273.42509</v>
      </c>
      <c r="G450" s="171">
        <v>0</v>
      </c>
      <c r="H450" s="171">
        <v>80273.42509</v>
      </c>
      <c r="I450" s="171">
        <v>46279.19272</v>
      </c>
      <c r="J450" s="171">
        <v>218.13455</v>
      </c>
      <c r="K450" s="171">
        <v>46497.32727</v>
      </c>
      <c r="L450" s="171">
        <v>13690.71823</v>
      </c>
      <c r="M450" s="171">
        <v>2911.47841</v>
      </c>
      <c r="N450" s="171">
        <v>16602.196640000002</v>
      </c>
      <c r="O450" s="171">
        <v>143372.949</v>
      </c>
      <c r="P450" s="171">
        <v>47162.255130000005</v>
      </c>
      <c r="Q450" s="171">
        <v>0</v>
      </c>
      <c r="R450" s="172">
        <v>47162.255130000005</v>
      </c>
    </row>
    <row r="451" spans="1:18" ht="15">
      <c r="A451" s="174"/>
      <c r="B451" s="174"/>
      <c r="C451" s="174"/>
      <c r="D451" s="168" t="s">
        <v>662</v>
      </c>
      <c r="E451" s="169">
        <v>370</v>
      </c>
      <c r="F451" s="170">
        <v>635.23685</v>
      </c>
      <c r="G451" s="171">
        <v>0</v>
      </c>
      <c r="H451" s="171">
        <v>635.23685</v>
      </c>
      <c r="I451" s="171">
        <v>6265.2864500000005</v>
      </c>
      <c r="J451" s="171">
        <v>0</v>
      </c>
      <c r="K451" s="171">
        <v>6265.2864500000005</v>
      </c>
      <c r="L451" s="171">
        <v>51.742059999999995</v>
      </c>
      <c r="M451" s="171">
        <v>0</v>
      </c>
      <c r="N451" s="171">
        <v>51.742059999999995</v>
      </c>
      <c r="O451" s="171">
        <v>6952.26536</v>
      </c>
      <c r="P451" s="171">
        <v>1754.11576</v>
      </c>
      <c r="Q451" s="171">
        <v>0</v>
      </c>
      <c r="R451" s="172">
        <v>1754.11576</v>
      </c>
    </row>
    <row r="452" spans="1:18" ht="15">
      <c r="A452" s="174"/>
      <c r="B452" s="174"/>
      <c r="C452" s="168" t="s">
        <v>663</v>
      </c>
      <c r="D452" s="168" t="s">
        <v>663</v>
      </c>
      <c r="E452" s="169">
        <v>371</v>
      </c>
      <c r="F452" s="170">
        <v>4579.107660000001</v>
      </c>
      <c r="G452" s="171">
        <v>0</v>
      </c>
      <c r="H452" s="171">
        <v>4579.107660000001</v>
      </c>
      <c r="I452" s="171">
        <v>10648.73092</v>
      </c>
      <c r="J452" s="171">
        <v>203.89612</v>
      </c>
      <c r="K452" s="171">
        <v>10852.62704</v>
      </c>
      <c r="L452" s="171">
        <v>261.74663</v>
      </c>
      <c r="M452" s="171">
        <v>0</v>
      </c>
      <c r="N452" s="171">
        <v>261.74663</v>
      </c>
      <c r="O452" s="171">
        <v>15693.48133</v>
      </c>
      <c r="P452" s="171">
        <v>2316.81807</v>
      </c>
      <c r="Q452" s="171">
        <v>0</v>
      </c>
      <c r="R452" s="172">
        <v>2316.81807</v>
      </c>
    </row>
    <row r="453" spans="1:18" ht="15">
      <c r="A453" s="174"/>
      <c r="B453" s="174"/>
      <c r="C453" s="168" t="s">
        <v>664</v>
      </c>
      <c r="D453" s="168" t="s">
        <v>664</v>
      </c>
      <c r="E453" s="169">
        <v>361</v>
      </c>
      <c r="F453" s="170">
        <v>13551.87605</v>
      </c>
      <c r="G453" s="171">
        <v>0</v>
      </c>
      <c r="H453" s="171">
        <v>13551.87605</v>
      </c>
      <c r="I453" s="171">
        <v>10366.70081</v>
      </c>
      <c r="J453" s="171">
        <v>41.407779999999995</v>
      </c>
      <c r="K453" s="171">
        <v>10408.10859</v>
      </c>
      <c r="L453" s="171">
        <v>653.06548</v>
      </c>
      <c r="M453" s="171">
        <v>0</v>
      </c>
      <c r="N453" s="171">
        <v>653.06548</v>
      </c>
      <c r="O453" s="171">
        <v>24613.05012</v>
      </c>
      <c r="P453" s="171">
        <v>2731.83907</v>
      </c>
      <c r="Q453" s="171">
        <v>0</v>
      </c>
      <c r="R453" s="172">
        <v>2731.83907</v>
      </c>
    </row>
    <row r="454" spans="1:18" ht="15">
      <c r="A454" s="174"/>
      <c r="B454" s="174"/>
      <c r="C454" s="168" t="s">
        <v>665</v>
      </c>
      <c r="D454" s="168" t="s">
        <v>665</v>
      </c>
      <c r="E454" s="169">
        <v>366</v>
      </c>
      <c r="F454" s="170">
        <v>3522.23383</v>
      </c>
      <c r="G454" s="171">
        <v>0</v>
      </c>
      <c r="H454" s="171">
        <v>3522.23383</v>
      </c>
      <c r="I454" s="171">
        <v>17838.81752</v>
      </c>
      <c r="J454" s="171">
        <v>0.04209</v>
      </c>
      <c r="K454" s="171">
        <v>17838.85961</v>
      </c>
      <c r="L454" s="171">
        <v>349.07206</v>
      </c>
      <c r="M454" s="171">
        <v>0</v>
      </c>
      <c r="N454" s="171">
        <v>349.07206</v>
      </c>
      <c r="O454" s="171">
        <v>21710.1655</v>
      </c>
      <c r="P454" s="171">
        <v>2072.7731599999997</v>
      </c>
      <c r="Q454" s="171">
        <v>0</v>
      </c>
      <c r="R454" s="172">
        <v>2072.7731599999997</v>
      </c>
    </row>
    <row r="455" spans="1:18" ht="15">
      <c r="A455" s="174"/>
      <c r="B455" s="174"/>
      <c r="C455" s="174"/>
      <c r="D455" s="168" t="s">
        <v>666</v>
      </c>
      <c r="E455" s="169">
        <v>497</v>
      </c>
      <c r="F455" s="170">
        <v>251.65329</v>
      </c>
      <c r="G455" s="171">
        <v>0</v>
      </c>
      <c r="H455" s="171">
        <v>251.65329</v>
      </c>
      <c r="I455" s="171">
        <v>1771.32503</v>
      </c>
      <c r="J455" s="171">
        <v>11.90564</v>
      </c>
      <c r="K455" s="171">
        <v>1783.23067</v>
      </c>
      <c r="L455" s="171">
        <v>27.40092</v>
      </c>
      <c r="M455" s="171">
        <v>0</v>
      </c>
      <c r="N455" s="171">
        <v>27.40092</v>
      </c>
      <c r="O455" s="171">
        <v>2062.2848799999997</v>
      </c>
      <c r="P455" s="171">
        <v>889.5566</v>
      </c>
      <c r="Q455" s="171">
        <v>0</v>
      </c>
      <c r="R455" s="172">
        <v>889.5566</v>
      </c>
    </row>
    <row r="456" spans="1:18" ht="15">
      <c r="A456" s="174"/>
      <c r="B456" s="174"/>
      <c r="C456" s="168" t="s">
        <v>667</v>
      </c>
      <c r="D456" s="168" t="s">
        <v>668</v>
      </c>
      <c r="E456" s="169">
        <v>351</v>
      </c>
      <c r="F456" s="170">
        <v>2961.75115</v>
      </c>
      <c r="G456" s="171">
        <v>0</v>
      </c>
      <c r="H456" s="171">
        <v>2961.75115</v>
      </c>
      <c r="I456" s="171">
        <v>2928.31652</v>
      </c>
      <c r="J456" s="171">
        <v>3.79648</v>
      </c>
      <c r="K456" s="171">
        <v>2932.113</v>
      </c>
      <c r="L456" s="171">
        <v>71.67275</v>
      </c>
      <c r="M456" s="171">
        <v>0</v>
      </c>
      <c r="N456" s="171">
        <v>71.67275</v>
      </c>
      <c r="O456" s="171">
        <v>5965.5369</v>
      </c>
      <c r="P456" s="171">
        <v>1433.3416000000002</v>
      </c>
      <c r="Q456" s="171">
        <v>0</v>
      </c>
      <c r="R456" s="172">
        <v>1433.3416000000002</v>
      </c>
    </row>
    <row r="457" spans="1:18" ht="15">
      <c r="A457" s="174"/>
      <c r="B457" s="174"/>
      <c r="C457" s="174"/>
      <c r="D457" s="168" t="s">
        <v>669</v>
      </c>
      <c r="E457" s="169">
        <v>353</v>
      </c>
      <c r="F457" s="170">
        <v>79.54038</v>
      </c>
      <c r="G457" s="171">
        <v>0</v>
      </c>
      <c r="H457" s="171">
        <v>79.54038</v>
      </c>
      <c r="I457" s="171">
        <v>2767.76959</v>
      </c>
      <c r="J457" s="171">
        <v>11.53251</v>
      </c>
      <c r="K457" s="171">
        <v>2779.3021</v>
      </c>
      <c r="L457" s="171">
        <v>6.688</v>
      </c>
      <c r="M457" s="171">
        <v>0</v>
      </c>
      <c r="N457" s="171">
        <v>6.688</v>
      </c>
      <c r="O457" s="171">
        <v>2865.53048</v>
      </c>
      <c r="P457" s="171">
        <v>1366.57927</v>
      </c>
      <c r="Q457" s="171">
        <v>0</v>
      </c>
      <c r="R457" s="172">
        <v>1366.57927</v>
      </c>
    </row>
    <row r="458" spans="1:18" ht="15">
      <c r="A458" s="174"/>
      <c r="B458" s="174"/>
      <c r="C458" s="174"/>
      <c r="D458" s="168" t="s">
        <v>667</v>
      </c>
      <c r="E458" s="169">
        <v>350</v>
      </c>
      <c r="F458" s="170">
        <v>16126.355230000001</v>
      </c>
      <c r="G458" s="171">
        <v>0</v>
      </c>
      <c r="H458" s="171">
        <v>16126.355230000001</v>
      </c>
      <c r="I458" s="171">
        <v>37035.26767</v>
      </c>
      <c r="J458" s="171">
        <v>38.38525</v>
      </c>
      <c r="K458" s="171">
        <v>37073.65292</v>
      </c>
      <c r="L458" s="171">
        <v>985.63616</v>
      </c>
      <c r="M458" s="171">
        <v>5.751</v>
      </c>
      <c r="N458" s="171">
        <v>991.38716</v>
      </c>
      <c r="O458" s="171">
        <v>54191.39531</v>
      </c>
      <c r="P458" s="171">
        <v>7339.8207</v>
      </c>
      <c r="Q458" s="171">
        <v>0</v>
      </c>
      <c r="R458" s="172">
        <v>7339.8207</v>
      </c>
    </row>
    <row r="459" spans="1:18" ht="15">
      <c r="A459" s="174"/>
      <c r="B459" s="174"/>
      <c r="C459" s="168" t="s">
        <v>670</v>
      </c>
      <c r="D459" s="168" t="s">
        <v>671</v>
      </c>
      <c r="E459" s="169">
        <v>482</v>
      </c>
      <c r="F459" s="170">
        <v>7572.05491</v>
      </c>
      <c r="G459" s="171">
        <v>0</v>
      </c>
      <c r="H459" s="171">
        <v>7572.05491</v>
      </c>
      <c r="I459" s="171">
        <v>21709.82086</v>
      </c>
      <c r="J459" s="171">
        <v>0</v>
      </c>
      <c r="K459" s="171">
        <v>21709.82086</v>
      </c>
      <c r="L459" s="171">
        <v>474.89704</v>
      </c>
      <c r="M459" s="171">
        <v>0</v>
      </c>
      <c r="N459" s="171">
        <v>474.89704</v>
      </c>
      <c r="O459" s="171">
        <v>29756.77281</v>
      </c>
      <c r="P459" s="171">
        <v>3837.08828</v>
      </c>
      <c r="Q459" s="171">
        <v>0</v>
      </c>
      <c r="R459" s="172">
        <v>3837.08828</v>
      </c>
    </row>
    <row r="460" spans="1:18" ht="15">
      <c r="A460" s="174"/>
      <c r="B460" s="174"/>
      <c r="C460" s="174"/>
      <c r="D460" s="168" t="s">
        <v>672</v>
      </c>
      <c r="E460" s="169">
        <v>594</v>
      </c>
      <c r="F460" s="170">
        <v>202.94439000000003</v>
      </c>
      <c r="G460" s="171">
        <v>0</v>
      </c>
      <c r="H460" s="171">
        <v>202.94439000000003</v>
      </c>
      <c r="I460" s="171">
        <v>1940.0790200000001</v>
      </c>
      <c r="J460" s="171">
        <v>0</v>
      </c>
      <c r="K460" s="171">
        <v>1940.0790200000001</v>
      </c>
      <c r="L460" s="171">
        <v>27.17</v>
      </c>
      <c r="M460" s="171">
        <v>0</v>
      </c>
      <c r="N460" s="171">
        <v>27.17</v>
      </c>
      <c r="O460" s="171">
        <v>2170.1934100000003</v>
      </c>
      <c r="P460" s="171">
        <v>1597.5457</v>
      </c>
      <c r="Q460" s="171">
        <v>0</v>
      </c>
      <c r="R460" s="172">
        <v>1597.5457</v>
      </c>
    </row>
    <row r="461" spans="1:18" ht="15">
      <c r="A461" s="174"/>
      <c r="B461" s="174"/>
      <c r="C461" s="168" t="s">
        <v>673</v>
      </c>
      <c r="D461" s="168" t="s">
        <v>674</v>
      </c>
      <c r="E461" s="169">
        <v>352</v>
      </c>
      <c r="F461" s="170">
        <v>8262.114389999999</v>
      </c>
      <c r="G461" s="171">
        <v>0</v>
      </c>
      <c r="H461" s="171">
        <v>8262.114389999999</v>
      </c>
      <c r="I461" s="171">
        <v>10329.96079</v>
      </c>
      <c r="J461" s="171">
        <v>0</v>
      </c>
      <c r="K461" s="171">
        <v>10329.96079</v>
      </c>
      <c r="L461" s="171">
        <v>335.89696999999995</v>
      </c>
      <c r="M461" s="171">
        <v>0</v>
      </c>
      <c r="N461" s="171">
        <v>335.89696999999995</v>
      </c>
      <c r="O461" s="171">
        <v>18927.972149999998</v>
      </c>
      <c r="P461" s="171">
        <v>917.78609</v>
      </c>
      <c r="Q461" s="171">
        <v>0</v>
      </c>
      <c r="R461" s="172">
        <v>917.78609</v>
      </c>
    </row>
    <row r="462" spans="1:18" ht="15">
      <c r="A462" s="174"/>
      <c r="B462" s="174"/>
      <c r="C462" s="168" t="s">
        <v>675</v>
      </c>
      <c r="D462" s="168" t="s">
        <v>675</v>
      </c>
      <c r="E462" s="169">
        <v>359</v>
      </c>
      <c r="F462" s="170">
        <v>14159.52325</v>
      </c>
      <c r="G462" s="171">
        <v>0</v>
      </c>
      <c r="H462" s="171">
        <v>14159.52325</v>
      </c>
      <c r="I462" s="171">
        <v>18278.8463</v>
      </c>
      <c r="J462" s="171">
        <v>46.904669999999996</v>
      </c>
      <c r="K462" s="171">
        <v>18325.750969999997</v>
      </c>
      <c r="L462" s="171">
        <v>452.09446</v>
      </c>
      <c r="M462" s="171">
        <v>0</v>
      </c>
      <c r="N462" s="171">
        <v>452.09446</v>
      </c>
      <c r="O462" s="171">
        <v>32937.36868</v>
      </c>
      <c r="P462" s="171">
        <v>2002.88042</v>
      </c>
      <c r="Q462" s="171">
        <v>0</v>
      </c>
      <c r="R462" s="172">
        <v>2002.88042</v>
      </c>
    </row>
    <row r="463" spans="1:18" ht="15">
      <c r="A463" s="174"/>
      <c r="B463" s="174"/>
      <c r="C463" s="168" t="s">
        <v>676</v>
      </c>
      <c r="D463" s="168" t="s">
        <v>676</v>
      </c>
      <c r="E463" s="169">
        <v>495</v>
      </c>
      <c r="F463" s="170">
        <v>576.50735</v>
      </c>
      <c r="G463" s="171">
        <v>0</v>
      </c>
      <c r="H463" s="171">
        <v>576.50735</v>
      </c>
      <c r="I463" s="171">
        <v>6539.58319</v>
      </c>
      <c r="J463" s="171">
        <v>0.15436000000000002</v>
      </c>
      <c r="K463" s="171">
        <v>6539.73755</v>
      </c>
      <c r="L463" s="171">
        <v>107.30369999999999</v>
      </c>
      <c r="M463" s="171">
        <v>0</v>
      </c>
      <c r="N463" s="171">
        <v>107.30369999999999</v>
      </c>
      <c r="O463" s="171">
        <v>7223.5486</v>
      </c>
      <c r="P463" s="171">
        <v>2215.8069100000002</v>
      </c>
      <c r="Q463" s="171">
        <v>0</v>
      </c>
      <c r="R463" s="172">
        <v>2215.8069100000002</v>
      </c>
    </row>
    <row r="464" spans="1:18" ht="15">
      <c r="A464" s="174"/>
      <c r="B464" s="168" t="s">
        <v>677</v>
      </c>
      <c r="C464" s="168" t="s">
        <v>373</v>
      </c>
      <c r="D464" s="168" t="s">
        <v>373</v>
      </c>
      <c r="E464" s="169">
        <v>180</v>
      </c>
      <c r="F464" s="170">
        <v>3997.81292</v>
      </c>
      <c r="G464" s="171">
        <v>0</v>
      </c>
      <c r="H464" s="171">
        <v>3997.81292</v>
      </c>
      <c r="I464" s="171">
        <v>8234.233330000001</v>
      </c>
      <c r="J464" s="171">
        <v>89.93742999999999</v>
      </c>
      <c r="K464" s="171">
        <v>8324.170759999999</v>
      </c>
      <c r="L464" s="171">
        <v>635.8473</v>
      </c>
      <c r="M464" s="171">
        <v>58.53897</v>
      </c>
      <c r="N464" s="171">
        <v>694.38627</v>
      </c>
      <c r="O464" s="171">
        <v>13016.369949999998</v>
      </c>
      <c r="P464" s="171">
        <v>6108.89803</v>
      </c>
      <c r="Q464" s="171">
        <v>0</v>
      </c>
      <c r="R464" s="172">
        <v>6108.89803</v>
      </c>
    </row>
    <row r="465" spans="1:18" ht="15">
      <c r="A465" s="174"/>
      <c r="B465" s="174"/>
      <c r="C465" s="168" t="s">
        <v>678</v>
      </c>
      <c r="D465" s="168" t="s">
        <v>679</v>
      </c>
      <c r="E465" s="169">
        <v>176</v>
      </c>
      <c r="F465" s="170">
        <v>16602.84859</v>
      </c>
      <c r="G465" s="171">
        <v>0</v>
      </c>
      <c r="H465" s="171">
        <v>16602.84859</v>
      </c>
      <c r="I465" s="171">
        <v>13917.34054</v>
      </c>
      <c r="J465" s="171">
        <v>195.96178</v>
      </c>
      <c r="K465" s="171">
        <v>14113.30232</v>
      </c>
      <c r="L465" s="171">
        <v>1591.18417</v>
      </c>
      <c r="M465" s="171">
        <v>0.83198</v>
      </c>
      <c r="N465" s="171">
        <v>1592.01615</v>
      </c>
      <c r="O465" s="171">
        <v>32308.16706</v>
      </c>
      <c r="P465" s="171">
        <v>31177.42419</v>
      </c>
      <c r="Q465" s="171">
        <v>0</v>
      </c>
      <c r="R465" s="172">
        <v>31177.42419</v>
      </c>
    </row>
    <row r="466" spans="1:18" ht="15">
      <c r="A466" s="174"/>
      <c r="B466" s="174"/>
      <c r="C466" s="168" t="s">
        <v>680</v>
      </c>
      <c r="D466" s="168" t="s">
        <v>680</v>
      </c>
      <c r="E466" s="169">
        <v>171</v>
      </c>
      <c r="F466" s="170">
        <v>40951.7506</v>
      </c>
      <c r="G466" s="171">
        <v>18.62799</v>
      </c>
      <c r="H466" s="171">
        <v>40970.37859</v>
      </c>
      <c r="I466" s="171">
        <v>31462.64437</v>
      </c>
      <c r="J466" s="171">
        <v>324.20234999999997</v>
      </c>
      <c r="K466" s="171">
        <v>31786.846719999998</v>
      </c>
      <c r="L466" s="171">
        <v>6214.8823</v>
      </c>
      <c r="M466" s="171">
        <v>385.78962</v>
      </c>
      <c r="N466" s="171">
        <v>6600.67192</v>
      </c>
      <c r="O466" s="171">
        <v>79357.89723</v>
      </c>
      <c r="P466" s="171">
        <v>37537.46549</v>
      </c>
      <c r="Q466" s="171">
        <v>0</v>
      </c>
      <c r="R466" s="172">
        <v>37537.46549</v>
      </c>
    </row>
    <row r="467" spans="1:18" ht="15">
      <c r="A467" s="174"/>
      <c r="B467" s="174"/>
      <c r="C467" s="174"/>
      <c r="D467" s="168" t="s">
        <v>681</v>
      </c>
      <c r="E467" s="169">
        <v>444</v>
      </c>
      <c r="F467" s="170">
        <v>1507.06608</v>
      </c>
      <c r="G467" s="171">
        <v>0</v>
      </c>
      <c r="H467" s="171">
        <v>1507.06608</v>
      </c>
      <c r="I467" s="171">
        <v>12344.32245</v>
      </c>
      <c r="J467" s="171">
        <v>0.00038</v>
      </c>
      <c r="K467" s="171">
        <v>12344.322830000001</v>
      </c>
      <c r="L467" s="171">
        <v>371.27549</v>
      </c>
      <c r="M467" s="171">
        <v>0</v>
      </c>
      <c r="N467" s="171">
        <v>371.27549</v>
      </c>
      <c r="O467" s="171">
        <v>14222.6644</v>
      </c>
      <c r="P467" s="171">
        <v>7012.576980000001</v>
      </c>
      <c r="Q467" s="171">
        <v>0</v>
      </c>
      <c r="R467" s="172">
        <v>7012.576980000001</v>
      </c>
    </row>
    <row r="468" spans="1:18" ht="15">
      <c r="A468" s="174"/>
      <c r="B468" s="174"/>
      <c r="C468" s="168" t="s">
        <v>682</v>
      </c>
      <c r="D468" s="168" t="s">
        <v>683</v>
      </c>
      <c r="E468" s="169">
        <v>505</v>
      </c>
      <c r="F468" s="170">
        <v>3906.61951</v>
      </c>
      <c r="G468" s="171">
        <v>0</v>
      </c>
      <c r="H468" s="171">
        <v>3906.61951</v>
      </c>
      <c r="I468" s="171">
        <v>12141.924289999999</v>
      </c>
      <c r="J468" s="171">
        <v>0.0016200000000000001</v>
      </c>
      <c r="K468" s="171">
        <v>12141.92591</v>
      </c>
      <c r="L468" s="171">
        <v>1134.00643</v>
      </c>
      <c r="M468" s="171">
        <v>7.668</v>
      </c>
      <c r="N468" s="171">
        <v>1141.67443</v>
      </c>
      <c r="O468" s="171">
        <v>17190.21985</v>
      </c>
      <c r="P468" s="171">
        <v>5694.7791</v>
      </c>
      <c r="Q468" s="171">
        <v>0</v>
      </c>
      <c r="R468" s="172">
        <v>5694.7791</v>
      </c>
    </row>
    <row r="469" spans="1:18" ht="15">
      <c r="A469" s="174"/>
      <c r="B469" s="174"/>
      <c r="C469" s="174"/>
      <c r="D469" s="168" t="s">
        <v>682</v>
      </c>
      <c r="E469" s="169">
        <v>177</v>
      </c>
      <c r="F469" s="170">
        <v>8536.432060000001</v>
      </c>
      <c r="G469" s="171">
        <v>0</v>
      </c>
      <c r="H469" s="171">
        <v>8536.432060000001</v>
      </c>
      <c r="I469" s="171">
        <v>5352.729240000001</v>
      </c>
      <c r="J469" s="171">
        <v>25.645139999999998</v>
      </c>
      <c r="K469" s="171">
        <v>5378.37438</v>
      </c>
      <c r="L469" s="171">
        <v>1720.47372</v>
      </c>
      <c r="M469" s="171">
        <v>0.44512999999999997</v>
      </c>
      <c r="N469" s="171">
        <v>1720.91885</v>
      </c>
      <c r="O469" s="171">
        <v>15635.725289999998</v>
      </c>
      <c r="P469" s="171">
        <v>10039.67416</v>
      </c>
      <c r="Q469" s="171">
        <v>0</v>
      </c>
      <c r="R469" s="172">
        <v>10039.67416</v>
      </c>
    </row>
    <row r="470" spans="1:18" ht="15">
      <c r="A470" s="174"/>
      <c r="B470" s="174"/>
      <c r="C470" s="174"/>
      <c r="D470" s="168" t="s">
        <v>684</v>
      </c>
      <c r="E470" s="169">
        <v>710</v>
      </c>
      <c r="F470" s="170">
        <v>1043.71178</v>
      </c>
      <c r="G470" s="171">
        <v>0</v>
      </c>
      <c r="H470" s="171">
        <v>1043.71178</v>
      </c>
      <c r="I470" s="171">
        <v>3223.51714</v>
      </c>
      <c r="J470" s="171">
        <v>0</v>
      </c>
      <c r="K470" s="171">
        <v>3223.51714</v>
      </c>
      <c r="L470" s="171">
        <v>90.90894999999999</v>
      </c>
      <c r="M470" s="171">
        <v>0</v>
      </c>
      <c r="N470" s="171">
        <v>90.90894999999999</v>
      </c>
      <c r="O470" s="171">
        <v>4358.1378700000005</v>
      </c>
      <c r="P470" s="171">
        <v>2720.39317</v>
      </c>
      <c r="Q470" s="171">
        <v>0</v>
      </c>
      <c r="R470" s="172">
        <v>2720.39317</v>
      </c>
    </row>
    <row r="471" spans="1:18" ht="15">
      <c r="A471" s="174"/>
      <c r="B471" s="174"/>
      <c r="C471" s="168" t="s">
        <v>677</v>
      </c>
      <c r="D471" s="168" t="s">
        <v>685</v>
      </c>
      <c r="E471" s="169">
        <v>179</v>
      </c>
      <c r="F471" s="170">
        <v>30724.77318</v>
      </c>
      <c r="G471" s="171">
        <v>0</v>
      </c>
      <c r="H471" s="171">
        <v>30724.77318</v>
      </c>
      <c r="I471" s="171">
        <v>62321.91459</v>
      </c>
      <c r="J471" s="171">
        <v>489.84770000000003</v>
      </c>
      <c r="K471" s="171">
        <v>62811.76229</v>
      </c>
      <c r="L471" s="171">
        <v>6448.24157</v>
      </c>
      <c r="M471" s="171">
        <v>1336.80879</v>
      </c>
      <c r="N471" s="171">
        <v>7785.05036</v>
      </c>
      <c r="O471" s="171">
        <v>101321.58583</v>
      </c>
      <c r="P471" s="171">
        <v>77773.82324</v>
      </c>
      <c r="Q471" s="171">
        <v>0</v>
      </c>
      <c r="R471" s="172">
        <v>77773.82324</v>
      </c>
    </row>
    <row r="472" spans="1:18" ht="15">
      <c r="A472" s="174"/>
      <c r="B472" s="174"/>
      <c r="C472" s="174"/>
      <c r="D472" s="168" t="s">
        <v>686</v>
      </c>
      <c r="E472" s="169">
        <v>625</v>
      </c>
      <c r="F472" s="170">
        <v>1494.5942</v>
      </c>
      <c r="G472" s="171">
        <v>0</v>
      </c>
      <c r="H472" s="171">
        <v>1494.5942</v>
      </c>
      <c r="I472" s="171">
        <v>14838.09123</v>
      </c>
      <c r="J472" s="171">
        <v>0</v>
      </c>
      <c r="K472" s="171">
        <v>14838.09123</v>
      </c>
      <c r="L472" s="171">
        <v>871.65425</v>
      </c>
      <c r="M472" s="171">
        <v>42.74304</v>
      </c>
      <c r="N472" s="171">
        <v>914.39729</v>
      </c>
      <c r="O472" s="171">
        <v>17247.08272</v>
      </c>
      <c r="P472" s="171">
        <v>3375.58119</v>
      </c>
      <c r="Q472" s="171">
        <v>0</v>
      </c>
      <c r="R472" s="172">
        <v>3375.58119</v>
      </c>
    </row>
    <row r="473" spans="1:18" ht="15">
      <c r="A473" s="174"/>
      <c r="B473" s="174"/>
      <c r="C473" s="168" t="s">
        <v>687</v>
      </c>
      <c r="D473" s="168" t="s">
        <v>687</v>
      </c>
      <c r="E473" s="169">
        <v>182</v>
      </c>
      <c r="F473" s="170">
        <v>5133.902160000001</v>
      </c>
      <c r="G473" s="171">
        <v>0</v>
      </c>
      <c r="H473" s="171">
        <v>5133.902160000001</v>
      </c>
      <c r="I473" s="171">
        <v>29105.311670000003</v>
      </c>
      <c r="J473" s="171">
        <v>39.082089999999994</v>
      </c>
      <c r="K473" s="171">
        <v>29144.393760000003</v>
      </c>
      <c r="L473" s="171">
        <v>1336.79809</v>
      </c>
      <c r="M473" s="171">
        <v>13.16979</v>
      </c>
      <c r="N473" s="171">
        <v>1349.96788</v>
      </c>
      <c r="O473" s="171">
        <v>35628.2638</v>
      </c>
      <c r="P473" s="171">
        <v>9908.88248</v>
      </c>
      <c r="Q473" s="171">
        <v>0</v>
      </c>
      <c r="R473" s="172">
        <v>9908.88248</v>
      </c>
    </row>
    <row r="474" spans="1:18" ht="15">
      <c r="A474" s="174"/>
      <c r="B474" s="174"/>
      <c r="C474" s="174"/>
      <c r="D474" s="168" t="s">
        <v>688</v>
      </c>
      <c r="E474" s="169">
        <v>649</v>
      </c>
      <c r="F474" s="170">
        <v>386.21131</v>
      </c>
      <c r="G474" s="171">
        <v>0</v>
      </c>
      <c r="H474" s="171">
        <v>386.21131</v>
      </c>
      <c r="I474" s="171">
        <v>4378.45165</v>
      </c>
      <c r="J474" s="171">
        <v>0</v>
      </c>
      <c r="K474" s="171">
        <v>4378.45165</v>
      </c>
      <c r="L474" s="171">
        <v>61.96527</v>
      </c>
      <c r="M474" s="171">
        <v>0</v>
      </c>
      <c r="N474" s="171">
        <v>61.96527</v>
      </c>
      <c r="O474" s="171">
        <v>4826.62823</v>
      </c>
      <c r="P474" s="171">
        <v>2386.37432</v>
      </c>
      <c r="Q474" s="171">
        <v>0</v>
      </c>
      <c r="R474" s="172">
        <v>2386.37432</v>
      </c>
    </row>
    <row r="475" spans="1:18" ht="15">
      <c r="A475" s="174"/>
      <c r="B475" s="174"/>
      <c r="C475" s="174"/>
      <c r="D475" s="168" t="s">
        <v>689</v>
      </c>
      <c r="E475" s="169">
        <v>183</v>
      </c>
      <c r="F475" s="170">
        <v>2301.44106</v>
      </c>
      <c r="G475" s="171">
        <v>0</v>
      </c>
      <c r="H475" s="171">
        <v>2301.44106</v>
      </c>
      <c r="I475" s="171">
        <v>18991.69711</v>
      </c>
      <c r="J475" s="171">
        <v>9.33548</v>
      </c>
      <c r="K475" s="171">
        <v>19001.03259</v>
      </c>
      <c r="L475" s="171">
        <v>80.37289999999999</v>
      </c>
      <c r="M475" s="171">
        <v>34.506</v>
      </c>
      <c r="N475" s="171">
        <v>114.87889999999999</v>
      </c>
      <c r="O475" s="171">
        <v>21417.35255</v>
      </c>
      <c r="P475" s="171">
        <v>5554.7058099999995</v>
      </c>
      <c r="Q475" s="171">
        <v>0</v>
      </c>
      <c r="R475" s="172">
        <v>5554.7058099999995</v>
      </c>
    </row>
    <row r="476" spans="1:18" ht="15">
      <c r="A476" s="174"/>
      <c r="B476" s="174"/>
      <c r="C476" s="168" t="s">
        <v>690</v>
      </c>
      <c r="D476" s="168" t="s">
        <v>691</v>
      </c>
      <c r="E476" s="169">
        <v>172</v>
      </c>
      <c r="F476" s="170">
        <v>1393.5364</v>
      </c>
      <c r="G476" s="171">
        <v>0</v>
      </c>
      <c r="H476" s="171">
        <v>1393.5364</v>
      </c>
      <c r="I476" s="171">
        <v>4917.4844</v>
      </c>
      <c r="J476" s="171">
        <v>2.84065</v>
      </c>
      <c r="K476" s="171">
        <v>4920.3250499999995</v>
      </c>
      <c r="L476" s="171">
        <v>403.16578000000004</v>
      </c>
      <c r="M476" s="171">
        <v>0.24538</v>
      </c>
      <c r="N476" s="171">
        <v>403.41116</v>
      </c>
      <c r="O476" s="171">
        <v>6717.27261</v>
      </c>
      <c r="P476" s="171">
        <v>4844.0588099999995</v>
      </c>
      <c r="Q476" s="171">
        <v>0</v>
      </c>
      <c r="R476" s="172">
        <v>4844.0588099999995</v>
      </c>
    </row>
    <row r="477" spans="1:18" ht="15">
      <c r="A477" s="174"/>
      <c r="B477" s="174"/>
      <c r="C477" s="168" t="s">
        <v>692</v>
      </c>
      <c r="D477" s="168" t="s">
        <v>693</v>
      </c>
      <c r="E477" s="169">
        <v>174</v>
      </c>
      <c r="F477" s="170">
        <v>3306.51723</v>
      </c>
      <c r="G477" s="171">
        <v>0</v>
      </c>
      <c r="H477" s="171">
        <v>3306.51723</v>
      </c>
      <c r="I477" s="171">
        <v>6256.83835</v>
      </c>
      <c r="J477" s="171">
        <v>0.00285</v>
      </c>
      <c r="K477" s="171">
        <v>6256.8412</v>
      </c>
      <c r="L477" s="171">
        <v>168.69516000000002</v>
      </c>
      <c r="M477" s="171">
        <v>0</v>
      </c>
      <c r="N477" s="171">
        <v>168.69516000000002</v>
      </c>
      <c r="O477" s="171">
        <v>9732.05359</v>
      </c>
      <c r="P477" s="171">
        <v>8277.595870000001</v>
      </c>
      <c r="Q477" s="171">
        <v>0</v>
      </c>
      <c r="R477" s="172">
        <v>8277.595870000001</v>
      </c>
    </row>
    <row r="478" spans="1:18" ht="15">
      <c r="A478" s="174"/>
      <c r="B478" s="174"/>
      <c r="C478" s="168" t="s">
        <v>694</v>
      </c>
      <c r="D478" s="168" t="s">
        <v>694</v>
      </c>
      <c r="E478" s="169">
        <v>504</v>
      </c>
      <c r="F478" s="170">
        <v>3661.14633</v>
      </c>
      <c r="G478" s="171">
        <v>0</v>
      </c>
      <c r="H478" s="171">
        <v>3661.14633</v>
      </c>
      <c r="I478" s="171">
        <v>12349.976980000001</v>
      </c>
      <c r="J478" s="171">
        <v>0.24276</v>
      </c>
      <c r="K478" s="171">
        <v>12350.21974</v>
      </c>
      <c r="L478" s="171">
        <v>511.82203000000004</v>
      </c>
      <c r="M478" s="171">
        <v>0</v>
      </c>
      <c r="N478" s="171">
        <v>511.82203000000004</v>
      </c>
      <c r="O478" s="171">
        <v>16523.1881</v>
      </c>
      <c r="P478" s="171">
        <v>12741.120640000001</v>
      </c>
      <c r="Q478" s="171">
        <v>0</v>
      </c>
      <c r="R478" s="172">
        <v>12741.120640000001</v>
      </c>
    </row>
    <row r="479" spans="1:18" ht="15">
      <c r="A479" s="174"/>
      <c r="B479" s="174"/>
      <c r="C479" s="174"/>
      <c r="D479" s="168" t="s">
        <v>695</v>
      </c>
      <c r="E479" s="169">
        <v>743</v>
      </c>
      <c r="F479" s="170">
        <v>49.12823</v>
      </c>
      <c r="G479" s="171">
        <v>0</v>
      </c>
      <c r="H479" s="171">
        <v>49.12823</v>
      </c>
      <c r="I479" s="171">
        <v>1276.0795</v>
      </c>
      <c r="J479" s="171">
        <v>0</v>
      </c>
      <c r="K479" s="171">
        <v>1276.0795</v>
      </c>
      <c r="L479" s="171">
        <v>32.83425</v>
      </c>
      <c r="M479" s="171">
        <v>0</v>
      </c>
      <c r="N479" s="171">
        <v>32.83425</v>
      </c>
      <c r="O479" s="171">
        <v>1358.04198</v>
      </c>
      <c r="P479" s="171">
        <v>2479.60729</v>
      </c>
      <c r="Q479" s="171">
        <v>0</v>
      </c>
      <c r="R479" s="172">
        <v>2479.60729</v>
      </c>
    </row>
    <row r="480" spans="1:18" ht="15">
      <c r="A480" s="174"/>
      <c r="B480" s="174"/>
      <c r="C480" s="168" t="s">
        <v>696</v>
      </c>
      <c r="D480" s="168" t="s">
        <v>696</v>
      </c>
      <c r="E480" s="169">
        <v>181</v>
      </c>
      <c r="F480" s="170">
        <v>5787.1874800000005</v>
      </c>
      <c r="G480" s="171">
        <v>0</v>
      </c>
      <c r="H480" s="171">
        <v>5787.1874800000005</v>
      </c>
      <c r="I480" s="171">
        <v>5735.93134</v>
      </c>
      <c r="J480" s="171">
        <v>0</v>
      </c>
      <c r="K480" s="171">
        <v>5735.93134</v>
      </c>
      <c r="L480" s="171">
        <v>461.46765999999997</v>
      </c>
      <c r="M480" s="171">
        <v>0.7667999999999999</v>
      </c>
      <c r="N480" s="171">
        <v>462.23446</v>
      </c>
      <c r="O480" s="171">
        <v>11985.35328</v>
      </c>
      <c r="P480" s="171">
        <v>3494.66903</v>
      </c>
      <c r="Q480" s="171">
        <v>0</v>
      </c>
      <c r="R480" s="172">
        <v>3494.66903</v>
      </c>
    </row>
    <row r="481" spans="1:18" ht="15">
      <c r="A481" s="174"/>
      <c r="B481" s="168" t="s">
        <v>697</v>
      </c>
      <c r="C481" s="168" t="s">
        <v>697</v>
      </c>
      <c r="D481" s="168" t="s">
        <v>698</v>
      </c>
      <c r="E481" s="169">
        <v>598</v>
      </c>
      <c r="F481" s="170">
        <v>914.64289</v>
      </c>
      <c r="G481" s="171">
        <v>0</v>
      </c>
      <c r="H481" s="171">
        <v>914.64289</v>
      </c>
      <c r="I481" s="171">
        <v>14459.13925</v>
      </c>
      <c r="J481" s="171">
        <v>0</v>
      </c>
      <c r="K481" s="171">
        <v>14459.13925</v>
      </c>
      <c r="L481" s="171">
        <v>1355.81848</v>
      </c>
      <c r="M481" s="171">
        <v>116.55011</v>
      </c>
      <c r="N481" s="171">
        <v>1472.36859</v>
      </c>
      <c r="O481" s="171">
        <v>16846.15073</v>
      </c>
      <c r="P481" s="171">
        <v>2223.70687</v>
      </c>
      <c r="Q481" s="171">
        <v>0</v>
      </c>
      <c r="R481" s="172">
        <v>2223.70687</v>
      </c>
    </row>
    <row r="482" spans="1:18" ht="15">
      <c r="A482" s="174"/>
      <c r="B482" s="174"/>
      <c r="C482" s="174"/>
      <c r="D482" s="168" t="s">
        <v>699</v>
      </c>
      <c r="E482" s="169">
        <v>568</v>
      </c>
      <c r="F482" s="170">
        <v>914.09269</v>
      </c>
      <c r="G482" s="171">
        <v>0</v>
      </c>
      <c r="H482" s="171">
        <v>914.09269</v>
      </c>
      <c r="I482" s="171">
        <v>20204.37512</v>
      </c>
      <c r="J482" s="171">
        <v>0</v>
      </c>
      <c r="K482" s="171">
        <v>20204.37512</v>
      </c>
      <c r="L482" s="171">
        <v>1342.8586699999998</v>
      </c>
      <c r="M482" s="171">
        <v>114.66911</v>
      </c>
      <c r="N482" s="171">
        <v>1457.5277800000001</v>
      </c>
      <c r="O482" s="171">
        <v>22575.99559</v>
      </c>
      <c r="P482" s="171">
        <v>3877.7947200000003</v>
      </c>
      <c r="Q482" s="171">
        <v>0</v>
      </c>
      <c r="R482" s="172">
        <v>3877.7947200000003</v>
      </c>
    </row>
    <row r="483" spans="1:18" ht="15">
      <c r="A483" s="174"/>
      <c r="B483" s="174"/>
      <c r="C483" s="174"/>
      <c r="D483" s="168" t="s">
        <v>697</v>
      </c>
      <c r="E483" s="169">
        <v>343</v>
      </c>
      <c r="F483" s="170">
        <v>74044.588</v>
      </c>
      <c r="G483" s="171">
        <v>412.41368</v>
      </c>
      <c r="H483" s="171">
        <v>74457.00168</v>
      </c>
      <c r="I483" s="171">
        <v>151217.91181999998</v>
      </c>
      <c r="J483" s="171">
        <v>3254.3621000000003</v>
      </c>
      <c r="K483" s="171">
        <v>154472.27391999998</v>
      </c>
      <c r="L483" s="171">
        <v>19550.417559999998</v>
      </c>
      <c r="M483" s="171">
        <v>4049.44929</v>
      </c>
      <c r="N483" s="171">
        <v>23599.866850000002</v>
      </c>
      <c r="O483" s="171">
        <v>252529.14244999998</v>
      </c>
      <c r="P483" s="171">
        <v>57196.382880000005</v>
      </c>
      <c r="Q483" s="171">
        <v>0</v>
      </c>
      <c r="R483" s="172">
        <v>57196.382880000005</v>
      </c>
    </row>
    <row r="484" spans="1:18" ht="15">
      <c r="A484" s="174"/>
      <c r="B484" s="174"/>
      <c r="C484" s="174"/>
      <c r="D484" s="174"/>
      <c r="E484" s="175">
        <v>345</v>
      </c>
      <c r="F484" s="176">
        <v>0</v>
      </c>
      <c r="G484" s="177">
        <v>0</v>
      </c>
      <c r="H484" s="177">
        <v>0</v>
      </c>
      <c r="I484" s="177">
        <v>441.61219</v>
      </c>
      <c r="J484" s="177">
        <v>0</v>
      </c>
      <c r="K484" s="177">
        <v>441.61219</v>
      </c>
      <c r="L484" s="177">
        <v>17.315099999999997</v>
      </c>
      <c r="M484" s="177">
        <v>0</v>
      </c>
      <c r="N484" s="177">
        <v>17.315099999999997</v>
      </c>
      <c r="O484" s="177">
        <v>458.92728999999997</v>
      </c>
      <c r="P484" s="177">
        <v>36.78843</v>
      </c>
      <c r="Q484" s="177">
        <v>0</v>
      </c>
      <c r="R484" s="178">
        <v>36.78843</v>
      </c>
    </row>
    <row r="485" spans="1:18" ht="15">
      <c r="A485" s="174"/>
      <c r="B485" s="174"/>
      <c r="C485" s="174"/>
      <c r="D485" s="168" t="s">
        <v>700</v>
      </c>
      <c r="E485" s="169">
        <v>705</v>
      </c>
      <c r="F485" s="170">
        <v>3288.45289</v>
      </c>
      <c r="G485" s="171">
        <v>0</v>
      </c>
      <c r="H485" s="171">
        <v>3288.45289</v>
      </c>
      <c r="I485" s="171">
        <v>9047.15217</v>
      </c>
      <c r="J485" s="171">
        <v>0</v>
      </c>
      <c r="K485" s="171">
        <v>9047.15217</v>
      </c>
      <c r="L485" s="171">
        <v>2075.88318</v>
      </c>
      <c r="M485" s="171">
        <v>189.15714000000003</v>
      </c>
      <c r="N485" s="171">
        <v>2265.0403199999996</v>
      </c>
      <c r="O485" s="171">
        <v>14600.64538</v>
      </c>
      <c r="P485" s="171">
        <v>2843.08424</v>
      </c>
      <c r="Q485" s="171">
        <v>0</v>
      </c>
      <c r="R485" s="172">
        <v>2843.08424</v>
      </c>
    </row>
    <row r="486" spans="1:18" ht="15">
      <c r="A486" s="174"/>
      <c r="B486" s="174"/>
      <c r="C486" s="168" t="s">
        <v>701</v>
      </c>
      <c r="D486" s="168" t="s">
        <v>701</v>
      </c>
      <c r="E486" s="169">
        <v>348</v>
      </c>
      <c r="F486" s="170">
        <v>99.99753999999999</v>
      </c>
      <c r="G486" s="171">
        <v>0</v>
      </c>
      <c r="H486" s="171">
        <v>99.99753999999999</v>
      </c>
      <c r="I486" s="171">
        <v>1324.2959799999999</v>
      </c>
      <c r="J486" s="171">
        <v>0.00181</v>
      </c>
      <c r="K486" s="171">
        <v>1324.29779</v>
      </c>
      <c r="L486" s="171">
        <v>29.49685</v>
      </c>
      <c r="M486" s="171">
        <v>0</v>
      </c>
      <c r="N486" s="171">
        <v>29.49685</v>
      </c>
      <c r="O486" s="171">
        <v>1453.79218</v>
      </c>
      <c r="P486" s="171">
        <v>245.50969</v>
      </c>
      <c r="Q486" s="171">
        <v>0</v>
      </c>
      <c r="R486" s="172">
        <v>245.50969</v>
      </c>
    </row>
    <row r="487" spans="1:18" ht="15">
      <c r="A487" s="174"/>
      <c r="B487" s="174"/>
      <c r="C487" s="168" t="s">
        <v>702</v>
      </c>
      <c r="D487" s="168" t="s">
        <v>702</v>
      </c>
      <c r="E487" s="169">
        <v>347</v>
      </c>
      <c r="F487" s="170">
        <v>107.64739999999999</v>
      </c>
      <c r="G487" s="171">
        <v>0</v>
      </c>
      <c r="H487" s="171">
        <v>107.64739999999999</v>
      </c>
      <c r="I487" s="171">
        <v>2580.46751</v>
      </c>
      <c r="J487" s="171">
        <v>0.1202</v>
      </c>
      <c r="K487" s="171">
        <v>2580.58771</v>
      </c>
      <c r="L487" s="171">
        <v>79.30238</v>
      </c>
      <c r="M487" s="171">
        <v>0</v>
      </c>
      <c r="N487" s="171">
        <v>79.30238</v>
      </c>
      <c r="O487" s="171">
        <v>2767.53749</v>
      </c>
      <c r="P487" s="171">
        <v>1135.85012</v>
      </c>
      <c r="Q487" s="171">
        <v>0</v>
      </c>
      <c r="R487" s="172">
        <v>1135.85012</v>
      </c>
    </row>
    <row r="488" spans="1:18" ht="15">
      <c r="A488" s="174"/>
      <c r="B488" s="174"/>
      <c r="C488" s="168" t="s">
        <v>703</v>
      </c>
      <c r="D488" s="168" t="s">
        <v>704</v>
      </c>
      <c r="E488" s="169">
        <v>346</v>
      </c>
      <c r="F488" s="170">
        <v>854.45846</v>
      </c>
      <c r="G488" s="171">
        <v>0</v>
      </c>
      <c r="H488" s="171">
        <v>854.45846</v>
      </c>
      <c r="I488" s="171">
        <v>2280.59986</v>
      </c>
      <c r="J488" s="171">
        <v>0.24938999999999997</v>
      </c>
      <c r="K488" s="171">
        <v>2280.84925</v>
      </c>
      <c r="L488" s="171">
        <v>285.84361</v>
      </c>
      <c r="M488" s="171">
        <v>0</v>
      </c>
      <c r="N488" s="171">
        <v>285.84361</v>
      </c>
      <c r="O488" s="171">
        <v>3421.15132</v>
      </c>
      <c r="P488" s="171">
        <v>838.38035</v>
      </c>
      <c r="Q488" s="171">
        <v>0</v>
      </c>
      <c r="R488" s="172">
        <v>838.38035</v>
      </c>
    </row>
    <row r="489" spans="1:18" ht="15">
      <c r="A489" s="174"/>
      <c r="B489" s="168" t="s">
        <v>705</v>
      </c>
      <c r="C489" s="168" t="s">
        <v>706</v>
      </c>
      <c r="D489" s="168" t="s">
        <v>707</v>
      </c>
      <c r="E489" s="169">
        <v>97</v>
      </c>
      <c r="F489" s="170">
        <v>2983.29488</v>
      </c>
      <c r="G489" s="171">
        <v>0</v>
      </c>
      <c r="H489" s="171">
        <v>2983.29488</v>
      </c>
      <c r="I489" s="171">
        <v>7779.43945</v>
      </c>
      <c r="J489" s="171">
        <v>13.21466</v>
      </c>
      <c r="K489" s="171">
        <v>7792.65411</v>
      </c>
      <c r="L489" s="171">
        <v>368.36510999999996</v>
      </c>
      <c r="M489" s="171">
        <v>25.3044</v>
      </c>
      <c r="N489" s="171">
        <v>393.66951</v>
      </c>
      <c r="O489" s="171">
        <v>11169.6185</v>
      </c>
      <c r="P489" s="171">
        <v>12596.54565</v>
      </c>
      <c r="Q489" s="171">
        <v>0</v>
      </c>
      <c r="R489" s="172">
        <v>12596.54565</v>
      </c>
    </row>
    <row r="490" spans="1:18" ht="15">
      <c r="A490" s="174"/>
      <c r="B490" s="174"/>
      <c r="C490" s="168" t="s">
        <v>705</v>
      </c>
      <c r="D490" s="168" t="s">
        <v>705</v>
      </c>
      <c r="E490" s="169">
        <v>96</v>
      </c>
      <c r="F490" s="170">
        <v>35539.204939999996</v>
      </c>
      <c r="G490" s="171">
        <v>7685.00241</v>
      </c>
      <c r="H490" s="171">
        <v>43224.207350000004</v>
      </c>
      <c r="I490" s="171">
        <v>51086.78828</v>
      </c>
      <c r="J490" s="171">
        <v>627.50644</v>
      </c>
      <c r="K490" s="171">
        <v>51714.29472</v>
      </c>
      <c r="L490" s="171">
        <v>11549.06667</v>
      </c>
      <c r="M490" s="171">
        <v>6277.13238</v>
      </c>
      <c r="N490" s="171">
        <v>17826.19905</v>
      </c>
      <c r="O490" s="171">
        <v>112764.70112</v>
      </c>
      <c r="P490" s="171">
        <v>75570.36</v>
      </c>
      <c r="Q490" s="171">
        <v>0</v>
      </c>
      <c r="R490" s="172">
        <v>75570.36</v>
      </c>
    </row>
    <row r="491" spans="1:18" ht="15">
      <c r="A491" s="174"/>
      <c r="B491" s="174"/>
      <c r="C491" s="168" t="s">
        <v>708</v>
      </c>
      <c r="D491" s="168" t="s">
        <v>709</v>
      </c>
      <c r="E491" s="169">
        <v>641</v>
      </c>
      <c r="F491" s="170">
        <v>1391.02604</v>
      </c>
      <c r="G491" s="171">
        <v>0</v>
      </c>
      <c r="H491" s="171">
        <v>1391.02604</v>
      </c>
      <c r="I491" s="171">
        <v>589.23301</v>
      </c>
      <c r="J491" s="171">
        <v>63.22195</v>
      </c>
      <c r="K491" s="171">
        <v>652.4549599999999</v>
      </c>
      <c r="L491" s="171">
        <v>398.56526</v>
      </c>
      <c r="M491" s="171">
        <v>29.446270000000002</v>
      </c>
      <c r="N491" s="171">
        <v>428.01153000000005</v>
      </c>
      <c r="O491" s="171">
        <v>2471.49253</v>
      </c>
      <c r="P491" s="171">
        <v>9688.66057</v>
      </c>
      <c r="Q491" s="171">
        <v>0</v>
      </c>
      <c r="R491" s="172">
        <v>9688.66057</v>
      </c>
    </row>
    <row r="492" spans="1:18" ht="15">
      <c r="A492" s="174"/>
      <c r="B492" s="174"/>
      <c r="C492" s="174"/>
      <c r="D492" s="174"/>
      <c r="E492" s="175">
        <v>830</v>
      </c>
      <c r="F492" s="176">
        <v>0</v>
      </c>
      <c r="G492" s="177">
        <v>0</v>
      </c>
      <c r="H492" s="177">
        <v>0</v>
      </c>
      <c r="I492" s="177">
        <v>0</v>
      </c>
      <c r="J492" s="177">
        <v>0</v>
      </c>
      <c r="K492" s="177">
        <v>0</v>
      </c>
      <c r="L492" s="177">
        <v>55.955040000000004</v>
      </c>
      <c r="M492" s="177">
        <v>0</v>
      </c>
      <c r="N492" s="177">
        <v>55.955040000000004</v>
      </c>
      <c r="O492" s="177">
        <v>55.955040000000004</v>
      </c>
      <c r="P492" s="177">
        <v>3190.87588</v>
      </c>
      <c r="Q492" s="177">
        <v>0</v>
      </c>
      <c r="R492" s="178">
        <v>3190.87588</v>
      </c>
    </row>
    <row r="493" spans="1:18" ht="15">
      <c r="A493" s="174"/>
      <c r="B493" s="174"/>
      <c r="C493" s="174"/>
      <c r="D493" s="168" t="s">
        <v>708</v>
      </c>
      <c r="E493" s="169">
        <v>600</v>
      </c>
      <c r="F493" s="170">
        <v>1809.44228</v>
      </c>
      <c r="G493" s="171">
        <v>0</v>
      </c>
      <c r="H493" s="171">
        <v>1809.44228</v>
      </c>
      <c r="I493" s="171">
        <v>12783.65028</v>
      </c>
      <c r="J493" s="171">
        <v>0</v>
      </c>
      <c r="K493" s="171">
        <v>12783.65028</v>
      </c>
      <c r="L493" s="171">
        <v>835.26436</v>
      </c>
      <c r="M493" s="171">
        <v>0</v>
      </c>
      <c r="N493" s="171">
        <v>835.26436</v>
      </c>
      <c r="O493" s="171">
        <v>15428.35692</v>
      </c>
      <c r="P493" s="171">
        <v>5334.68549</v>
      </c>
      <c r="Q493" s="171">
        <v>0</v>
      </c>
      <c r="R493" s="172">
        <v>5334.68549</v>
      </c>
    </row>
    <row r="494" spans="1:18" ht="15">
      <c r="A494" s="174"/>
      <c r="B494" s="168" t="s">
        <v>586</v>
      </c>
      <c r="C494" s="168" t="s">
        <v>710</v>
      </c>
      <c r="D494" s="168" t="s">
        <v>711</v>
      </c>
      <c r="E494" s="169">
        <v>184</v>
      </c>
      <c r="F494" s="170">
        <v>43676.205740000005</v>
      </c>
      <c r="G494" s="171">
        <v>0.00157</v>
      </c>
      <c r="H494" s="171">
        <v>43676.207310000005</v>
      </c>
      <c r="I494" s="171">
        <v>62213.5016</v>
      </c>
      <c r="J494" s="171">
        <v>702.00375</v>
      </c>
      <c r="K494" s="171">
        <v>62915.50535</v>
      </c>
      <c r="L494" s="171">
        <v>11629.505570000001</v>
      </c>
      <c r="M494" s="171">
        <v>2030.39753</v>
      </c>
      <c r="N494" s="171">
        <v>13659.9031</v>
      </c>
      <c r="O494" s="171">
        <v>120251.61576</v>
      </c>
      <c r="P494" s="171">
        <v>126092.43046999999</v>
      </c>
      <c r="Q494" s="171">
        <v>0</v>
      </c>
      <c r="R494" s="172">
        <v>126092.43046999999</v>
      </c>
    </row>
    <row r="495" spans="1:18" ht="15">
      <c r="A495" s="174"/>
      <c r="B495" s="174"/>
      <c r="C495" s="174"/>
      <c r="D495" s="168" t="s">
        <v>712</v>
      </c>
      <c r="E495" s="169">
        <v>609</v>
      </c>
      <c r="F495" s="170">
        <v>456.33614</v>
      </c>
      <c r="G495" s="171">
        <v>0</v>
      </c>
      <c r="H495" s="171">
        <v>456.33614</v>
      </c>
      <c r="I495" s="171">
        <v>2758.26287</v>
      </c>
      <c r="J495" s="171">
        <v>0</v>
      </c>
      <c r="K495" s="171">
        <v>2758.26287</v>
      </c>
      <c r="L495" s="171">
        <v>382.66253</v>
      </c>
      <c r="M495" s="171">
        <v>10.14093</v>
      </c>
      <c r="N495" s="171">
        <v>392.80346000000003</v>
      </c>
      <c r="O495" s="171">
        <v>3607.40247</v>
      </c>
      <c r="P495" s="171">
        <v>2816.60371</v>
      </c>
      <c r="Q495" s="171">
        <v>0</v>
      </c>
      <c r="R495" s="172">
        <v>2816.60371</v>
      </c>
    </row>
    <row r="496" spans="1:18" ht="15">
      <c r="A496" s="174"/>
      <c r="B496" s="174"/>
      <c r="C496" s="174"/>
      <c r="D496" s="168" t="s">
        <v>713</v>
      </c>
      <c r="E496" s="169">
        <v>508</v>
      </c>
      <c r="F496" s="170">
        <v>1275.56411</v>
      </c>
      <c r="G496" s="171">
        <v>0</v>
      </c>
      <c r="H496" s="171">
        <v>1275.56411</v>
      </c>
      <c r="I496" s="171">
        <v>38747.203</v>
      </c>
      <c r="J496" s="171">
        <v>4.7171</v>
      </c>
      <c r="K496" s="171">
        <v>38751.9201</v>
      </c>
      <c r="L496" s="171">
        <v>642.4431</v>
      </c>
      <c r="M496" s="171">
        <v>12.39283</v>
      </c>
      <c r="N496" s="171">
        <v>654.8359300000001</v>
      </c>
      <c r="O496" s="171">
        <v>40682.32014</v>
      </c>
      <c r="P496" s="171">
        <v>7944.12</v>
      </c>
      <c r="Q496" s="171">
        <v>0</v>
      </c>
      <c r="R496" s="172">
        <v>7944.12</v>
      </c>
    </row>
    <row r="497" spans="1:18" ht="15">
      <c r="A497" s="174"/>
      <c r="B497" s="174"/>
      <c r="C497" s="168" t="s">
        <v>714</v>
      </c>
      <c r="D497" s="168" t="s">
        <v>714</v>
      </c>
      <c r="E497" s="169">
        <v>506</v>
      </c>
      <c r="F497" s="170">
        <v>5397.9626100000005</v>
      </c>
      <c r="G497" s="171">
        <v>0</v>
      </c>
      <c r="H497" s="171">
        <v>5397.9626100000005</v>
      </c>
      <c r="I497" s="171">
        <v>14645.07403</v>
      </c>
      <c r="J497" s="171">
        <v>5.5134</v>
      </c>
      <c r="K497" s="171">
        <v>14650.58743</v>
      </c>
      <c r="L497" s="171">
        <v>753.78549</v>
      </c>
      <c r="M497" s="171">
        <v>0.00383</v>
      </c>
      <c r="N497" s="171">
        <v>753.78932</v>
      </c>
      <c r="O497" s="171">
        <v>20802.339359999998</v>
      </c>
      <c r="P497" s="171">
        <v>4033.52552</v>
      </c>
      <c r="Q497" s="171">
        <v>0</v>
      </c>
      <c r="R497" s="172">
        <v>4033.52552</v>
      </c>
    </row>
    <row r="498" spans="1:18" ht="15">
      <c r="A498" s="174"/>
      <c r="B498" s="174"/>
      <c r="C498" s="174"/>
      <c r="D498" s="168" t="s">
        <v>715</v>
      </c>
      <c r="E498" s="169">
        <v>697</v>
      </c>
      <c r="F498" s="170">
        <v>274.03845</v>
      </c>
      <c r="G498" s="171">
        <v>0</v>
      </c>
      <c r="H498" s="171">
        <v>274.03845</v>
      </c>
      <c r="I498" s="171">
        <v>3169.60819</v>
      </c>
      <c r="J498" s="171">
        <v>0</v>
      </c>
      <c r="K498" s="171">
        <v>3169.60819</v>
      </c>
      <c r="L498" s="171">
        <v>129.63662</v>
      </c>
      <c r="M498" s="171">
        <v>0</v>
      </c>
      <c r="N498" s="171">
        <v>129.63662</v>
      </c>
      <c r="O498" s="171">
        <v>3573.2832599999997</v>
      </c>
      <c r="P498" s="171">
        <v>2209.29409</v>
      </c>
      <c r="Q498" s="171">
        <v>0</v>
      </c>
      <c r="R498" s="172">
        <v>2209.29409</v>
      </c>
    </row>
    <row r="499" spans="1:18" ht="15">
      <c r="A499" s="174"/>
      <c r="B499" s="174"/>
      <c r="C499" s="168" t="s">
        <v>716</v>
      </c>
      <c r="D499" s="168" t="s">
        <v>717</v>
      </c>
      <c r="E499" s="169">
        <v>185</v>
      </c>
      <c r="F499" s="170">
        <v>11249.703039999999</v>
      </c>
      <c r="G499" s="171">
        <v>0</v>
      </c>
      <c r="H499" s="171">
        <v>11249.703039999999</v>
      </c>
      <c r="I499" s="171">
        <v>12582.02729</v>
      </c>
      <c r="J499" s="171">
        <v>5.66665</v>
      </c>
      <c r="K499" s="171">
        <v>12587.69394</v>
      </c>
      <c r="L499" s="171">
        <v>218.30232999999998</v>
      </c>
      <c r="M499" s="171">
        <v>0</v>
      </c>
      <c r="N499" s="171">
        <v>218.30232999999998</v>
      </c>
      <c r="O499" s="171">
        <v>24055.69931</v>
      </c>
      <c r="P499" s="171">
        <v>8251.34419</v>
      </c>
      <c r="Q499" s="171">
        <v>0</v>
      </c>
      <c r="R499" s="172">
        <v>8251.34419</v>
      </c>
    </row>
    <row r="500" spans="1:18" ht="15">
      <c r="A500" s="174"/>
      <c r="B500" s="174"/>
      <c r="C500" s="168" t="s">
        <v>718</v>
      </c>
      <c r="D500" s="168" t="s">
        <v>718</v>
      </c>
      <c r="E500" s="169">
        <v>507</v>
      </c>
      <c r="F500" s="170">
        <v>187.30414000000002</v>
      </c>
      <c r="G500" s="171">
        <v>0</v>
      </c>
      <c r="H500" s="171">
        <v>187.30414000000002</v>
      </c>
      <c r="I500" s="171">
        <v>773.34887</v>
      </c>
      <c r="J500" s="171">
        <v>1.25694</v>
      </c>
      <c r="K500" s="171">
        <v>774.60581</v>
      </c>
      <c r="L500" s="171">
        <v>8.25019</v>
      </c>
      <c r="M500" s="171">
        <v>0</v>
      </c>
      <c r="N500" s="171">
        <v>8.25019</v>
      </c>
      <c r="O500" s="171">
        <v>970.1601400000001</v>
      </c>
      <c r="P500" s="171">
        <v>2585.50941</v>
      </c>
      <c r="Q500" s="171">
        <v>0</v>
      </c>
      <c r="R500" s="172">
        <v>2585.50941</v>
      </c>
    </row>
    <row r="501" spans="1:18" ht="15">
      <c r="A501" s="168" t="s">
        <v>719</v>
      </c>
      <c r="B501" s="168" t="s">
        <v>210</v>
      </c>
      <c r="C501" s="168" t="s">
        <v>213</v>
      </c>
      <c r="D501" s="168" t="s">
        <v>213</v>
      </c>
      <c r="E501" s="169">
        <v>21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3124.71842</v>
      </c>
      <c r="Q501" s="171">
        <v>0</v>
      </c>
      <c r="R501" s="172">
        <v>3124.71842</v>
      </c>
    </row>
    <row r="502" spans="1:18" ht="15">
      <c r="A502" s="174"/>
      <c r="B502" s="174"/>
      <c r="C502" s="168" t="s">
        <v>214</v>
      </c>
      <c r="D502" s="168" t="s">
        <v>215</v>
      </c>
      <c r="E502" s="169">
        <v>27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5186.38346</v>
      </c>
      <c r="Q502" s="171">
        <v>412.13333</v>
      </c>
      <c r="R502" s="172">
        <v>5598.51679</v>
      </c>
    </row>
    <row r="503" spans="1:18" ht="15">
      <c r="A503" s="174"/>
      <c r="B503" s="168" t="s">
        <v>228</v>
      </c>
      <c r="C503" s="168" t="s">
        <v>230</v>
      </c>
      <c r="D503" s="168" t="s">
        <v>230</v>
      </c>
      <c r="E503" s="169">
        <v>19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5233.348849999999</v>
      </c>
      <c r="Q503" s="171">
        <v>0</v>
      </c>
      <c r="R503" s="172">
        <v>5233.348849999999</v>
      </c>
    </row>
    <row r="504" spans="1:18" ht="15">
      <c r="A504" s="174"/>
      <c r="B504" s="174"/>
      <c r="C504" s="168" t="s">
        <v>235</v>
      </c>
      <c r="D504" s="168" t="s">
        <v>236</v>
      </c>
      <c r="E504" s="169">
        <v>37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18494.83815</v>
      </c>
      <c r="Q504" s="171">
        <v>241.02286999999998</v>
      </c>
      <c r="R504" s="172">
        <v>18735.86102</v>
      </c>
    </row>
    <row r="505" spans="1:18" ht="15">
      <c r="A505" s="174"/>
      <c r="B505" s="168" t="s">
        <v>267</v>
      </c>
      <c r="C505" s="168" t="s">
        <v>270</v>
      </c>
      <c r="D505" s="168" t="s">
        <v>270</v>
      </c>
      <c r="E505" s="169">
        <v>31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7051.50773</v>
      </c>
      <c r="Q505" s="171">
        <v>0</v>
      </c>
      <c r="R505" s="172">
        <v>7051.50773</v>
      </c>
    </row>
    <row r="506" spans="1:18" ht="15">
      <c r="A506" s="174"/>
      <c r="B506" s="168" t="s">
        <v>284</v>
      </c>
      <c r="C506" s="168" t="s">
        <v>284</v>
      </c>
      <c r="D506" s="168" t="s">
        <v>285</v>
      </c>
      <c r="E506" s="169">
        <v>8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22478.89187</v>
      </c>
      <c r="Q506" s="171">
        <v>0</v>
      </c>
      <c r="R506" s="172">
        <v>22478.89187</v>
      </c>
    </row>
    <row r="507" spans="1:18" ht="15">
      <c r="A507" s="174"/>
      <c r="B507" s="168" t="s">
        <v>312</v>
      </c>
      <c r="C507" s="168" t="s">
        <v>313</v>
      </c>
      <c r="D507" s="168" t="s">
        <v>312</v>
      </c>
      <c r="E507" s="169">
        <v>11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12040.8226</v>
      </c>
      <c r="Q507" s="171">
        <v>0</v>
      </c>
      <c r="R507" s="172">
        <v>12040.8226</v>
      </c>
    </row>
    <row r="508" spans="1:18" ht="15">
      <c r="A508" s="174"/>
      <c r="B508" s="174"/>
      <c r="C508" s="168" t="s">
        <v>318</v>
      </c>
      <c r="D508" s="168" t="s">
        <v>319</v>
      </c>
      <c r="E508" s="169">
        <v>30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15259.566939999999</v>
      </c>
      <c r="Q508" s="171">
        <v>0</v>
      </c>
      <c r="R508" s="172">
        <v>15259.566939999999</v>
      </c>
    </row>
    <row r="509" spans="1:18" ht="15">
      <c r="A509" s="174"/>
      <c r="B509" s="168" t="s">
        <v>339</v>
      </c>
      <c r="C509" s="168" t="s">
        <v>339</v>
      </c>
      <c r="D509" s="168" t="s">
        <v>339</v>
      </c>
      <c r="E509" s="169">
        <v>9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12517.815980000001</v>
      </c>
      <c r="Q509" s="171">
        <v>0</v>
      </c>
      <c r="R509" s="172">
        <v>12517.815980000001</v>
      </c>
    </row>
    <row r="510" spans="1:18" ht="15">
      <c r="A510" s="174"/>
      <c r="B510" s="174"/>
      <c r="C510" s="168" t="s">
        <v>358</v>
      </c>
      <c r="D510" s="168" t="s">
        <v>358</v>
      </c>
      <c r="E510" s="169">
        <v>28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8008.848309999999</v>
      </c>
      <c r="Q510" s="171">
        <v>324.89296</v>
      </c>
      <c r="R510" s="172">
        <v>8333.74127</v>
      </c>
    </row>
    <row r="511" spans="1:18" ht="15">
      <c r="A511" s="174"/>
      <c r="B511" s="168" t="s">
        <v>376</v>
      </c>
      <c r="C511" s="168" t="s">
        <v>376</v>
      </c>
      <c r="D511" s="168" t="s">
        <v>383</v>
      </c>
      <c r="E511" s="169">
        <v>7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15928.18391</v>
      </c>
      <c r="Q511" s="171">
        <v>0</v>
      </c>
      <c r="R511" s="172">
        <v>15928.18391</v>
      </c>
    </row>
    <row r="512" spans="1:18" ht="15">
      <c r="A512" s="174"/>
      <c r="B512" s="174"/>
      <c r="C512" s="168" t="s">
        <v>385</v>
      </c>
      <c r="D512" s="168" t="s">
        <v>386</v>
      </c>
      <c r="E512" s="169">
        <v>22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3943.9470899999997</v>
      </c>
      <c r="Q512" s="171">
        <v>0</v>
      </c>
      <c r="R512" s="172">
        <v>3943.9470899999997</v>
      </c>
    </row>
    <row r="513" spans="1:18" ht="15">
      <c r="A513" s="174"/>
      <c r="B513" s="168" t="s">
        <v>417</v>
      </c>
      <c r="C513" s="168" t="s">
        <v>419</v>
      </c>
      <c r="D513" s="168" t="s">
        <v>420</v>
      </c>
      <c r="E513" s="169">
        <v>35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17537.98512</v>
      </c>
      <c r="Q513" s="171">
        <v>0</v>
      </c>
      <c r="R513" s="172">
        <v>17537.98512</v>
      </c>
    </row>
    <row r="514" spans="1:18" ht="15">
      <c r="A514" s="174"/>
      <c r="B514" s="168" t="s">
        <v>438</v>
      </c>
      <c r="C514" s="168" t="s">
        <v>439</v>
      </c>
      <c r="D514" s="168" t="s">
        <v>440</v>
      </c>
      <c r="E514" s="169">
        <v>14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12185.947119999999</v>
      </c>
      <c r="Q514" s="171">
        <v>1032.21626</v>
      </c>
      <c r="R514" s="172">
        <v>13218.16338</v>
      </c>
    </row>
    <row r="515" spans="1:18" ht="15">
      <c r="A515" s="174"/>
      <c r="B515" s="168" t="s">
        <v>446</v>
      </c>
      <c r="C515" s="168" t="s">
        <v>447</v>
      </c>
      <c r="D515" s="168" t="s">
        <v>447</v>
      </c>
      <c r="E515" s="169">
        <v>17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553.91363</v>
      </c>
      <c r="Q515" s="171">
        <v>0</v>
      </c>
      <c r="R515" s="172">
        <v>553.91363</v>
      </c>
    </row>
    <row r="516" spans="1:18" ht="15">
      <c r="A516" s="174"/>
      <c r="B516" s="174"/>
      <c r="C516" s="174"/>
      <c r="D516" s="168" t="s">
        <v>448</v>
      </c>
      <c r="E516" s="169">
        <v>25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4294.00109</v>
      </c>
      <c r="Q516" s="171">
        <v>623.66454</v>
      </c>
      <c r="R516" s="172">
        <v>4917.6656299999995</v>
      </c>
    </row>
    <row r="517" spans="1:18" ht="15">
      <c r="A517" s="174"/>
      <c r="B517" s="174"/>
      <c r="C517" s="168" t="s">
        <v>453</v>
      </c>
      <c r="D517" s="168" t="s">
        <v>453</v>
      </c>
      <c r="E517" s="169">
        <v>5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25426.40451</v>
      </c>
      <c r="Q517" s="171">
        <v>0</v>
      </c>
      <c r="R517" s="172">
        <v>25426.40451</v>
      </c>
    </row>
    <row r="518" spans="1:18" ht="15">
      <c r="A518" s="174"/>
      <c r="B518" s="174"/>
      <c r="C518" s="168" t="s">
        <v>460</v>
      </c>
      <c r="D518" s="168" t="s">
        <v>460</v>
      </c>
      <c r="E518" s="169">
        <v>24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12313.08578</v>
      </c>
      <c r="Q518" s="171">
        <v>0</v>
      </c>
      <c r="R518" s="172">
        <v>12313.08578</v>
      </c>
    </row>
    <row r="519" spans="1:18" ht="15">
      <c r="A519" s="174"/>
      <c r="B519" s="168" t="s">
        <v>466</v>
      </c>
      <c r="C519" s="168" t="s">
        <v>479</v>
      </c>
      <c r="D519" s="168" t="s">
        <v>479</v>
      </c>
      <c r="E519" s="169">
        <v>3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17068.09984</v>
      </c>
      <c r="Q519" s="171">
        <v>0</v>
      </c>
      <c r="R519" s="172">
        <v>17068.09984</v>
      </c>
    </row>
    <row r="520" spans="1:18" ht="15">
      <c r="A520" s="174"/>
      <c r="B520" s="168" t="s">
        <v>497</v>
      </c>
      <c r="C520" s="168" t="s">
        <v>498</v>
      </c>
      <c r="D520" s="168" t="s">
        <v>498</v>
      </c>
      <c r="E520" s="169">
        <v>12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19467.44554</v>
      </c>
      <c r="Q520" s="171">
        <v>0</v>
      </c>
      <c r="R520" s="172">
        <v>19467.44554</v>
      </c>
    </row>
    <row r="521" spans="1:18" ht="15">
      <c r="A521" s="174"/>
      <c r="B521" s="168" t="s">
        <v>521</v>
      </c>
      <c r="C521" s="168" t="s">
        <v>533</v>
      </c>
      <c r="D521" s="168" t="s">
        <v>534</v>
      </c>
      <c r="E521" s="169">
        <v>15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13106.399730000001</v>
      </c>
      <c r="Q521" s="171">
        <v>0</v>
      </c>
      <c r="R521" s="172">
        <v>13106.399730000001</v>
      </c>
    </row>
    <row r="522" spans="1:18" ht="15">
      <c r="A522" s="174"/>
      <c r="B522" s="174"/>
      <c r="C522" s="168" t="s">
        <v>521</v>
      </c>
      <c r="D522" s="168" t="s">
        <v>548</v>
      </c>
      <c r="E522" s="169">
        <v>1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99033.93604</v>
      </c>
      <c r="Q522" s="171">
        <v>354911.03755</v>
      </c>
      <c r="R522" s="172">
        <v>453944.97358999995</v>
      </c>
    </row>
    <row r="523" spans="1:18" ht="15">
      <c r="A523" s="174"/>
      <c r="B523" s="168" t="s">
        <v>572</v>
      </c>
      <c r="C523" s="168" t="s">
        <v>575</v>
      </c>
      <c r="D523" s="168" t="s">
        <v>576</v>
      </c>
      <c r="E523" s="169">
        <v>42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5499.80426</v>
      </c>
      <c r="Q523" s="171">
        <v>0</v>
      </c>
      <c r="R523" s="172">
        <v>5499.80426</v>
      </c>
    </row>
    <row r="524" spans="1:18" ht="15">
      <c r="A524" s="174"/>
      <c r="B524" s="174"/>
      <c r="C524" s="168" t="s">
        <v>583</v>
      </c>
      <c r="D524" s="168" t="s">
        <v>584</v>
      </c>
      <c r="E524" s="169">
        <v>53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1746.82568</v>
      </c>
      <c r="Q524" s="171">
        <v>0</v>
      </c>
      <c r="R524" s="172">
        <v>1746.82568</v>
      </c>
    </row>
    <row r="525" spans="1:18" ht="15">
      <c r="A525" s="174"/>
      <c r="B525" s="168" t="s">
        <v>589</v>
      </c>
      <c r="C525" s="168" t="s">
        <v>593</v>
      </c>
      <c r="D525" s="168" t="s">
        <v>593</v>
      </c>
      <c r="E525" s="169">
        <v>54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7164.17462</v>
      </c>
      <c r="Q525" s="171">
        <v>0</v>
      </c>
      <c r="R525" s="172">
        <v>7164.17462</v>
      </c>
    </row>
    <row r="526" spans="1:18" ht="15">
      <c r="A526" s="174"/>
      <c r="B526" s="168" t="s">
        <v>604</v>
      </c>
      <c r="C526" s="168" t="s">
        <v>605</v>
      </c>
      <c r="D526" s="168" t="s">
        <v>605</v>
      </c>
      <c r="E526" s="169">
        <v>32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12763.61149</v>
      </c>
      <c r="Q526" s="171">
        <v>0</v>
      </c>
      <c r="R526" s="172">
        <v>12763.61149</v>
      </c>
    </row>
    <row r="527" spans="1:18" ht="15">
      <c r="A527" s="174"/>
      <c r="B527" s="174"/>
      <c r="C527" s="174"/>
      <c r="D527" s="168" t="s">
        <v>608</v>
      </c>
      <c r="E527" s="169">
        <v>41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10801.90728</v>
      </c>
      <c r="Q527" s="171">
        <v>468.28736</v>
      </c>
      <c r="R527" s="172">
        <v>11270.19464</v>
      </c>
    </row>
    <row r="528" spans="1:18" ht="15">
      <c r="A528" s="174"/>
      <c r="B528" s="168" t="s">
        <v>617</v>
      </c>
      <c r="C528" s="168" t="s">
        <v>627</v>
      </c>
      <c r="D528" s="168" t="s">
        <v>628</v>
      </c>
      <c r="E528" s="169">
        <v>61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7768.899240000001</v>
      </c>
      <c r="Q528" s="171">
        <v>0</v>
      </c>
      <c r="R528" s="172">
        <v>7768.899240000001</v>
      </c>
    </row>
    <row r="529" spans="1:18" ht="15">
      <c r="A529" s="174"/>
      <c r="B529" s="174"/>
      <c r="C529" s="168" t="s">
        <v>640</v>
      </c>
      <c r="D529" s="168" t="s">
        <v>640</v>
      </c>
      <c r="E529" s="169">
        <v>51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16063.03629</v>
      </c>
      <c r="Q529" s="171">
        <v>470.77776</v>
      </c>
      <c r="R529" s="172">
        <v>16533.81405</v>
      </c>
    </row>
    <row r="530" spans="1:18" ht="15">
      <c r="A530" s="174"/>
      <c r="B530" s="168" t="s">
        <v>649</v>
      </c>
      <c r="C530" s="168" t="s">
        <v>656</v>
      </c>
      <c r="D530" s="168" t="s">
        <v>657</v>
      </c>
      <c r="E530" s="169">
        <v>40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9268.80029</v>
      </c>
      <c r="Q530" s="171">
        <v>0</v>
      </c>
      <c r="R530" s="172">
        <v>9268.80029</v>
      </c>
    </row>
    <row r="531" spans="1:18" ht="15">
      <c r="A531" s="174"/>
      <c r="B531" s="174"/>
      <c r="C531" s="168" t="s">
        <v>649</v>
      </c>
      <c r="D531" s="168" t="s">
        <v>649</v>
      </c>
      <c r="E531" s="169">
        <v>10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21310.60164</v>
      </c>
      <c r="Q531" s="171">
        <v>0</v>
      </c>
      <c r="R531" s="172">
        <v>21310.60164</v>
      </c>
    </row>
    <row r="532" spans="1:18" ht="15">
      <c r="A532" s="174"/>
      <c r="B532" s="168" t="s">
        <v>677</v>
      </c>
      <c r="C532" s="168" t="s">
        <v>678</v>
      </c>
      <c r="D532" s="168" t="s">
        <v>679</v>
      </c>
      <c r="E532" s="169">
        <v>52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11792.162289999998</v>
      </c>
      <c r="Q532" s="171">
        <v>0</v>
      </c>
      <c r="R532" s="172">
        <v>11792.162289999998</v>
      </c>
    </row>
    <row r="533" spans="1:18" ht="15">
      <c r="A533" s="174"/>
      <c r="B533" s="174"/>
      <c r="C533" s="168" t="s">
        <v>677</v>
      </c>
      <c r="D533" s="168" t="s">
        <v>685</v>
      </c>
      <c r="E533" s="169">
        <v>4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25730.32966</v>
      </c>
      <c r="Q533" s="171">
        <v>0</v>
      </c>
      <c r="R533" s="172">
        <v>25730.32966</v>
      </c>
    </row>
    <row r="534" spans="1:18" ht="15">
      <c r="A534" s="174"/>
      <c r="B534" s="168" t="s">
        <v>697</v>
      </c>
      <c r="C534" s="168" t="s">
        <v>697</v>
      </c>
      <c r="D534" s="168" t="s">
        <v>697</v>
      </c>
      <c r="E534" s="169">
        <v>18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12070.28575</v>
      </c>
      <c r="Q534" s="171">
        <v>0</v>
      </c>
      <c r="R534" s="172">
        <v>12070.28575</v>
      </c>
    </row>
    <row r="535" spans="1:28" ht="15">
      <c r="A535" s="174"/>
      <c r="B535" s="168" t="s">
        <v>705</v>
      </c>
      <c r="C535" s="168" t="s">
        <v>705</v>
      </c>
      <c r="D535" s="168" t="s">
        <v>705</v>
      </c>
      <c r="E535" s="169">
        <v>36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5267.45237</v>
      </c>
      <c r="Q535" s="171">
        <v>704.8925899999999</v>
      </c>
      <c r="R535" s="172">
        <v>5972.34496</v>
      </c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</row>
    <row r="536" spans="1:28" ht="15">
      <c r="A536" s="174"/>
      <c r="B536" s="168" t="s">
        <v>586</v>
      </c>
      <c r="C536" s="168" t="s">
        <v>714</v>
      </c>
      <c r="D536" s="168" t="s">
        <v>714</v>
      </c>
      <c r="E536" s="169">
        <v>60</v>
      </c>
      <c r="F536" s="170">
        <v>0</v>
      </c>
      <c r="G536" s="171">
        <v>0</v>
      </c>
      <c r="H536" s="171">
        <v>0</v>
      </c>
      <c r="I536" s="171">
        <v>0</v>
      </c>
      <c r="J536" s="171">
        <v>0</v>
      </c>
      <c r="K536" s="171">
        <v>0</v>
      </c>
      <c r="L536" s="171">
        <v>0</v>
      </c>
      <c r="M536" s="171">
        <v>0</v>
      </c>
      <c r="N536" s="171">
        <v>0</v>
      </c>
      <c r="O536" s="171">
        <v>0</v>
      </c>
      <c r="P536" s="171">
        <v>14240.30182</v>
      </c>
      <c r="Q536" s="171">
        <v>0</v>
      </c>
      <c r="R536" s="172">
        <v>14240.30182</v>
      </c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</row>
    <row r="537" spans="1:28" ht="15">
      <c r="A537" s="180" t="s">
        <v>720</v>
      </c>
      <c r="B537" s="181"/>
      <c r="C537" s="181"/>
      <c r="D537" s="181"/>
      <c r="E537" s="181"/>
      <c r="F537" s="182">
        <v>15459531.488739999</v>
      </c>
      <c r="G537" s="183">
        <v>1258127.9712500002</v>
      </c>
      <c r="H537" s="183">
        <v>16717659.459989998</v>
      </c>
      <c r="I537" s="183">
        <v>16047161.084070018</v>
      </c>
      <c r="J537" s="183">
        <v>194248.8548599999</v>
      </c>
      <c r="K537" s="183">
        <v>16241409.938930016</v>
      </c>
      <c r="L537" s="183">
        <v>2918293.4716599993</v>
      </c>
      <c r="M537" s="183">
        <v>1689295.7267099998</v>
      </c>
      <c r="N537" s="183">
        <v>4607589.198370001</v>
      </c>
      <c r="O537" s="183">
        <v>37566658.59728999</v>
      </c>
      <c r="P537" s="183">
        <v>9616475.00719</v>
      </c>
      <c r="Q537" s="183">
        <v>361854.52865999995</v>
      </c>
      <c r="R537" s="184">
        <v>9978329.535849996</v>
      </c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</row>
    <row r="538" spans="1:28" ht="15">
      <c r="A538" s="17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</row>
    <row r="539" spans="1:28" ht="15">
      <c r="A539" s="17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  <c r="AA539" s="179"/>
      <c r="AB539" s="179"/>
    </row>
    <row r="540" spans="1:28" ht="15">
      <c r="A540" s="17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  <c r="AA540" s="179"/>
      <c r="AB540" s="179"/>
    </row>
    <row r="541" spans="1:28" ht="15">
      <c r="A541" s="17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  <c r="AA541" s="179"/>
      <c r="AB541" s="179"/>
    </row>
    <row r="542" spans="1:28" ht="15">
      <c r="A542" s="17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  <c r="AA542" s="179"/>
      <c r="AB542" s="179"/>
    </row>
    <row r="543" spans="1:28" ht="15">
      <c r="A543" s="17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  <c r="AA543" s="179"/>
      <c r="AB543" s="179"/>
    </row>
    <row r="544" spans="1:28" ht="15">
      <c r="A544" s="17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  <c r="AA544" s="179"/>
      <c r="AB544" s="179"/>
    </row>
    <row r="545" spans="1:28" ht="15">
      <c r="A545" s="179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  <c r="AA545" s="179"/>
      <c r="AB545" s="179"/>
    </row>
    <row r="546" spans="1:28" ht="15">
      <c r="A546" s="179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</row>
    <row r="547" spans="1:28" ht="15">
      <c r="A547" s="179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</row>
    <row r="548" spans="1:28" ht="15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</row>
    <row r="549" spans="1:28" ht="15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</row>
    <row r="550" spans="1:28" ht="15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</row>
    <row r="551" spans="1:28" ht="15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</row>
    <row r="552" spans="1:28" ht="15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</row>
    <row r="553" spans="1:28" ht="15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</row>
    <row r="554" spans="1:28" ht="15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</row>
    <row r="555" spans="1:28" ht="1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  <c r="AA555" s="179"/>
      <c r="AB555" s="179"/>
    </row>
    <row r="556" spans="1:28" ht="15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  <c r="AA556" s="179"/>
      <c r="AB556" s="179"/>
    </row>
    <row r="557" spans="1:28" ht="15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  <c r="AA557" s="179"/>
      <c r="AB557" s="179"/>
    </row>
    <row r="558" spans="1:28" ht="15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  <c r="AA558" s="179"/>
      <c r="AB558" s="179"/>
    </row>
    <row r="559" spans="1:28" ht="15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  <c r="AA559" s="179"/>
      <c r="AB559" s="179"/>
    </row>
    <row r="560" spans="1:28" ht="15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  <c r="AA560" s="179"/>
      <c r="AB560" s="179"/>
    </row>
    <row r="561" spans="1:28" ht="1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  <c r="AA561" s="179"/>
      <c r="AB561" s="179"/>
    </row>
    <row r="562" spans="1:28" ht="15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  <c r="AA562" s="179"/>
      <c r="AB562" s="179"/>
    </row>
    <row r="563" spans="1:28" ht="15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  <c r="AA563" s="179"/>
      <c r="AB563" s="179"/>
    </row>
    <row r="564" spans="1:28" ht="15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</row>
    <row r="565" spans="1:28" ht="1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</row>
    <row r="566" spans="1:28" ht="15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</row>
    <row r="567" spans="1:28" ht="15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</row>
    <row r="568" spans="1:28" ht="15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</row>
    <row r="569" spans="1:28" ht="15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</row>
    <row r="570" spans="1:28" ht="15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</row>
    <row r="571" spans="1:28" ht="1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</row>
    <row r="572" spans="1:28" ht="1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</row>
    <row r="573" spans="1:28" ht="1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  <c r="AB573" s="179"/>
    </row>
    <row r="574" spans="1:28" ht="1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  <c r="AB574" s="179"/>
    </row>
    <row r="575" spans="1:28" ht="1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  <c r="AB575" s="179"/>
    </row>
    <row r="576" spans="1:28" ht="15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  <c r="AA576" s="179"/>
      <c r="AB576" s="179"/>
    </row>
    <row r="577" spans="1:28" ht="15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  <c r="AA577" s="179"/>
      <c r="AB577" s="179"/>
    </row>
    <row r="578" spans="1:28" ht="15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  <c r="AA578" s="179"/>
      <c r="AB578" s="179"/>
    </row>
    <row r="579" spans="1:28" ht="15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  <c r="AA579" s="179"/>
      <c r="AB579" s="179"/>
    </row>
    <row r="580" spans="1:28" ht="15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</row>
    <row r="581" spans="1:28" ht="15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</row>
    <row r="582" spans="1:28" ht="15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</row>
    <row r="583" spans="1:28" ht="15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</row>
    <row r="584" spans="1:28" ht="15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</row>
    <row r="585" spans="1:28" ht="1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</row>
    <row r="586" spans="1:28" ht="15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</row>
    <row r="587" spans="1:28" ht="15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</row>
    <row r="588" spans="1:28" ht="15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</row>
    <row r="589" spans="1:28" ht="15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</row>
    <row r="590" spans="1:28" ht="15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</row>
    <row r="591" spans="1:28" ht="15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  <c r="AA591" s="179"/>
      <c r="AB591" s="179"/>
    </row>
    <row r="592" spans="1:28" ht="15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  <c r="AA592" s="179"/>
      <c r="AB592" s="179"/>
    </row>
    <row r="593" spans="1:28" ht="15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  <c r="AA593" s="179"/>
      <c r="AB593" s="179"/>
    </row>
    <row r="594" spans="1:28" ht="15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  <c r="AA594" s="179"/>
      <c r="AB594" s="179"/>
    </row>
    <row r="595" spans="1:28" ht="1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  <c r="AA595" s="179"/>
      <c r="AB595" s="179"/>
    </row>
    <row r="596" spans="1:28" ht="15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  <c r="AA596" s="179"/>
      <c r="AB596" s="179"/>
    </row>
    <row r="597" spans="1:28" ht="15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  <c r="AA597" s="179"/>
      <c r="AB597" s="179"/>
    </row>
    <row r="598" spans="1:28" ht="15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  <c r="AA598" s="179"/>
      <c r="AB598" s="179"/>
    </row>
    <row r="599" spans="1:28" ht="15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  <c r="AA599" s="179"/>
      <c r="AB599" s="179"/>
    </row>
    <row r="600" spans="1:28" ht="1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</row>
    <row r="601" spans="1:28" ht="15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</row>
    <row r="602" spans="1:28" ht="15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</row>
    <row r="603" spans="1:28" ht="15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</row>
    <row r="604" spans="1:28" ht="15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</row>
    <row r="605" spans="1:28" ht="1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</row>
    <row r="606" spans="1:28" ht="15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</row>
    <row r="607" spans="1:28" ht="15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</row>
    <row r="608" spans="1:28" ht="15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</row>
    <row r="609" spans="1:28" ht="15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</row>
    <row r="610" spans="1:28" ht="15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  <c r="AB610" s="179"/>
    </row>
    <row r="611" spans="1:28" ht="15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  <c r="AA611" s="179"/>
      <c r="AB611" s="179"/>
    </row>
    <row r="612" spans="1:28" ht="15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  <c r="AB612" s="179"/>
    </row>
    <row r="613" spans="1:28" ht="15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  <c r="AA613" s="179"/>
      <c r="AB613" s="179"/>
    </row>
    <row r="614" spans="1:28" ht="15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  <c r="AA614" s="179"/>
      <c r="AB614" s="179"/>
    </row>
    <row r="615" spans="1:28" ht="1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  <c r="AA615" s="179"/>
      <c r="AB615" s="179"/>
    </row>
    <row r="616" spans="1:28" ht="15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  <c r="AA616" s="179"/>
      <c r="AB616" s="179"/>
    </row>
    <row r="617" spans="1:28" ht="1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  <c r="AA617" s="179"/>
      <c r="AB617" s="179"/>
    </row>
    <row r="618" spans="1:28" ht="1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</row>
    <row r="619" spans="1:28" ht="1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</row>
    <row r="620" spans="1:28" ht="1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</row>
    <row r="621" spans="1:28" ht="15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</row>
    <row r="622" spans="1:28" ht="1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</row>
    <row r="623" spans="1:28" ht="15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</row>
    <row r="624" spans="1:28" ht="15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</row>
    <row r="625" spans="1:28" ht="1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</row>
    <row r="626" spans="1:28" ht="1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</row>
    <row r="627" spans="1:28" ht="15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  <c r="AA627" s="179"/>
      <c r="AB627" s="179"/>
    </row>
    <row r="628" spans="1:28" ht="15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  <c r="AA628" s="179"/>
      <c r="AB628" s="179"/>
    </row>
    <row r="629" spans="1:28" ht="15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  <c r="AA629" s="179"/>
      <c r="AB629" s="179"/>
    </row>
    <row r="630" spans="1:28" ht="1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  <c r="AA630" s="179"/>
      <c r="AB630" s="179"/>
    </row>
    <row r="631" spans="1:28" ht="15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  <c r="AA631" s="179"/>
      <c r="AB631" s="179"/>
    </row>
    <row r="632" spans="1:28" ht="15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  <c r="AA632" s="179"/>
      <c r="AB632" s="179"/>
    </row>
    <row r="633" spans="1:28" ht="15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  <c r="AA633" s="179"/>
      <c r="AB633" s="179"/>
    </row>
    <row r="634" spans="1:28" ht="15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  <c r="AA634" s="179"/>
      <c r="AB634" s="179"/>
    </row>
    <row r="635" spans="1:28" ht="1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  <c r="AA635" s="179"/>
      <c r="AB635" s="179"/>
    </row>
    <row r="636" spans="1:28" ht="15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</row>
    <row r="637" spans="1:28" ht="15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</row>
    <row r="638" spans="1:28" ht="15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</row>
    <row r="639" spans="1:28" ht="15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</row>
    <row r="640" spans="1:28" ht="15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</row>
    <row r="641" spans="1:28" ht="15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</row>
    <row r="642" spans="1:28" ht="15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</row>
    <row r="643" spans="1:28" ht="15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</row>
    <row r="644" spans="1:28" ht="15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</row>
    <row r="645" spans="1:28" ht="1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  <c r="AA645" s="179"/>
      <c r="AB645" s="179"/>
    </row>
    <row r="646" spans="1:28" ht="15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  <c r="AA646" s="179"/>
      <c r="AB646" s="179"/>
    </row>
    <row r="647" spans="1:28" ht="15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  <c r="AB647" s="179"/>
    </row>
    <row r="648" spans="1:28" ht="15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  <c r="AA648" s="179"/>
      <c r="AB648" s="179"/>
    </row>
    <row r="649" spans="1:28" ht="15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  <c r="AA649" s="179"/>
      <c r="AB649" s="179"/>
    </row>
    <row r="650" spans="1:28" ht="15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  <c r="AA650" s="179"/>
      <c r="AB650" s="179"/>
    </row>
    <row r="651" spans="1:28" ht="15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  <c r="AA651" s="179"/>
      <c r="AB651" s="179"/>
    </row>
    <row r="652" spans="1:28" ht="15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  <c r="AA652" s="179"/>
      <c r="AB652" s="179"/>
    </row>
    <row r="653" spans="1:28" ht="15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  <c r="AA653" s="179"/>
      <c r="AB653" s="179"/>
    </row>
    <row r="654" spans="1:28" ht="15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</row>
    <row r="655" spans="1:28" ht="1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</row>
    <row r="656" spans="1:28" ht="1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</row>
    <row r="657" spans="1:28" ht="15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</row>
    <row r="658" spans="1:28" ht="15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</row>
    <row r="659" spans="1:28" ht="15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</row>
    <row r="660" spans="1:28" ht="15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</row>
    <row r="661" spans="1:28" ht="15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</row>
    <row r="662" spans="1:28" ht="15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</row>
    <row r="663" spans="1:28" ht="1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  <c r="AA663" s="179"/>
      <c r="AB663" s="179"/>
    </row>
    <row r="664" spans="1:28" ht="1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  <c r="AB664" s="179"/>
    </row>
    <row r="665" spans="1:28" ht="1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  <c r="AB665" s="179"/>
    </row>
    <row r="666" spans="1:28" ht="1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  <c r="AB666" s="179"/>
    </row>
    <row r="667" spans="1:28" ht="1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  <c r="AA667" s="179"/>
      <c r="AB667" s="179"/>
    </row>
    <row r="668" spans="1:28" ht="1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  <c r="AB668" s="179"/>
    </row>
    <row r="669" spans="1:28" ht="1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  <c r="AA669" s="179"/>
      <c r="AB669" s="179"/>
    </row>
    <row r="670" spans="1:28" ht="1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  <c r="AA670" s="179"/>
      <c r="AB670" s="179"/>
    </row>
    <row r="671" spans="1:28" ht="15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  <c r="AA671" s="179"/>
      <c r="AB671" s="179"/>
    </row>
    <row r="672" spans="1:28" ht="15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</row>
    <row r="673" spans="1:28" ht="15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</row>
    <row r="674" spans="1:28" ht="1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</row>
    <row r="675" spans="1:28" ht="1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</row>
    <row r="676" spans="1:28" ht="1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</row>
    <row r="677" spans="1:28" ht="15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</row>
    <row r="678" spans="1:28" ht="15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</row>
    <row r="679" spans="1:28" ht="1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</row>
    <row r="680" spans="1:28" ht="1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</row>
    <row r="681" spans="1:28" ht="1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</row>
    <row r="682" spans="1:28" ht="1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</row>
    <row r="683" spans="1:28" ht="1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  <c r="AA683" s="179"/>
      <c r="AB683" s="179"/>
    </row>
    <row r="684" spans="1:28" ht="15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  <c r="AA684" s="179"/>
      <c r="AB684" s="179"/>
    </row>
    <row r="685" spans="1:28" ht="1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  <c r="AA685" s="179"/>
      <c r="AB685" s="179"/>
    </row>
    <row r="686" spans="1:28" ht="1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  <c r="AA686" s="179"/>
      <c r="AB686" s="179"/>
    </row>
    <row r="687" spans="1:28" ht="1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  <c r="AA687" s="179"/>
      <c r="AB687" s="179"/>
    </row>
    <row r="688" spans="1:28" ht="1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  <c r="AA688" s="179"/>
      <c r="AB688" s="179"/>
    </row>
    <row r="689" spans="1:28" ht="1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  <c r="AA689" s="179"/>
      <c r="AB689" s="179"/>
    </row>
    <row r="690" spans="1:28" ht="1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  <c r="AA690" s="179"/>
      <c r="AB690" s="179"/>
    </row>
    <row r="691" spans="1:28" ht="1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  <c r="AA691" s="179"/>
      <c r="AB691" s="179"/>
    </row>
    <row r="692" spans="1:28" ht="1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</row>
    <row r="693" spans="1:28" ht="1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</row>
    <row r="694" spans="1:28" ht="1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</row>
    <row r="695" spans="1:28" ht="1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  <c r="AB695" s="179"/>
    </row>
    <row r="696" spans="1:28" ht="1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  <c r="AB696" s="179"/>
    </row>
    <row r="697" spans="1:28" ht="1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  <c r="AA697" s="179"/>
      <c r="AB697" s="179"/>
    </row>
    <row r="698" spans="1:28" ht="1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  <c r="AA698" s="179"/>
      <c r="AB698" s="179"/>
    </row>
    <row r="699" spans="1:28" ht="1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  <c r="AA699" s="179"/>
      <c r="AB699" s="179"/>
    </row>
    <row r="700" spans="1:28" ht="1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  <c r="AA700" s="179"/>
      <c r="AB700" s="179"/>
    </row>
    <row r="701" spans="1:28" ht="1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  <c r="AA701" s="179"/>
      <c r="AB701" s="179"/>
    </row>
    <row r="702" spans="1:28" ht="1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  <c r="AA702" s="179"/>
      <c r="AB702" s="179"/>
    </row>
    <row r="703" spans="1:28" ht="1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  <c r="AA703" s="179"/>
      <c r="AB703" s="179"/>
    </row>
    <row r="704" spans="1:28" ht="1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  <c r="AA704" s="179"/>
      <c r="AB704" s="179"/>
    </row>
    <row r="705" spans="1:28" ht="1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  <c r="AA705" s="179"/>
      <c r="AB705" s="179"/>
    </row>
    <row r="706" spans="1:28" ht="1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  <c r="AA706" s="179"/>
      <c r="AB706" s="179"/>
    </row>
    <row r="707" spans="1:28" ht="1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  <c r="AA707" s="179"/>
      <c r="AB707" s="179"/>
    </row>
    <row r="708" spans="1:28" ht="1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</row>
    <row r="709" spans="1:28" ht="1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</row>
    <row r="710" spans="1:28" ht="1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</row>
    <row r="711" spans="1:28" ht="1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</row>
    <row r="712" spans="1:28" ht="1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</row>
    <row r="713" spans="1:28" ht="1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</row>
    <row r="714" spans="1:28" ht="1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</row>
    <row r="715" spans="1:28" ht="1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</row>
    <row r="716" spans="1:28" ht="15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</row>
    <row r="717" spans="1:28" ht="15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  <c r="AA717" s="179"/>
      <c r="AB717" s="179"/>
    </row>
    <row r="718" spans="1:28" ht="15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  <c r="AA718" s="179"/>
      <c r="AB718" s="179"/>
    </row>
    <row r="719" spans="1:28" ht="15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  <c r="AA719" s="179"/>
      <c r="AB719" s="179"/>
    </row>
    <row r="720" spans="1:28" ht="15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  <c r="AA720" s="179"/>
      <c r="AB720" s="179"/>
    </row>
    <row r="721" spans="1:28" ht="15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  <c r="AA721" s="179"/>
      <c r="AB721" s="179"/>
    </row>
    <row r="722" spans="1:28" ht="15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  <c r="AA722" s="179"/>
      <c r="AB722" s="179"/>
    </row>
    <row r="723" spans="1:28" ht="15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  <c r="AA723" s="179"/>
      <c r="AB723" s="179"/>
    </row>
    <row r="724" spans="1:28" ht="15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  <c r="AA724" s="179"/>
      <c r="AB724" s="179"/>
    </row>
    <row r="725" spans="1:28" ht="1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  <c r="AA725" s="179"/>
      <c r="AB725" s="179"/>
    </row>
    <row r="726" spans="1:28" ht="15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</row>
    <row r="727" spans="1:28" ht="15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</row>
    <row r="728" spans="1:28" ht="15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</row>
    <row r="729" spans="1:28" ht="15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</row>
    <row r="730" spans="1:28" ht="15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</row>
    <row r="731" spans="1:28" ht="15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</row>
    <row r="732" spans="1:28" ht="15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</row>
    <row r="733" spans="1:28" ht="15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</row>
    <row r="734" spans="1:28" ht="15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</row>
    <row r="735" spans="1:28" ht="1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  <c r="AA735" s="179"/>
      <c r="AB735" s="179"/>
    </row>
    <row r="736" spans="1:28" ht="15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  <c r="AA736" s="179"/>
      <c r="AB736" s="179"/>
    </row>
    <row r="737" spans="1:28" ht="15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  <c r="AA737" s="179"/>
      <c r="AB737" s="179"/>
    </row>
    <row r="738" spans="1:28" ht="15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  <c r="AA738" s="179"/>
      <c r="AB738" s="179"/>
    </row>
    <row r="739" spans="1:28" ht="15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  <c r="AA739" s="179"/>
      <c r="AB739" s="179"/>
    </row>
    <row r="740" spans="1:28" ht="15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  <c r="AA740" s="179"/>
      <c r="AB740" s="179"/>
    </row>
    <row r="741" spans="1:28" ht="15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  <c r="AA741" s="179"/>
      <c r="AB741" s="179"/>
    </row>
    <row r="742" spans="1:28" ht="15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  <c r="AA742" s="179"/>
      <c r="AB742" s="179"/>
    </row>
    <row r="743" spans="1:28" ht="15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  <c r="AA743" s="179"/>
      <c r="AB743" s="179"/>
    </row>
    <row r="744" spans="1:28" ht="15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</row>
    <row r="745" spans="1:28" ht="1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</row>
    <row r="746" spans="1:28" ht="15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</row>
    <row r="747" spans="1:28" ht="15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</row>
    <row r="748" spans="1:28" ht="15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</row>
    <row r="749" spans="1:28" ht="15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</row>
    <row r="750" spans="1:28" ht="15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</row>
    <row r="751" spans="1:28" ht="15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</row>
    <row r="752" spans="1:28" ht="15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</row>
    <row r="753" spans="1:28" ht="15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  <c r="AA753" s="179"/>
      <c r="AB753" s="179"/>
    </row>
    <row r="754" spans="1:28" ht="15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  <c r="AA754" s="179"/>
      <c r="AB754" s="179"/>
    </row>
    <row r="755" spans="1:28" ht="1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  <c r="AA755" s="179"/>
      <c r="AB755" s="179"/>
    </row>
    <row r="756" spans="1:28" ht="15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  <c r="AA756" s="179"/>
      <c r="AB756" s="179"/>
    </row>
    <row r="757" spans="1:28" ht="15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  <c r="AA757" s="179"/>
      <c r="AB757" s="179"/>
    </row>
    <row r="758" spans="1:28" ht="15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  <c r="AA758" s="179"/>
      <c r="AB758" s="179"/>
    </row>
    <row r="759" spans="1:28" ht="15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  <c r="AA759" s="179"/>
      <c r="AB759" s="179"/>
    </row>
    <row r="760" spans="1:28" ht="15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  <c r="AA760" s="179"/>
      <c r="AB760" s="179"/>
    </row>
    <row r="761" spans="1:28" ht="15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  <c r="AA761" s="179"/>
      <c r="AB761" s="179"/>
    </row>
    <row r="762" spans="1:28" ht="15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</row>
    <row r="763" spans="1:28" ht="15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  <c r="AA763" s="179"/>
      <c r="AB763" s="179"/>
    </row>
    <row r="764" spans="1:28" ht="15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  <c r="AA764" s="179"/>
      <c r="AB764" s="179"/>
    </row>
    <row r="765" spans="1:28" ht="1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</row>
    <row r="766" spans="1:28" ht="15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</row>
    <row r="767" spans="1:28" ht="15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</row>
    <row r="768" spans="1:28" ht="15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</row>
    <row r="769" spans="1:28" ht="15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</row>
    <row r="770" spans="1:28" ht="15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</row>
    <row r="771" spans="1:28" ht="15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  <c r="AA771" s="179"/>
      <c r="AB771" s="179"/>
    </row>
    <row r="772" spans="1:28" ht="15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  <c r="AA772" s="179"/>
      <c r="AB772" s="179"/>
    </row>
    <row r="773" spans="1:28" ht="15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  <c r="AA773" s="179"/>
      <c r="AB773" s="179"/>
    </row>
    <row r="774" spans="1:28" ht="15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  <c r="AA774" s="179"/>
      <c r="AB774" s="179"/>
    </row>
    <row r="775" spans="1:28" ht="1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  <c r="AA775" s="179"/>
      <c r="AB775" s="179"/>
    </row>
    <row r="776" spans="1:28" ht="15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  <c r="AB776" s="179"/>
    </row>
    <row r="777" spans="1:28" ht="15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</row>
    <row r="778" spans="1:28" ht="15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</row>
    <row r="779" spans="1:28" ht="15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</row>
    <row r="780" spans="1:28" ht="15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</row>
    <row r="781" spans="1:28" ht="15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</row>
    <row r="782" spans="1:28" ht="15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</row>
    <row r="783" spans="1:28" ht="15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</row>
    <row r="784" spans="1:28" ht="15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</row>
    <row r="785" spans="1:28" ht="1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</row>
    <row r="786" spans="1:28" ht="15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</row>
    <row r="787" spans="1:28" ht="15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</row>
    <row r="788" spans="1:28" ht="15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</row>
    <row r="789" spans="1:28" ht="15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  <c r="AA789" s="179"/>
      <c r="AB789" s="179"/>
    </row>
    <row r="790" spans="1:28" ht="15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  <c r="AA790" s="179"/>
      <c r="AB790" s="179"/>
    </row>
    <row r="791" spans="1:28" ht="15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  <c r="AA791" s="179"/>
      <c r="AB791" s="179"/>
    </row>
    <row r="792" spans="1:28" ht="15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  <c r="AA792" s="179"/>
      <c r="AB792" s="179"/>
    </row>
    <row r="793" spans="1:28" ht="15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  <c r="AA793" s="179"/>
      <c r="AB793" s="179"/>
    </row>
    <row r="794" spans="1:28" ht="15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  <c r="AA794" s="179"/>
      <c r="AB794" s="179"/>
    </row>
    <row r="795" spans="1:28" ht="1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  <c r="AA795" s="179"/>
      <c r="AB795" s="179"/>
    </row>
    <row r="796" spans="1:28" ht="15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  <c r="AA796" s="179"/>
      <c r="AB796" s="179"/>
    </row>
    <row r="797" spans="1:28" ht="15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  <c r="AA797" s="179"/>
      <c r="AB797" s="179"/>
    </row>
    <row r="798" spans="1:28" ht="15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  <c r="AA798" s="179"/>
      <c r="AB798" s="179"/>
    </row>
    <row r="799" spans="1:28" ht="15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  <c r="AA799" s="179"/>
      <c r="AB799" s="179"/>
    </row>
    <row r="800" spans="1:28" ht="15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  <c r="AA800" s="179"/>
      <c r="AB800" s="179"/>
    </row>
    <row r="801" spans="1:28" ht="15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  <c r="AA801" s="179"/>
      <c r="AB801" s="179"/>
    </row>
    <row r="802" spans="1:28" ht="15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  <c r="AA802" s="179"/>
      <c r="AB802" s="179"/>
    </row>
    <row r="803" spans="1:28" ht="15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  <c r="AA803" s="179"/>
      <c r="AB803" s="179"/>
    </row>
    <row r="804" spans="1:28" ht="15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  <c r="AA804" s="179"/>
      <c r="AB804" s="179"/>
    </row>
    <row r="805" spans="1:28" ht="1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  <c r="AB805" s="179"/>
    </row>
    <row r="806" spans="1:28" ht="15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</row>
    <row r="807" spans="1:28" ht="15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  <c r="AA807" s="179"/>
      <c r="AB807" s="179"/>
    </row>
    <row r="808" spans="1:28" ht="15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  <c r="AA808" s="179"/>
      <c r="AB808" s="179"/>
    </row>
    <row r="809" spans="1:28" ht="15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  <c r="AA809" s="179"/>
      <c r="AB809" s="179"/>
    </row>
    <row r="810" spans="1:28" ht="15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  <c r="AB810" s="179"/>
    </row>
    <row r="811" spans="1:28" ht="15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  <c r="AA811" s="179"/>
      <c r="AB811" s="179"/>
    </row>
    <row r="812" spans="1:28" ht="15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  <c r="AA812" s="179"/>
      <c r="AB812" s="179"/>
    </row>
    <row r="813" spans="1:28" ht="15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  <c r="AA813" s="179"/>
      <c r="AB813" s="179"/>
    </row>
    <row r="814" spans="1:28" ht="15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  <c r="AA814" s="179"/>
      <c r="AB814" s="179"/>
    </row>
    <row r="815" spans="1:28" ht="1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  <c r="AA815" s="179"/>
      <c r="AB815" s="179"/>
    </row>
    <row r="816" spans="1:28" ht="15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</row>
    <row r="817" spans="1:28" ht="15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</row>
    <row r="818" spans="1:28" ht="15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</row>
    <row r="819" spans="1:28" ht="15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</row>
    <row r="820" spans="1:28" ht="15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</row>
    <row r="821" spans="1:28" ht="15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</row>
    <row r="822" spans="1:28" ht="15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</row>
    <row r="823" spans="1:28" ht="15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</row>
    <row r="824" spans="1:28" ht="15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</row>
    <row r="825" spans="1:28" ht="1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  <c r="AA825" s="179"/>
      <c r="AB825" s="179"/>
    </row>
    <row r="826" spans="1:28" ht="15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  <c r="AA826" s="179"/>
      <c r="AB826" s="179"/>
    </row>
    <row r="827" spans="1:28" ht="15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  <c r="AA827" s="179"/>
      <c r="AB827" s="179"/>
    </row>
    <row r="828" spans="1:28" ht="15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  <c r="AA828" s="179"/>
      <c r="AB828" s="179"/>
    </row>
    <row r="829" spans="1:28" ht="15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  <c r="AA829" s="179"/>
      <c r="AB829" s="179"/>
    </row>
    <row r="830" spans="1:28" ht="15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  <c r="AA830" s="179"/>
      <c r="AB830" s="179"/>
    </row>
    <row r="831" spans="1:28" ht="15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  <c r="AA831" s="179"/>
      <c r="AB831" s="179"/>
    </row>
    <row r="832" spans="1:28" ht="15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  <c r="AA832" s="179"/>
      <c r="AB832" s="179"/>
    </row>
    <row r="833" spans="1:28" ht="15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  <c r="AA833" s="179"/>
      <c r="AB833" s="179"/>
    </row>
    <row r="834" spans="1:28" ht="15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  <c r="AA834" s="179"/>
      <c r="AB834" s="179"/>
    </row>
    <row r="835" spans="1:28" ht="1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  <c r="AA835" s="179"/>
      <c r="AB835" s="179"/>
    </row>
    <row r="836" spans="1:28" ht="15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  <c r="AA836" s="179"/>
      <c r="AB836" s="179"/>
    </row>
    <row r="837" spans="1:28" ht="15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  <c r="AA837" s="179"/>
      <c r="AB837" s="179"/>
    </row>
    <row r="838" spans="1:28" ht="15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  <c r="AA838" s="179"/>
      <c r="AB838" s="179"/>
    </row>
    <row r="839" spans="1:28" ht="15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  <c r="AA839" s="179"/>
      <c r="AB839" s="179"/>
    </row>
    <row r="840" spans="1:28" ht="15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  <c r="AA840" s="179"/>
      <c r="AB840" s="179"/>
    </row>
    <row r="841" spans="1:28" ht="15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  <c r="AA841" s="179"/>
      <c r="AB841" s="179"/>
    </row>
    <row r="842" spans="1:28" ht="15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</row>
    <row r="843" spans="1:28" ht="15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  <c r="AA843" s="179"/>
      <c r="AB843" s="179"/>
    </row>
    <row r="844" spans="1:28" ht="15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  <c r="AA844" s="179"/>
      <c r="AB844" s="179"/>
    </row>
    <row r="845" spans="1:28" ht="1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  <c r="AA845" s="179"/>
      <c r="AB845" s="179"/>
    </row>
    <row r="846" spans="1:28" ht="15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  <c r="AA846" s="179"/>
      <c r="AB846" s="179"/>
    </row>
    <row r="847" spans="1:28" ht="15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  <c r="AA847" s="179"/>
      <c r="AB847" s="179"/>
    </row>
    <row r="848" spans="1:28" ht="15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  <c r="AA848" s="179"/>
      <c r="AB848" s="179"/>
    </row>
    <row r="849" spans="1:28" ht="15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  <c r="AA849" s="179"/>
      <c r="AB849" s="179"/>
    </row>
    <row r="850" spans="1:28" ht="15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  <c r="AA850" s="179"/>
      <c r="AB850" s="179"/>
    </row>
    <row r="851" spans="1:28" ht="15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  <c r="AA851" s="179"/>
      <c r="AB851" s="179"/>
    </row>
    <row r="852" spans="1:28" ht="15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</row>
    <row r="853" spans="1:28" ht="15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</row>
    <row r="854" spans="1:28" ht="15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</row>
    <row r="855" spans="1:28" ht="1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</row>
    <row r="856" spans="1:28" ht="15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</row>
    <row r="857" spans="1:28" ht="15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</row>
    <row r="858" spans="1:28" ht="15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</row>
    <row r="859" spans="1:28" ht="15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</row>
    <row r="860" spans="1:28" ht="15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</row>
    <row r="861" spans="1:28" ht="15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  <c r="AA861" s="179"/>
      <c r="AB861" s="179"/>
    </row>
    <row r="862" spans="1:28" ht="15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  <c r="AA862" s="179"/>
      <c r="AB862" s="179"/>
    </row>
    <row r="863" spans="1:28" ht="15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  <c r="AA863" s="179"/>
      <c r="AB863" s="179"/>
    </row>
    <row r="864" spans="1:28" ht="15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  <c r="AA864" s="179"/>
      <c r="AB864" s="179"/>
    </row>
    <row r="865" spans="1:28" ht="1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  <c r="AA865" s="179"/>
      <c r="AB865" s="179"/>
    </row>
    <row r="866" spans="1:28" ht="15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  <c r="AA866" s="179"/>
      <c r="AB866" s="179"/>
    </row>
    <row r="867" spans="1:28" ht="15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  <c r="AA867" s="179"/>
      <c r="AB867" s="179"/>
    </row>
    <row r="868" spans="1:28" ht="15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  <c r="AA868" s="179"/>
      <c r="AB868" s="179"/>
    </row>
    <row r="869" spans="1:28" ht="15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  <c r="AB869" s="179"/>
    </row>
    <row r="870" spans="1:28" ht="15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</row>
    <row r="871" spans="1:28" ht="15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</row>
    <row r="872" spans="1:28" ht="15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</row>
    <row r="873" spans="1:28" ht="15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</row>
    <row r="874" spans="1:28" ht="15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</row>
    <row r="875" spans="1:28" ht="1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  <c r="AA875" s="179"/>
      <c r="AB875" s="179"/>
    </row>
    <row r="876" spans="1:28" ht="15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  <c r="AA876" s="179"/>
      <c r="AB876" s="179"/>
    </row>
    <row r="877" spans="1:28" ht="15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  <c r="AA877" s="179"/>
      <c r="AB877" s="179"/>
    </row>
    <row r="878" spans="1:28" ht="15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  <c r="AA878" s="179"/>
      <c r="AB878" s="179"/>
    </row>
    <row r="879" spans="1:28" ht="15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  <c r="AA879" s="179"/>
      <c r="AB879" s="179"/>
    </row>
    <row r="880" spans="1:28" ht="15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  <c r="AA880" s="179"/>
      <c r="AB880" s="179"/>
    </row>
    <row r="881" spans="1:28" ht="15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  <c r="AA881" s="179"/>
      <c r="AB881" s="179"/>
    </row>
    <row r="882" spans="1:28" ht="15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  <c r="AA882" s="179"/>
      <c r="AB882" s="179"/>
    </row>
    <row r="883" spans="1:28" ht="15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  <c r="AA883" s="179"/>
      <c r="AB883" s="179"/>
    </row>
    <row r="884" spans="1:28" ht="15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  <c r="AA884" s="179"/>
      <c r="AB884" s="179"/>
    </row>
    <row r="885" spans="1:28" ht="1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  <c r="AA885" s="179"/>
      <c r="AB885" s="179"/>
    </row>
    <row r="886" spans="1:28" ht="15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  <c r="AA886" s="179"/>
      <c r="AB886" s="179"/>
    </row>
    <row r="887" spans="1:28" ht="15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  <c r="AA887" s="179"/>
      <c r="AB887" s="179"/>
    </row>
    <row r="888" spans="1:28" ht="15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</row>
    <row r="889" spans="1:28" ht="15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</row>
    <row r="890" spans="1:28" ht="15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</row>
    <row r="891" spans="1:28" ht="15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</row>
    <row r="892" spans="1:28" ht="15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</row>
    <row r="893" spans="1:28" ht="15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</row>
    <row r="894" spans="1:28" ht="15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</row>
    <row r="895" spans="1:28" ht="1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</row>
    <row r="896" spans="1:28" ht="15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</row>
    <row r="897" spans="1:28" ht="15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  <c r="AA897" s="179"/>
      <c r="AB897" s="179"/>
    </row>
    <row r="898" spans="1:28" ht="15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  <c r="AA898" s="179"/>
      <c r="AB898" s="179"/>
    </row>
    <row r="899" spans="1:28" ht="15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  <c r="AA899" s="179"/>
      <c r="AB899" s="179"/>
    </row>
    <row r="900" spans="1:28" ht="15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  <c r="AA900" s="179"/>
      <c r="AB900" s="179"/>
    </row>
    <row r="901" spans="1:28" ht="15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  <c r="AA901" s="179"/>
      <c r="AB901" s="179"/>
    </row>
    <row r="902" spans="1:28" ht="15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  <c r="AA902" s="179"/>
      <c r="AB902" s="179"/>
    </row>
    <row r="903" spans="1:28" ht="15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  <c r="AA903" s="179"/>
      <c r="AB903" s="179"/>
    </row>
    <row r="904" spans="1:28" ht="15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  <c r="AA904" s="179"/>
      <c r="AB904" s="179"/>
    </row>
    <row r="905" spans="1:28" ht="1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  <c r="AA905" s="179"/>
      <c r="AB905" s="179"/>
    </row>
    <row r="906" spans="1:28" ht="15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  <c r="AA906" s="179"/>
      <c r="AB906" s="179"/>
    </row>
    <row r="907" spans="1:28" ht="15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  <c r="AA907" s="179"/>
      <c r="AB907" s="179"/>
    </row>
    <row r="908" spans="1:28" ht="15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  <c r="AA908" s="179"/>
      <c r="AB908" s="179"/>
    </row>
    <row r="909" spans="1:28" ht="15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  <c r="AA909" s="179"/>
      <c r="AB909" s="179"/>
    </row>
    <row r="910" spans="1:28" ht="15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  <c r="AA910" s="179"/>
      <c r="AB910" s="179"/>
    </row>
    <row r="911" spans="1:28" ht="15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  <c r="AA911" s="179"/>
      <c r="AB911" s="179"/>
    </row>
    <row r="912" spans="1:28" ht="15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  <c r="AA912" s="179"/>
      <c r="AB912" s="179"/>
    </row>
    <row r="913" spans="1:28" ht="15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  <c r="AA913" s="179"/>
      <c r="AB913" s="179"/>
    </row>
    <row r="914" spans="1:28" ht="15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  <c r="AB914" s="179"/>
    </row>
    <row r="915" spans="1:28" ht="1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  <c r="AA915" s="179"/>
      <c r="AB915" s="179"/>
    </row>
    <row r="916" spans="1:28" ht="15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  <c r="AA916" s="179"/>
      <c r="AB916" s="179"/>
    </row>
    <row r="917" spans="1:28" ht="15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  <c r="AA917" s="179"/>
      <c r="AB917" s="179"/>
    </row>
    <row r="918" spans="1:28" ht="15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  <c r="AA918" s="179"/>
      <c r="AB918" s="179"/>
    </row>
    <row r="919" spans="1:28" ht="15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  <c r="AA919" s="179"/>
      <c r="AB919" s="179"/>
    </row>
    <row r="920" spans="1:28" ht="15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  <c r="AA920" s="179"/>
      <c r="AB920" s="179"/>
    </row>
    <row r="921" spans="1:28" ht="15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  <c r="AA921" s="179"/>
      <c r="AB921" s="179"/>
    </row>
    <row r="922" spans="1:28" ht="15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  <c r="AA922" s="179"/>
      <c r="AB922" s="179"/>
    </row>
    <row r="923" spans="1:28" ht="15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  <c r="AA923" s="179"/>
      <c r="AB923" s="179"/>
    </row>
    <row r="924" spans="1:28" ht="15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  <c r="AA924" s="179"/>
      <c r="AB924" s="179"/>
    </row>
    <row r="925" spans="1:28" ht="1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  <c r="AA925" s="179"/>
      <c r="AB925" s="179"/>
    </row>
    <row r="926" spans="1:28" ht="15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  <c r="AA926" s="179"/>
      <c r="AB926" s="179"/>
    </row>
    <row r="927" spans="1:28" ht="15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  <c r="AA927" s="179"/>
      <c r="AB927" s="179"/>
    </row>
    <row r="928" spans="1:28" ht="15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  <c r="AA928" s="179"/>
      <c r="AB928" s="179"/>
    </row>
    <row r="929" spans="1:28" ht="15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  <c r="AA929" s="179"/>
      <c r="AB929" s="179"/>
    </row>
    <row r="930" spans="1:28" ht="15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  <c r="AA930" s="179"/>
      <c r="AB930" s="179"/>
    </row>
    <row r="931" spans="1:28" ht="15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  <c r="AA931" s="179"/>
      <c r="AB931" s="179"/>
    </row>
    <row r="932" spans="1:28" ht="15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  <c r="AA932" s="179"/>
      <c r="AB932" s="179"/>
    </row>
    <row r="933" spans="1:28" ht="15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  <c r="AA933" s="179"/>
      <c r="AB933" s="179"/>
    </row>
    <row r="934" spans="1:28" ht="15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  <c r="AA934" s="179"/>
      <c r="AB934" s="179"/>
    </row>
    <row r="935" spans="1:28" ht="1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  <c r="AA935" s="179"/>
      <c r="AB935" s="179"/>
    </row>
    <row r="936" spans="1:28" ht="15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  <c r="AA936" s="179"/>
      <c r="AB936" s="179"/>
    </row>
    <row r="937" spans="1:28" ht="15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  <c r="AA937" s="179"/>
      <c r="AB937" s="179"/>
    </row>
    <row r="938" spans="1:28" ht="15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  <c r="AA938" s="179"/>
      <c r="AB938" s="179"/>
    </row>
    <row r="939" spans="1:28" ht="15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  <c r="AA939" s="179"/>
      <c r="AB939" s="179"/>
    </row>
    <row r="940" spans="1:28" ht="15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  <c r="AA940" s="179"/>
      <c r="AB940" s="179"/>
    </row>
    <row r="941" spans="1:28" ht="15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  <c r="AA941" s="179"/>
      <c r="AB941" s="179"/>
    </row>
    <row r="942" spans="1:28" ht="1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  <c r="AA942" s="179"/>
      <c r="AB942" s="179"/>
    </row>
    <row r="943" spans="1:28" ht="15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  <c r="AA943" s="179"/>
      <c r="AB943" s="179"/>
    </row>
    <row r="944" spans="1:28" ht="15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  <c r="AA944" s="179"/>
      <c r="AB944" s="179"/>
    </row>
    <row r="945" spans="1:28" ht="1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  <c r="AA945" s="179"/>
      <c r="AB945" s="179"/>
    </row>
    <row r="946" spans="1:28" ht="15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  <c r="AA946" s="179"/>
      <c r="AB946" s="179"/>
    </row>
    <row r="947" spans="1:28" ht="15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  <c r="AA947" s="179"/>
      <c r="AB947" s="179"/>
    </row>
    <row r="948" spans="1:28" ht="1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  <c r="AA948" s="179"/>
      <c r="AB948" s="179"/>
    </row>
    <row r="949" spans="1:28" ht="15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  <c r="AA949" s="179"/>
      <c r="AB949" s="179"/>
    </row>
    <row r="950" spans="1:28" ht="15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  <c r="AA950" s="179"/>
      <c r="AB950" s="179"/>
    </row>
    <row r="951" spans="1:28" ht="15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  <c r="AA951" s="179"/>
      <c r="AB951" s="179"/>
    </row>
    <row r="952" spans="1:28" ht="15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  <c r="AA952" s="179"/>
      <c r="AB952" s="179"/>
    </row>
    <row r="953" spans="1:28" ht="15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  <c r="AA953" s="179"/>
      <c r="AB953" s="179"/>
    </row>
    <row r="954" spans="1:28" ht="15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  <c r="AA954" s="179"/>
      <c r="AB954" s="179"/>
    </row>
    <row r="955" spans="1:28" ht="1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  <c r="AA955" s="179"/>
      <c r="AB955" s="179"/>
    </row>
    <row r="956" spans="1:28" ht="15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  <c r="AA956" s="179"/>
      <c r="AB956" s="179"/>
    </row>
    <row r="957" spans="1:28" ht="15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  <c r="AA957" s="179"/>
      <c r="AB957" s="179"/>
    </row>
    <row r="958" spans="1:28" ht="15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  <c r="AA958" s="179"/>
      <c r="AB958" s="179"/>
    </row>
    <row r="959" spans="1:28" ht="15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  <c r="AA959" s="179"/>
      <c r="AB959" s="179"/>
    </row>
    <row r="960" spans="1:28" ht="15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  <c r="AA960" s="179"/>
      <c r="AB960" s="179"/>
    </row>
    <row r="961" spans="1:28" ht="15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  <c r="AA961" s="179"/>
      <c r="AB961" s="179"/>
    </row>
    <row r="962" spans="1:28" ht="15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  <c r="AA962" s="179"/>
      <c r="AB962" s="179"/>
    </row>
    <row r="963" spans="1:28" ht="15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  <c r="AA963" s="179"/>
      <c r="AB963" s="179"/>
    </row>
    <row r="964" spans="1:28" ht="15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  <c r="AA964" s="179"/>
      <c r="AB964" s="179"/>
    </row>
    <row r="965" spans="1:28" ht="1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  <c r="AA965" s="179"/>
      <c r="AB965" s="179"/>
    </row>
    <row r="966" spans="1:28" ht="15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  <c r="AA966" s="179"/>
      <c r="AB966" s="179"/>
    </row>
    <row r="967" spans="1:28" ht="15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  <c r="AB967" s="179"/>
    </row>
    <row r="968" spans="1:28" ht="15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</row>
    <row r="969" spans="1:28" ht="15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  <c r="AA969" s="179"/>
      <c r="AB969" s="179"/>
    </row>
    <row r="970" spans="1:28" ht="15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  <c r="AA970" s="179"/>
      <c r="AB970" s="179"/>
    </row>
    <row r="971" spans="1:28" ht="15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  <c r="AA971" s="179"/>
      <c r="AB971" s="179"/>
    </row>
    <row r="972" spans="1:28" ht="15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  <c r="AA972" s="179"/>
      <c r="AB972" s="179"/>
    </row>
    <row r="973" spans="1:28" ht="15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  <c r="AA973" s="179"/>
      <c r="AB973" s="179"/>
    </row>
    <row r="974" spans="1:28" ht="15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  <c r="AA974" s="179"/>
      <c r="AB974" s="179"/>
    </row>
    <row r="975" spans="1:28" ht="1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  <c r="AA975" s="179"/>
      <c r="AB975" s="179"/>
    </row>
    <row r="976" spans="1:28" ht="15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  <c r="AA976" s="179"/>
      <c r="AB976" s="179"/>
    </row>
    <row r="977" spans="1:28" ht="15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  <c r="AA977" s="179"/>
      <c r="AB977" s="179"/>
    </row>
    <row r="978" spans="1:28" ht="15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</row>
    <row r="979" spans="1:28" ht="15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</row>
    <row r="980" spans="1:28" ht="15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</row>
    <row r="981" spans="1:28" ht="15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</row>
    <row r="982" spans="1:28" ht="15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</row>
    <row r="983" spans="1:28" ht="15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</row>
    <row r="984" spans="1:28" ht="15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</row>
    <row r="985" spans="1:28" ht="1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</row>
    <row r="986" spans="1:28" ht="15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</row>
    <row r="987" spans="1:28" ht="15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  <c r="AA987" s="179"/>
      <c r="AB987" s="179"/>
    </row>
    <row r="988" spans="1:28" ht="15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  <c r="AA988" s="179"/>
      <c r="AB988" s="179"/>
    </row>
    <row r="989" spans="1:28" ht="15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  <c r="AA989" s="179"/>
      <c r="AB989" s="179"/>
    </row>
    <row r="990" spans="1:28" ht="15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  <c r="AA990" s="179"/>
      <c r="AB990" s="179"/>
    </row>
    <row r="991" spans="1:28" ht="15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  <c r="AA991" s="179"/>
      <c r="AB991" s="179"/>
    </row>
    <row r="992" spans="1:28" ht="15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  <c r="AA992" s="179"/>
      <c r="AB992" s="179"/>
    </row>
    <row r="993" spans="1:28" ht="15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  <c r="AA993" s="179"/>
      <c r="AB993" s="179"/>
    </row>
    <row r="994" spans="1:28" ht="15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  <c r="AA994" s="179"/>
      <c r="AB994" s="179"/>
    </row>
    <row r="995" spans="1:28" ht="1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  <c r="AA995" s="179"/>
      <c r="AB995" s="179"/>
    </row>
    <row r="996" spans="1:28" ht="15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  <c r="AA996" s="179"/>
      <c r="AB996" s="179"/>
    </row>
    <row r="997" spans="1:28" ht="15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  <c r="AA997" s="179"/>
      <c r="AB997" s="179"/>
    </row>
    <row r="998" spans="1:28" ht="15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  <c r="AA998" s="179"/>
      <c r="AB998" s="179"/>
    </row>
    <row r="999" spans="1:28" ht="15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  <c r="AA999" s="179"/>
      <c r="AB999" s="179"/>
    </row>
    <row r="1000" spans="1:28" ht="15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  <c r="AA1000" s="179"/>
      <c r="AB1000" s="179"/>
    </row>
    <row r="1001" spans="1:28" ht="15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  <c r="AA1001" s="179"/>
      <c r="AB1001" s="179"/>
    </row>
    <row r="1002" spans="1:28" ht="15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  <c r="AA1002" s="179"/>
      <c r="AB1002" s="179"/>
    </row>
    <row r="1003" spans="1:28" ht="15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  <c r="AA1003" s="179"/>
      <c r="AB1003" s="179"/>
    </row>
    <row r="1004" spans="1:28" ht="15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  <c r="AA1004" s="179"/>
      <c r="AB1004" s="179"/>
    </row>
    <row r="1005" spans="1:28" ht="1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  <c r="AA1005" s="179"/>
      <c r="AB1005" s="179"/>
    </row>
    <row r="1006" spans="1:28" ht="15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  <c r="AA1006" s="179"/>
      <c r="AB1006" s="179"/>
    </row>
    <row r="1007" spans="1:28" ht="15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  <c r="AA1007" s="179"/>
      <c r="AB1007" s="179"/>
    </row>
    <row r="1008" spans="1:28" ht="15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  <c r="AA1008" s="179"/>
      <c r="AB1008" s="179"/>
    </row>
    <row r="1009" spans="1:28" ht="15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  <c r="AA1009" s="179"/>
      <c r="AB1009" s="179"/>
    </row>
    <row r="1010" spans="1:28" ht="15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  <c r="AA1010" s="179"/>
      <c r="AB1010" s="179"/>
    </row>
    <row r="1011" spans="1:28" ht="15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  <c r="AA1011" s="179"/>
      <c r="AB1011" s="179"/>
    </row>
    <row r="1012" spans="1:28" ht="15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  <c r="AA1012" s="179"/>
      <c r="AB1012" s="179"/>
    </row>
    <row r="1013" spans="1:28" ht="15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  <c r="AA1013" s="179"/>
      <c r="AB1013" s="179"/>
    </row>
    <row r="1014" spans="1:28" ht="15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</row>
    <row r="1015" spans="1:28" ht="1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</row>
    <row r="1016" spans="1:28" ht="15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</row>
    <row r="1017" spans="1:28" ht="15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</row>
    <row r="1018" spans="1:28" ht="15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</row>
    <row r="1019" spans="1:28" ht="15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</row>
    <row r="1020" spans="1:28" ht="15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</row>
    <row r="1021" spans="1:28" ht="15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</row>
    <row r="1022" spans="1:28" ht="15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</row>
    <row r="1023" spans="1:28" ht="15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  <c r="AA1023" s="179"/>
      <c r="AB1023" s="179"/>
    </row>
    <row r="1024" spans="1:28" ht="15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  <c r="AA1024" s="179"/>
      <c r="AB1024" s="179"/>
    </row>
    <row r="1025" spans="1:28" ht="1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  <c r="AA1025" s="179"/>
      <c r="AB1025" s="179"/>
    </row>
    <row r="1026" spans="1:28" ht="15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  <c r="AA1026" s="179"/>
      <c r="AB1026" s="179"/>
    </row>
    <row r="1027" spans="1:28" ht="15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  <c r="AA1027" s="179"/>
      <c r="AB1027" s="179"/>
    </row>
    <row r="1028" spans="1:28" ht="15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  <c r="AA1028" s="179"/>
      <c r="AB1028" s="179"/>
    </row>
    <row r="1029" spans="1:28" ht="15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  <c r="AA1029" s="179"/>
      <c r="AB1029" s="179"/>
    </row>
    <row r="1030" spans="1:28" ht="15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  <c r="AA1030" s="179"/>
      <c r="AB1030" s="179"/>
    </row>
    <row r="1031" spans="1:28" ht="15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  <c r="AA1031" s="179"/>
      <c r="AB1031" s="179"/>
    </row>
    <row r="1032" spans="1:28" ht="15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  <c r="AA1032" s="179"/>
      <c r="AB1032" s="179"/>
    </row>
    <row r="1033" spans="1:28" ht="15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  <c r="AA1033" s="179"/>
      <c r="AB1033" s="179"/>
    </row>
    <row r="1034" spans="1:28" ht="15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  <c r="AA1034" s="179"/>
      <c r="AB1034" s="179"/>
    </row>
    <row r="1035" spans="1:28" ht="1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  <c r="AA1035" s="179"/>
      <c r="AB1035" s="179"/>
    </row>
    <row r="1036" spans="1:28" ht="15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  <c r="AA1036" s="179"/>
      <c r="AB1036" s="179"/>
    </row>
    <row r="1037" spans="1:28" ht="15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  <c r="AA1037" s="179"/>
      <c r="AB1037" s="179"/>
    </row>
    <row r="1038" spans="1:28" ht="15">
      <c r="A1038" s="179"/>
      <c r="B1038" s="179"/>
      <c r="C1038" s="179"/>
      <c r="D1038" s="179"/>
      <c r="E1038" s="179"/>
      <c r="F1038" s="179"/>
      <c r="G1038" s="179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  <c r="AA1038" s="179"/>
      <c r="AB1038" s="179"/>
    </row>
    <row r="1039" spans="1:28" ht="15">
      <c r="A1039" s="179"/>
      <c r="B1039" s="179"/>
      <c r="C1039" s="179"/>
      <c r="D1039" s="179"/>
      <c r="E1039" s="179"/>
      <c r="F1039" s="179"/>
      <c r="G1039" s="179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  <c r="AA1039" s="179"/>
      <c r="AB1039" s="179"/>
    </row>
    <row r="1040" spans="1:28" ht="15">
      <c r="A1040" s="179"/>
      <c r="B1040" s="179"/>
      <c r="C1040" s="179"/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  <c r="AA1040" s="179"/>
      <c r="AB1040" s="179"/>
    </row>
    <row r="1041" spans="1:28" ht="15">
      <c r="A1041" s="179"/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  <c r="AA1041" s="179"/>
      <c r="AB1041" s="179"/>
    </row>
    <row r="1042" spans="1:28" ht="15">
      <c r="A1042" s="179"/>
      <c r="B1042" s="179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  <c r="AA1042" s="179"/>
      <c r="AB1042" s="179"/>
    </row>
    <row r="1043" spans="1:28" ht="15">
      <c r="A1043" s="179"/>
      <c r="B1043" s="179"/>
      <c r="C1043" s="179"/>
      <c r="D1043" s="179"/>
      <c r="E1043" s="179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  <c r="AA1043" s="179"/>
      <c r="AB1043" s="179"/>
    </row>
    <row r="1044" spans="1:28" ht="15">
      <c r="A1044" s="179"/>
      <c r="B1044" s="179"/>
      <c r="C1044" s="179"/>
      <c r="D1044" s="179"/>
      <c r="E1044" s="179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  <c r="AA1044" s="179"/>
      <c r="AB1044" s="179"/>
    </row>
    <row r="1045" spans="1:28" ht="15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  <c r="AA1045" s="179"/>
      <c r="AB1045" s="179"/>
    </row>
    <row r="1046" spans="1:28" ht="15">
      <c r="A1046" s="179"/>
      <c r="B1046" s="179"/>
      <c r="C1046" s="179"/>
      <c r="D1046" s="179"/>
      <c r="E1046" s="179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  <c r="AA1046" s="179"/>
      <c r="AB1046" s="179"/>
    </row>
    <row r="1047" spans="1:28" ht="15">
      <c r="A1047" s="179"/>
      <c r="B1047" s="179"/>
      <c r="C1047" s="179"/>
      <c r="D1047" s="179"/>
      <c r="E1047" s="179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  <c r="AA1047" s="179"/>
      <c r="AB1047" s="179"/>
    </row>
    <row r="1048" spans="1:28" ht="15">
      <c r="A1048" s="179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  <c r="AA1048" s="179"/>
      <c r="AB1048" s="179"/>
    </row>
    <row r="1049" spans="1:28" ht="15">
      <c r="A1049" s="179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  <c r="AA1049" s="179"/>
      <c r="AB1049" s="179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7" customWidth="1"/>
    <col min="2" max="4" width="19.7109375" style="207" customWidth="1"/>
    <col min="5" max="10" width="18.57421875" style="207" customWidth="1"/>
    <col min="11" max="11" width="17.421875" style="207" customWidth="1"/>
    <col min="12" max="19" width="15.140625" style="207" customWidth="1"/>
    <col min="20" max="256" width="12.57421875" style="207" customWidth="1"/>
    <col min="257" max="257" width="32.57421875" style="207" customWidth="1"/>
    <col min="258" max="260" width="19.7109375" style="207" customWidth="1"/>
    <col min="261" max="266" width="18.57421875" style="207" customWidth="1"/>
    <col min="267" max="267" width="17.421875" style="207" customWidth="1"/>
    <col min="268" max="275" width="15.140625" style="207" customWidth="1"/>
    <col min="276" max="512" width="12.57421875" style="207" customWidth="1"/>
    <col min="513" max="513" width="32.57421875" style="207" customWidth="1"/>
    <col min="514" max="516" width="19.7109375" style="207" customWidth="1"/>
    <col min="517" max="522" width="18.57421875" style="207" customWidth="1"/>
    <col min="523" max="523" width="17.421875" style="207" customWidth="1"/>
    <col min="524" max="531" width="15.140625" style="207" customWidth="1"/>
    <col min="532" max="768" width="12.57421875" style="207" customWidth="1"/>
    <col min="769" max="769" width="32.57421875" style="207" customWidth="1"/>
    <col min="770" max="772" width="19.7109375" style="207" customWidth="1"/>
    <col min="773" max="778" width="18.57421875" style="207" customWidth="1"/>
    <col min="779" max="779" width="17.421875" style="207" customWidth="1"/>
    <col min="780" max="787" width="15.140625" style="207" customWidth="1"/>
    <col min="788" max="1024" width="12.57421875" style="207" customWidth="1"/>
    <col min="1025" max="1025" width="32.57421875" style="207" customWidth="1"/>
    <col min="1026" max="1028" width="19.7109375" style="207" customWidth="1"/>
    <col min="1029" max="1034" width="18.57421875" style="207" customWidth="1"/>
    <col min="1035" max="1035" width="17.421875" style="207" customWidth="1"/>
    <col min="1036" max="1043" width="15.140625" style="207" customWidth="1"/>
    <col min="1044" max="1280" width="12.57421875" style="207" customWidth="1"/>
    <col min="1281" max="1281" width="32.57421875" style="207" customWidth="1"/>
    <col min="1282" max="1284" width="19.7109375" style="207" customWidth="1"/>
    <col min="1285" max="1290" width="18.57421875" style="207" customWidth="1"/>
    <col min="1291" max="1291" width="17.421875" style="207" customWidth="1"/>
    <col min="1292" max="1299" width="15.140625" style="207" customWidth="1"/>
    <col min="1300" max="1536" width="12.57421875" style="207" customWidth="1"/>
    <col min="1537" max="1537" width="32.57421875" style="207" customWidth="1"/>
    <col min="1538" max="1540" width="19.7109375" style="207" customWidth="1"/>
    <col min="1541" max="1546" width="18.57421875" style="207" customWidth="1"/>
    <col min="1547" max="1547" width="17.421875" style="207" customWidth="1"/>
    <col min="1548" max="1555" width="15.140625" style="207" customWidth="1"/>
    <col min="1556" max="1792" width="12.57421875" style="207" customWidth="1"/>
    <col min="1793" max="1793" width="32.57421875" style="207" customWidth="1"/>
    <col min="1794" max="1796" width="19.7109375" style="207" customWidth="1"/>
    <col min="1797" max="1802" width="18.57421875" style="207" customWidth="1"/>
    <col min="1803" max="1803" width="17.421875" style="207" customWidth="1"/>
    <col min="1804" max="1811" width="15.140625" style="207" customWidth="1"/>
    <col min="1812" max="2048" width="12.57421875" style="207" customWidth="1"/>
    <col min="2049" max="2049" width="32.57421875" style="207" customWidth="1"/>
    <col min="2050" max="2052" width="19.7109375" style="207" customWidth="1"/>
    <col min="2053" max="2058" width="18.57421875" style="207" customWidth="1"/>
    <col min="2059" max="2059" width="17.421875" style="207" customWidth="1"/>
    <col min="2060" max="2067" width="15.140625" style="207" customWidth="1"/>
    <col min="2068" max="2304" width="12.57421875" style="207" customWidth="1"/>
    <col min="2305" max="2305" width="32.57421875" style="207" customWidth="1"/>
    <col min="2306" max="2308" width="19.7109375" style="207" customWidth="1"/>
    <col min="2309" max="2314" width="18.57421875" style="207" customWidth="1"/>
    <col min="2315" max="2315" width="17.421875" style="207" customWidth="1"/>
    <col min="2316" max="2323" width="15.140625" style="207" customWidth="1"/>
    <col min="2324" max="2560" width="12.57421875" style="207" customWidth="1"/>
    <col min="2561" max="2561" width="32.57421875" style="207" customWidth="1"/>
    <col min="2562" max="2564" width="19.7109375" style="207" customWidth="1"/>
    <col min="2565" max="2570" width="18.57421875" style="207" customWidth="1"/>
    <col min="2571" max="2571" width="17.421875" style="207" customWidth="1"/>
    <col min="2572" max="2579" width="15.140625" style="207" customWidth="1"/>
    <col min="2580" max="2816" width="12.57421875" style="207" customWidth="1"/>
    <col min="2817" max="2817" width="32.57421875" style="207" customWidth="1"/>
    <col min="2818" max="2820" width="19.7109375" style="207" customWidth="1"/>
    <col min="2821" max="2826" width="18.57421875" style="207" customWidth="1"/>
    <col min="2827" max="2827" width="17.421875" style="207" customWidth="1"/>
    <col min="2828" max="2835" width="15.140625" style="207" customWidth="1"/>
    <col min="2836" max="3072" width="12.57421875" style="207" customWidth="1"/>
    <col min="3073" max="3073" width="32.57421875" style="207" customWidth="1"/>
    <col min="3074" max="3076" width="19.7109375" style="207" customWidth="1"/>
    <col min="3077" max="3082" width="18.57421875" style="207" customWidth="1"/>
    <col min="3083" max="3083" width="17.421875" style="207" customWidth="1"/>
    <col min="3084" max="3091" width="15.140625" style="207" customWidth="1"/>
    <col min="3092" max="3328" width="12.57421875" style="207" customWidth="1"/>
    <col min="3329" max="3329" width="32.57421875" style="207" customWidth="1"/>
    <col min="3330" max="3332" width="19.7109375" style="207" customWidth="1"/>
    <col min="3333" max="3338" width="18.57421875" style="207" customWidth="1"/>
    <col min="3339" max="3339" width="17.421875" style="207" customWidth="1"/>
    <col min="3340" max="3347" width="15.140625" style="207" customWidth="1"/>
    <col min="3348" max="3584" width="12.57421875" style="207" customWidth="1"/>
    <col min="3585" max="3585" width="32.57421875" style="207" customWidth="1"/>
    <col min="3586" max="3588" width="19.7109375" style="207" customWidth="1"/>
    <col min="3589" max="3594" width="18.57421875" style="207" customWidth="1"/>
    <col min="3595" max="3595" width="17.421875" style="207" customWidth="1"/>
    <col min="3596" max="3603" width="15.140625" style="207" customWidth="1"/>
    <col min="3604" max="3840" width="12.57421875" style="207" customWidth="1"/>
    <col min="3841" max="3841" width="32.57421875" style="207" customWidth="1"/>
    <col min="3842" max="3844" width="19.7109375" style="207" customWidth="1"/>
    <col min="3845" max="3850" width="18.57421875" style="207" customWidth="1"/>
    <col min="3851" max="3851" width="17.421875" style="207" customWidth="1"/>
    <col min="3852" max="3859" width="15.140625" style="207" customWidth="1"/>
    <col min="3860" max="4096" width="12.57421875" style="207" customWidth="1"/>
    <col min="4097" max="4097" width="32.57421875" style="207" customWidth="1"/>
    <col min="4098" max="4100" width="19.7109375" style="207" customWidth="1"/>
    <col min="4101" max="4106" width="18.57421875" style="207" customWidth="1"/>
    <col min="4107" max="4107" width="17.421875" style="207" customWidth="1"/>
    <col min="4108" max="4115" width="15.140625" style="207" customWidth="1"/>
    <col min="4116" max="4352" width="12.57421875" style="207" customWidth="1"/>
    <col min="4353" max="4353" width="32.57421875" style="207" customWidth="1"/>
    <col min="4354" max="4356" width="19.7109375" style="207" customWidth="1"/>
    <col min="4357" max="4362" width="18.57421875" style="207" customWidth="1"/>
    <col min="4363" max="4363" width="17.421875" style="207" customWidth="1"/>
    <col min="4364" max="4371" width="15.140625" style="207" customWidth="1"/>
    <col min="4372" max="4608" width="12.57421875" style="207" customWidth="1"/>
    <col min="4609" max="4609" width="32.57421875" style="207" customWidth="1"/>
    <col min="4610" max="4612" width="19.7109375" style="207" customWidth="1"/>
    <col min="4613" max="4618" width="18.57421875" style="207" customWidth="1"/>
    <col min="4619" max="4619" width="17.421875" style="207" customWidth="1"/>
    <col min="4620" max="4627" width="15.140625" style="207" customWidth="1"/>
    <col min="4628" max="4864" width="12.57421875" style="207" customWidth="1"/>
    <col min="4865" max="4865" width="32.57421875" style="207" customWidth="1"/>
    <col min="4866" max="4868" width="19.7109375" style="207" customWidth="1"/>
    <col min="4869" max="4874" width="18.57421875" style="207" customWidth="1"/>
    <col min="4875" max="4875" width="17.421875" style="207" customWidth="1"/>
    <col min="4876" max="4883" width="15.140625" style="207" customWidth="1"/>
    <col min="4884" max="5120" width="12.57421875" style="207" customWidth="1"/>
    <col min="5121" max="5121" width="32.57421875" style="207" customWidth="1"/>
    <col min="5122" max="5124" width="19.7109375" style="207" customWidth="1"/>
    <col min="5125" max="5130" width="18.57421875" style="207" customWidth="1"/>
    <col min="5131" max="5131" width="17.421875" style="207" customWidth="1"/>
    <col min="5132" max="5139" width="15.140625" style="207" customWidth="1"/>
    <col min="5140" max="5376" width="12.57421875" style="207" customWidth="1"/>
    <col min="5377" max="5377" width="32.57421875" style="207" customWidth="1"/>
    <col min="5378" max="5380" width="19.7109375" style="207" customWidth="1"/>
    <col min="5381" max="5386" width="18.57421875" style="207" customWidth="1"/>
    <col min="5387" max="5387" width="17.421875" style="207" customWidth="1"/>
    <col min="5388" max="5395" width="15.140625" style="207" customWidth="1"/>
    <col min="5396" max="5632" width="12.57421875" style="207" customWidth="1"/>
    <col min="5633" max="5633" width="32.57421875" style="207" customWidth="1"/>
    <col min="5634" max="5636" width="19.7109375" style="207" customWidth="1"/>
    <col min="5637" max="5642" width="18.57421875" style="207" customWidth="1"/>
    <col min="5643" max="5643" width="17.421875" style="207" customWidth="1"/>
    <col min="5644" max="5651" width="15.140625" style="207" customWidth="1"/>
    <col min="5652" max="5888" width="12.57421875" style="207" customWidth="1"/>
    <col min="5889" max="5889" width="32.57421875" style="207" customWidth="1"/>
    <col min="5890" max="5892" width="19.7109375" style="207" customWidth="1"/>
    <col min="5893" max="5898" width="18.57421875" style="207" customWidth="1"/>
    <col min="5899" max="5899" width="17.421875" style="207" customWidth="1"/>
    <col min="5900" max="5907" width="15.140625" style="207" customWidth="1"/>
    <col min="5908" max="6144" width="12.57421875" style="207" customWidth="1"/>
    <col min="6145" max="6145" width="32.57421875" style="207" customWidth="1"/>
    <col min="6146" max="6148" width="19.7109375" style="207" customWidth="1"/>
    <col min="6149" max="6154" width="18.57421875" style="207" customWidth="1"/>
    <col min="6155" max="6155" width="17.421875" style="207" customWidth="1"/>
    <col min="6156" max="6163" width="15.140625" style="207" customWidth="1"/>
    <col min="6164" max="6400" width="12.57421875" style="207" customWidth="1"/>
    <col min="6401" max="6401" width="32.57421875" style="207" customWidth="1"/>
    <col min="6402" max="6404" width="19.7109375" style="207" customWidth="1"/>
    <col min="6405" max="6410" width="18.57421875" style="207" customWidth="1"/>
    <col min="6411" max="6411" width="17.421875" style="207" customWidth="1"/>
    <col min="6412" max="6419" width="15.140625" style="207" customWidth="1"/>
    <col min="6420" max="6656" width="12.57421875" style="207" customWidth="1"/>
    <col min="6657" max="6657" width="32.57421875" style="207" customWidth="1"/>
    <col min="6658" max="6660" width="19.7109375" style="207" customWidth="1"/>
    <col min="6661" max="6666" width="18.57421875" style="207" customWidth="1"/>
    <col min="6667" max="6667" width="17.421875" style="207" customWidth="1"/>
    <col min="6668" max="6675" width="15.140625" style="207" customWidth="1"/>
    <col min="6676" max="6912" width="12.57421875" style="207" customWidth="1"/>
    <col min="6913" max="6913" width="32.57421875" style="207" customWidth="1"/>
    <col min="6914" max="6916" width="19.7109375" style="207" customWidth="1"/>
    <col min="6917" max="6922" width="18.57421875" style="207" customWidth="1"/>
    <col min="6923" max="6923" width="17.421875" style="207" customWidth="1"/>
    <col min="6924" max="6931" width="15.140625" style="207" customWidth="1"/>
    <col min="6932" max="7168" width="12.57421875" style="207" customWidth="1"/>
    <col min="7169" max="7169" width="32.57421875" style="207" customWidth="1"/>
    <col min="7170" max="7172" width="19.7109375" style="207" customWidth="1"/>
    <col min="7173" max="7178" width="18.57421875" style="207" customWidth="1"/>
    <col min="7179" max="7179" width="17.421875" style="207" customWidth="1"/>
    <col min="7180" max="7187" width="15.140625" style="207" customWidth="1"/>
    <col min="7188" max="7424" width="12.57421875" style="207" customWidth="1"/>
    <col min="7425" max="7425" width="32.57421875" style="207" customWidth="1"/>
    <col min="7426" max="7428" width="19.7109375" style="207" customWidth="1"/>
    <col min="7429" max="7434" width="18.57421875" style="207" customWidth="1"/>
    <col min="7435" max="7435" width="17.421875" style="207" customWidth="1"/>
    <col min="7436" max="7443" width="15.140625" style="207" customWidth="1"/>
    <col min="7444" max="7680" width="12.57421875" style="207" customWidth="1"/>
    <col min="7681" max="7681" width="32.57421875" style="207" customWidth="1"/>
    <col min="7682" max="7684" width="19.7109375" style="207" customWidth="1"/>
    <col min="7685" max="7690" width="18.57421875" style="207" customWidth="1"/>
    <col min="7691" max="7691" width="17.421875" style="207" customWidth="1"/>
    <col min="7692" max="7699" width="15.140625" style="207" customWidth="1"/>
    <col min="7700" max="7936" width="12.57421875" style="207" customWidth="1"/>
    <col min="7937" max="7937" width="32.57421875" style="207" customWidth="1"/>
    <col min="7938" max="7940" width="19.7109375" style="207" customWidth="1"/>
    <col min="7941" max="7946" width="18.57421875" style="207" customWidth="1"/>
    <col min="7947" max="7947" width="17.421875" style="207" customWidth="1"/>
    <col min="7948" max="7955" width="15.140625" style="207" customWidth="1"/>
    <col min="7956" max="8192" width="12.57421875" style="207" customWidth="1"/>
    <col min="8193" max="8193" width="32.57421875" style="207" customWidth="1"/>
    <col min="8194" max="8196" width="19.7109375" style="207" customWidth="1"/>
    <col min="8197" max="8202" width="18.57421875" style="207" customWidth="1"/>
    <col min="8203" max="8203" width="17.421875" style="207" customWidth="1"/>
    <col min="8204" max="8211" width="15.140625" style="207" customWidth="1"/>
    <col min="8212" max="8448" width="12.57421875" style="207" customWidth="1"/>
    <col min="8449" max="8449" width="32.57421875" style="207" customWidth="1"/>
    <col min="8450" max="8452" width="19.7109375" style="207" customWidth="1"/>
    <col min="8453" max="8458" width="18.57421875" style="207" customWidth="1"/>
    <col min="8459" max="8459" width="17.421875" style="207" customWidth="1"/>
    <col min="8460" max="8467" width="15.140625" style="207" customWidth="1"/>
    <col min="8468" max="8704" width="12.57421875" style="207" customWidth="1"/>
    <col min="8705" max="8705" width="32.57421875" style="207" customWidth="1"/>
    <col min="8706" max="8708" width="19.7109375" style="207" customWidth="1"/>
    <col min="8709" max="8714" width="18.57421875" style="207" customWidth="1"/>
    <col min="8715" max="8715" width="17.421875" style="207" customWidth="1"/>
    <col min="8716" max="8723" width="15.140625" style="207" customWidth="1"/>
    <col min="8724" max="8960" width="12.57421875" style="207" customWidth="1"/>
    <col min="8961" max="8961" width="32.57421875" style="207" customWidth="1"/>
    <col min="8962" max="8964" width="19.7109375" style="207" customWidth="1"/>
    <col min="8965" max="8970" width="18.57421875" style="207" customWidth="1"/>
    <col min="8971" max="8971" width="17.421875" style="207" customWidth="1"/>
    <col min="8972" max="8979" width="15.140625" style="207" customWidth="1"/>
    <col min="8980" max="9216" width="12.57421875" style="207" customWidth="1"/>
    <col min="9217" max="9217" width="32.57421875" style="207" customWidth="1"/>
    <col min="9218" max="9220" width="19.7109375" style="207" customWidth="1"/>
    <col min="9221" max="9226" width="18.57421875" style="207" customWidth="1"/>
    <col min="9227" max="9227" width="17.421875" style="207" customWidth="1"/>
    <col min="9228" max="9235" width="15.140625" style="207" customWidth="1"/>
    <col min="9236" max="9472" width="12.57421875" style="207" customWidth="1"/>
    <col min="9473" max="9473" width="32.57421875" style="207" customWidth="1"/>
    <col min="9474" max="9476" width="19.7109375" style="207" customWidth="1"/>
    <col min="9477" max="9482" width="18.57421875" style="207" customWidth="1"/>
    <col min="9483" max="9483" width="17.421875" style="207" customWidth="1"/>
    <col min="9484" max="9491" width="15.140625" style="207" customWidth="1"/>
    <col min="9492" max="9728" width="12.57421875" style="207" customWidth="1"/>
    <col min="9729" max="9729" width="32.57421875" style="207" customWidth="1"/>
    <col min="9730" max="9732" width="19.7109375" style="207" customWidth="1"/>
    <col min="9733" max="9738" width="18.57421875" style="207" customWidth="1"/>
    <col min="9739" max="9739" width="17.421875" style="207" customWidth="1"/>
    <col min="9740" max="9747" width="15.140625" style="207" customWidth="1"/>
    <col min="9748" max="9984" width="12.57421875" style="207" customWidth="1"/>
    <col min="9985" max="9985" width="32.57421875" style="207" customWidth="1"/>
    <col min="9986" max="9988" width="19.7109375" style="207" customWidth="1"/>
    <col min="9989" max="9994" width="18.57421875" style="207" customWidth="1"/>
    <col min="9995" max="9995" width="17.421875" style="207" customWidth="1"/>
    <col min="9996" max="10003" width="15.140625" style="207" customWidth="1"/>
    <col min="10004" max="10240" width="12.57421875" style="207" customWidth="1"/>
    <col min="10241" max="10241" width="32.57421875" style="207" customWidth="1"/>
    <col min="10242" max="10244" width="19.7109375" style="207" customWidth="1"/>
    <col min="10245" max="10250" width="18.57421875" style="207" customWidth="1"/>
    <col min="10251" max="10251" width="17.421875" style="207" customWidth="1"/>
    <col min="10252" max="10259" width="15.140625" style="207" customWidth="1"/>
    <col min="10260" max="10496" width="12.57421875" style="207" customWidth="1"/>
    <col min="10497" max="10497" width="32.57421875" style="207" customWidth="1"/>
    <col min="10498" max="10500" width="19.7109375" style="207" customWidth="1"/>
    <col min="10501" max="10506" width="18.57421875" style="207" customWidth="1"/>
    <col min="10507" max="10507" width="17.421875" style="207" customWidth="1"/>
    <col min="10508" max="10515" width="15.140625" style="207" customWidth="1"/>
    <col min="10516" max="10752" width="12.57421875" style="207" customWidth="1"/>
    <col min="10753" max="10753" width="32.57421875" style="207" customWidth="1"/>
    <col min="10754" max="10756" width="19.7109375" style="207" customWidth="1"/>
    <col min="10757" max="10762" width="18.57421875" style="207" customWidth="1"/>
    <col min="10763" max="10763" width="17.421875" style="207" customWidth="1"/>
    <col min="10764" max="10771" width="15.140625" style="207" customWidth="1"/>
    <col min="10772" max="11008" width="12.57421875" style="207" customWidth="1"/>
    <col min="11009" max="11009" width="32.57421875" style="207" customWidth="1"/>
    <col min="11010" max="11012" width="19.7109375" style="207" customWidth="1"/>
    <col min="11013" max="11018" width="18.57421875" style="207" customWidth="1"/>
    <col min="11019" max="11019" width="17.421875" style="207" customWidth="1"/>
    <col min="11020" max="11027" width="15.140625" style="207" customWidth="1"/>
    <col min="11028" max="11264" width="12.57421875" style="207" customWidth="1"/>
    <col min="11265" max="11265" width="32.57421875" style="207" customWidth="1"/>
    <col min="11266" max="11268" width="19.7109375" style="207" customWidth="1"/>
    <col min="11269" max="11274" width="18.57421875" style="207" customWidth="1"/>
    <col min="11275" max="11275" width="17.421875" style="207" customWidth="1"/>
    <col min="11276" max="11283" width="15.140625" style="207" customWidth="1"/>
    <col min="11284" max="11520" width="12.57421875" style="207" customWidth="1"/>
    <col min="11521" max="11521" width="32.57421875" style="207" customWidth="1"/>
    <col min="11522" max="11524" width="19.7109375" style="207" customWidth="1"/>
    <col min="11525" max="11530" width="18.57421875" style="207" customWidth="1"/>
    <col min="11531" max="11531" width="17.421875" style="207" customWidth="1"/>
    <col min="11532" max="11539" width="15.140625" style="207" customWidth="1"/>
    <col min="11540" max="11776" width="12.57421875" style="207" customWidth="1"/>
    <col min="11777" max="11777" width="32.57421875" style="207" customWidth="1"/>
    <col min="11778" max="11780" width="19.7109375" style="207" customWidth="1"/>
    <col min="11781" max="11786" width="18.57421875" style="207" customWidth="1"/>
    <col min="11787" max="11787" width="17.421875" style="207" customWidth="1"/>
    <col min="11788" max="11795" width="15.140625" style="207" customWidth="1"/>
    <col min="11796" max="12032" width="12.57421875" style="207" customWidth="1"/>
    <col min="12033" max="12033" width="32.57421875" style="207" customWidth="1"/>
    <col min="12034" max="12036" width="19.7109375" style="207" customWidth="1"/>
    <col min="12037" max="12042" width="18.57421875" style="207" customWidth="1"/>
    <col min="12043" max="12043" width="17.421875" style="207" customWidth="1"/>
    <col min="12044" max="12051" width="15.140625" style="207" customWidth="1"/>
    <col min="12052" max="12288" width="12.57421875" style="207" customWidth="1"/>
    <col min="12289" max="12289" width="32.57421875" style="207" customWidth="1"/>
    <col min="12290" max="12292" width="19.7109375" style="207" customWidth="1"/>
    <col min="12293" max="12298" width="18.57421875" style="207" customWidth="1"/>
    <col min="12299" max="12299" width="17.421875" style="207" customWidth="1"/>
    <col min="12300" max="12307" width="15.140625" style="207" customWidth="1"/>
    <col min="12308" max="12544" width="12.57421875" style="207" customWidth="1"/>
    <col min="12545" max="12545" width="32.57421875" style="207" customWidth="1"/>
    <col min="12546" max="12548" width="19.7109375" style="207" customWidth="1"/>
    <col min="12549" max="12554" width="18.57421875" style="207" customWidth="1"/>
    <col min="12555" max="12555" width="17.421875" style="207" customWidth="1"/>
    <col min="12556" max="12563" width="15.140625" style="207" customWidth="1"/>
    <col min="12564" max="12800" width="12.57421875" style="207" customWidth="1"/>
    <col min="12801" max="12801" width="32.57421875" style="207" customWidth="1"/>
    <col min="12802" max="12804" width="19.7109375" style="207" customWidth="1"/>
    <col min="12805" max="12810" width="18.57421875" style="207" customWidth="1"/>
    <col min="12811" max="12811" width="17.421875" style="207" customWidth="1"/>
    <col min="12812" max="12819" width="15.140625" style="207" customWidth="1"/>
    <col min="12820" max="13056" width="12.57421875" style="207" customWidth="1"/>
    <col min="13057" max="13057" width="32.57421875" style="207" customWidth="1"/>
    <col min="13058" max="13060" width="19.7109375" style="207" customWidth="1"/>
    <col min="13061" max="13066" width="18.57421875" style="207" customWidth="1"/>
    <col min="13067" max="13067" width="17.421875" style="207" customWidth="1"/>
    <col min="13068" max="13075" width="15.140625" style="207" customWidth="1"/>
    <col min="13076" max="13312" width="12.57421875" style="207" customWidth="1"/>
    <col min="13313" max="13313" width="32.57421875" style="207" customWidth="1"/>
    <col min="13314" max="13316" width="19.7109375" style="207" customWidth="1"/>
    <col min="13317" max="13322" width="18.57421875" style="207" customWidth="1"/>
    <col min="13323" max="13323" width="17.421875" style="207" customWidth="1"/>
    <col min="13324" max="13331" width="15.140625" style="207" customWidth="1"/>
    <col min="13332" max="13568" width="12.57421875" style="207" customWidth="1"/>
    <col min="13569" max="13569" width="32.57421875" style="207" customWidth="1"/>
    <col min="13570" max="13572" width="19.7109375" style="207" customWidth="1"/>
    <col min="13573" max="13578" width="18.57421875" style="207" customWidth="1"/>
    <col min="13579" max="13579" width="17.421875" style="207" customWidth="1"/>
    <col min="13580" max="13587" width="15.140625" style="207" customWidth="1"/>
    <col min="13588" max="13824" width="12.57421875" style="207" customWidth="1"/>
    <col min="13825" max="13825" width="32.57421875" style="207" customWidth="1"/>
    <col min="13826" max="13828" width="19.7109375" style="207" customWidth="1"/>
    <col min="13829" max="13834" width="18.57421875" style="207" customWidth="1"/>
    <col min="13835" max="13835" width="17.421875" style="207" customWidth="1"/>
    <col min="13836" max="13843" width="15.140625" style="207" customWidth="1"/>
    <col min="13844" max="14080" width="12.57421875" style="207" customWidth="1"/>
    <col min="14081" max="14081" width="32.57421875" style="207" customWidth="1"/>
    <col min="14082" max="14084" width="19.7109375" style="207" customWidth="1"/>
    <col min="14085" max="14090" width="18.57421875" style="207" customWidth="1"/>
    <col min="14091" max="14091" width="17.421875" style="207" customWidth="1"/>
    <col min="14092" max="14099" width="15.140625" style="207" customWidth="1"/>
    <col min="14100" max="14336" width="12.57421875" style="207" customWidth="1"/>
    <col min="14337" max="14337" width="32.57421875" style="207" customWidth="1"/>
    <col min="14338" max="14340" width="19.7109375" style="207" customWidth="1"/>
    <col min="14341" max="14346" width="18.57421875" style="207" customWidth="1"/>
    <col min="14347" max="14347" width="17.421875" style="207" customWidth="1"/>
    <col min="14348" max="14355" width="15.140625" style="207" customWidth="1"/>
    <col min="14356" max="14592" width="12.57421875" style="207" customWidth="1"/>
    <col min="14593" max="14593" width="32.57421875" style="207" customWidth="1"/>
    <col min="14594" max="14596" width="19.7109375" style="207" customWidth="1"/>
    <col min="14597" max="14602" width="18.57421875" style="207" customWidth="1"/>
    <col min="14603" max="14603" width="17.421875" style="207" customWidth="1"/>
    <col min="14604" max="14611" width="15.140625" style="207" customWidth="1"/>
    <col min="14612" max="14848" width="12.57421875" style="207" customWidth="1"/>
    <col min="14849" max="14849" width="32.57421875" style="207" customWidth="1"/>
    <col min="14850" max="14852" width="19.7109375" style="207" customWidth="1"/>
    <col min="14853" max="14858" width="18.57421875" style="207" customWidth="1"/>
    <col min="14859" max="14859" width="17.421875" style="207" customWidth="1"/>
    <col min="14860" max="14867" width="15.140625" style="207" customWidth="1"/>
    <col min="14868" max="15104" width="12.57421875" style="207" customWidth="1"/>
    <col min="15105" max="15105" width="32.57421875" style="207" customWidth="1"/>
    <col min="15106" max="15108" width="19.7109375" style="207" customWidth="1"/>
    <col min="15109" max="15114" width="18.57421875" style="207" customWidth="1"/>
    <col min="15115" max="15115" width="17.421875" style="207" customWidth="1"/>
    <col min="15116" max="15123" width="15.140625" style="207" customWidth="1"/>
    <col min="15124" max="15360" width="12.57421875" style="207" customWidth="1"/>
    <col min="15361" max="15361" width="32.57421875" style="207" customWidth="1"/>
    <col min="15362" max="15364" width="19.7109375" style="207" customWidth="1"/>
    <col min="15365" max="15370" width="18.57421875" style="207" customWidth="1"/>
    <col min="15371" max="15371" width="17.421875" style="207" customWidth="1"/>
    <col min="15372" max="15379" width="15.140625" style="207" customWidth="1"/>
    <col min="15380" max="15616" width="12.57421875" style="207" customWidth="1"/>
    <col min="15617" max="15617" width="32.57421875" style="207" customWidth="1"/>
    <col min="15618" max="15620" width="19.7109375" style="207" customWidth="1"/>
    <col min="15621" max="15626" width="18.57421875" style="207" customWidth="1"/>
    <col min="15627" max="15627" width="17.421875" style="207" customWidth="1"/>
    <col min="15628" max="15635" width="15.140625" style="207" customWidth="1"/>
    <col min="15636" max="15872" width="12.57421875" style="207" customWidth="1"/>
    <col min="15873" max="15873" width="32.57421875" style="207" customWidth="1"/>
    <col min="15874" max="15876" width="19.7109375" style="207" customWidth="1"/>
    <col min="15877" max="15882" width="18.57421875" style="207" customWidth="1"/>
    <col min="15883" max="15883" width="17.421875" style="207" customWidth="1"/>
    <col min="15884" max="15891" width="15.140625" style="207" customWidth="1"/>
    <col min="15892" max="16128" width="12.57421875" style="207" customWidth="1"/>
    <col min="16129" max="16129" width="32.57421875" style="207" customWidth="1"/>
    <col min="16130" max="16132" width="19.7109375" style="207" customWidth="1"/>
    <col min="16133" max="16138" width="18.57421875" style="207" customWidth="1"/>
    <col min="16139" max="16139" width="17.421875" style="207" customWidth="1"/>
    <col min="16140" max="16147" width="15.140625" style="207" customWidth="1"/>
    <col min="16148" max="16384" width="12.57421875" style="207" customWidth="1"/>
  </cols>
  <sheetData>
    <row r="1" spans="1:11" ht="18.75" customHeight="1">
      <c r="A1" s="286" t="s">
        <v>798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1" customHeight="1">
      <c r="A2" s="424" t="s">
        <v>732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1" ht="21" customHeight="1">
      <c r="A3" s="424" t="s">
        <v>733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s="188" customFormat="1" ht="25.5" customHeight="1">
      <c r="A4" s="208"/>
      <c r="B4" s="425">
        <v>44681</v>
      </c>
      <c r="C4" s="425"/>
      <c r="D4" s="425"/>
      <c r="E4" s="425"/>
      <c r="F4" s="425"/>
      <c r="G4" s="425"/>
      <c r="H4" s="425"/>
      <c r="I4" s="425"/>
      <c r="J4" s="208"/>
      <c r="K4" s="208"/>
    </row>
    <row r="5" spans="1:11" s="209" customFormat="1" ht="19.5" customHeight="1">
      <c r="A5" s="426" t="s">
        <v>174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</row>
    <row r="6" spans="1:11" ht="14.25" customHeight="1" thickBot="1">
      <c r="A6" s="210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13" customFormat="1" ht="21" customHeight="1">
      <c r="A7" s="211"/>
      <c r="B7" s="427" t="s">
        <v>734</v>
      </c>
      <c r="C7" s="427"/>
      <c r="D7" s="427"/>
      <c r="E7" s="427"/>
      <c r="F7" s="427" t="s">
        <v>735</v>
      </c>
      <c r="G7" s="427"/>
      <c r="H7" s="427"/>
      <c r="I7" s="427"/>
      <c r="J7" s="428" t="s">
        <v>736</v>
      </c>
      <c r="K7" s="212" t="s">
        <v>737</v>
      </c>
    </row>
    <row r="8" spans="1:11" s="213" customFormat="1" ht="19.5" customHeight="1">
      <c r="A8" s="214"/>
      <c r="B8" s="215" t="s">
        <v>738</v>
      </c>
      <c r="C8" s="215" t="s">
        <v>738</v>
      </c>
      <c r="D8" s="215" t="s">
        <v>738</v>
      </c>
      <c r="E8" s="430" t="s">
        <v>6</v>
      </c>
      <c r="F8" s="215" t="s">
        <v>738</v>
      </c>
      <c r="G8" s="215" t="s">
        <v>738</v>
      </c>
      <c r="H8" s="215" t="s">
        <v>738</v>
      </c>
      <c r="I8" s="430" t="s">
        <v>6</v>
      </c>
      <c r="J8" s="429"/>
      <c r="K8" s="216" t="s">
        <v>739</v>
      </c>
    </row>
    <row r="9" spans="1:11" s="213" customFormat="1" ht="19.5" customHeight="1">
      <c r="A9" s="217" t="s">
        <v>740</v>
      </c>
      <c r="B9" s="215" t="s">
        <v>741</v>
      </c>
      <c r="C9" s="215" t="s">
        <v>742</v>
      </c>
      <c r="D9" s="215" t="s">
        <v>743</v>
      </c>
      <c r="E9" s="430"/>
      <c r="F9" s="215" t="s">
        <v>741</v>
      </c>
      <c r="G9" s="215" t="s">
        <v>742</v>
      </c>
      <c r="H9" s="215" t="s">
        <v>743</v>
      </c>
      <c r="I9" s="430"/>
      <c r="J9" s="429"/>
      <c r="K9" s="218" t="s">
        <v>744</v>
      </c>
    </row>
    <row r="10" spans="1:11" s="213" customFormat="1" ht="17.25" customHeight="1">
      <c r="A10" s="219"/>
      <c r="B10" s="220" t="s">
        <v>745</v>
      </c>
      <c r="C10" s="220" t="s">
        <v>746</v>
      </c>
      <c r="D10" s="220" t="s">
        <v>747</v>
      </c>
      <c r="E10" s="220" t="s">
        <v>748</v>
      </c>
      <c r="F10" s="220" t="s">
        <v>749</v>
      </c>
      <c r="G10" s="220" t="s">
        <v>750</v>
      </c>
      <c r="H10" s="220" t="s">
        <v>751</v>
      </c>
      <c r="I10" s="220" t="s">
        <v>752</v>
      </c>
      <c r="J10" s="220" t="s">
        <v>753</v>
      </c>
      <c r="K10" s="221" t="s">
        <v>163</v>
      </c>
    </row>
    <row r="11" spans="1:11" ht="9" customHeight="1">
      <c r="A11" s="222"/>
      <c r="B11" s="223"/>
      <c r="C11" s="224"/>
      <c r="D11" s="224"/>
      <c r="E11" s="224"/>
      <c r="F11" s="224"/>
      <c r="G11" s="224"/>
      <c r="H11" s="224"/>
      <c r="I11" s="224"/>
      <c r="J11" s="223"/>
      <c r="K11" s="225"/>
    </row>
    <row r="12" spans="1:12" ht="20.1" customHeight="1">
      <c r="A12" s="226" t="s">
        <v>754</v>
      </c>
      <c r="B12" s="227">
        <v>982910.17</v>
      </c>
      <c r="C12" s="227">
        <v>17865.179</v>
      </c>
      <c r="D12" s="227">
        <v>42877.135</v>
      </c>
      <c r="E12" s="227">
        <v>1043652.484</v>
      </c>
      <c r="F12" s="227">
        <v>9829101.739999998</v>
      </c>
      <c r="G12" s="227">
        <v>178651.79</v>
      </c>
      <c r="H12" s="227">
        <v>428771.35000000003</v>
      </c>
      <c r="I12" s="227">
        <v>10436524.879999997</v>
      </c>
      <c r="J12" s="227">
        <v>2859419.99</v>
      </c>
      <c r="K12" s="228">
        <v>27.4</v>
      </c>
      <c r="L12" s="226"/>
    </row>
    <row r="13" spans="1:12" ht="20.1" customHeight="1">
      <c r="A13" s="226" t="s">
        <v>755</v>
      </c>
      <c r="B13" s="227">
        <v>860180.01</v>
      </c>
      <c r="C13" s="227">
        <v>155442.743</v>
      </c>
      <c r="D13" s="227">
        <v>253905.69</v>
      </c>
      <c r="E13" s="227">
        <v>1269528.443</v>
      </c>
      <c r="F13" s="227">
        <v>10752250.159999998</v>
      </c>
      <c r="G13" s="227">
        <v>1554427.43</v>
      </c>
      <c r="H13" s="227">
        <v>2539056.9</v>
      </c>
      <c r="I13" s="227">
        <v>14845734.489999998</v>
      </c>
      <c r="J13" s="227">
        <v>1624775.82</v>
      </c>
      <c r="K13" s="228">
        <v>10.94</v>
      </c>
      <c r="L13" s="226"/>
    </row>
    <row r="14" spans="1:12" ht="20.1" customHeight="1" thickBot="1">
      <c r="A14" s="226" t="s">
        <v>719</v>
      </c>
      <c r="B14" s="227">
        <v>26194.35</v>
      </c>
      <c r="C14" s="227">
        <v>740.524</v>
      </c>
      <c r="D14" s="227">
        <v>6194.898000000001</v>
      </c>
      <c r="E14" s="227">
        <v>33129.772</v>
      </c>
      <c r="F14" s="227">
        <v>327429.42</v>
      </c>
      <c r="G14" s="227">
        <v>7405.24</v>
      </c>
      <c r="H14" s="227">
        <v>61948.98000000001</v>
      </c>
      <c r="I14" s="227">
        <v>396783.64</v>
      </c>
      <c r="J14" s="227">
        <v>300535.5</v>
      </c>
      <c r="K14" s="228">
        <v>75.74</v>
      </c>
      <c r="L14" s="226"/>
    </row>
    <row r="15" spans="1:11" ht="12" customHeight="1">
      <c r="A15" s="423"/>
      <c r="B15" s="423"/>
      <c r="C15" s="423"/>
      <c r="D15" s="423"/>
      <c r="E15" s="423"/>
      <c r="F15" s="423"/>
      <c r="G15" s="423"/>
      <c r="H15" s="423"/>
      <c r="I15" s="423"/>
      <c r="J15" s="423"/>
      <c r="K15" s="423"/>
    </row>
    <row r="16" spans="1:11" ht="13.5">
      <c r="A16" s="229" t="s">
        <v>756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3.5">
      <c r="A17" s="230" t="s">
        <v>757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ht="13.5">
      <c r="A18" s="232" t="s">
        <v>758</v>
      </c>
    </row>
    <row r="19" ht="13.5">
      <c r="A19" s="232" t="s">
        <v>759</v>
      </c>
    </row>
    <row r="200" ht="15">
      <c r="C200" s="207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6" t="s">
        <v>798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5" t="s">
        <v>173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</row>
    <row r="3" spans="1:33" s="128" customFormat="1" ht="23.1" customHeight="1">
      <c r="A3" s="436">
        <v>44681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7" t="s">
        <v>164</v>
      </c>
      <c r="B6" s="440" t="s">
        <v>175</v>
      </c>
      <c r="C6" s="440"/>
      <c r="D6" s="440"/>
      <c r="E6" s="134"/>
      <c r="F6" s="440" t="s">
        <v>176</v>
      </c>
      <c r="G6" s="440"/>
      <c r="H6" s="440"/>
      <c r="I6" s="134"/>
      <c r="J6" s="440" t="s">
        <v>177</v>
      </c>
      <c r="K6" s="440"/>
      <c r="L6" s="440"/>
      <c r="M6" s="134"/>
      <c r="N6" s="440" t="s">
        <v>178</v>
      </c>
      <c r="O6" s="440"/>
      <c r="P6" s="440"/>
      <c r="Q6" s="134"/>
      <c r="R6" s="440" t="s">
        <v>179</v>
      </c>
      <c r="S6" s="440"/>
      <c r="T6" s="440"/>
      <c r="U6" s="134"/>
      <c r="V6" s="437" t="s">
        <v>180</v>
      </c>
      <c r="W6" s="437"/>
      <c r="X6" s="437"/>
      <c r="Y6" s="437"/>
      <c r="Z6" s="437"/>
      <c r="AA6" s="437"/>
      <c r="AB6" s="134"/>
      <c r="AC6" s="441" t="s">
        <v>181</v>
      </c>
      <c r="AD6" s="441"/>
      <c r="AE6" s="441"/>
      <c r="AF6" s="134"/>
      <c r="AG6" s="431" t="s">
        <v>182</v>
      </c>
    </row>
    <row r="7" spans="1:33" s="133" customFormat="1" ht="15.75" customHeight="1">
      <c r="A7" s="438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4" t="s">
        <v>183</v>
      </c>
      <c r="W7" s="434"/>
      <c r="X7" s="434"/>
      <c r="Y7" s="434" t="s">
        <v>184</v>
      </c>
      <c r="Z7" s="434"/>
      <c r="AA7" s="434"/>
      <c r="AB7" s="136"/>
      <c r="AC7" s="137"/>
      <c r="AD7" s="137"/>
      <c r="AE7" s="137"/>
      <c r="AF7" s="136"/>
      <c r="AG7" s="432"/>
    </row>
    <row r="8" spans="1:33" s="133" customFormat="1" ht="54.95" customHeight="1">
      <c r="A8" s="439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3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2908729.813</v>
      </c>
      <c r="C10" s="146">
        <v>0</v>
      </c>
      <c r="D10" s="146">
        <v>42.307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6627.182</v>
      </c>
      <c r="M10" s="146"/>
      <c r="N10" s="146">
        <v>0</v>
      </c>
      <c r="O10" s="146">
        <v>0</v>
      </c>
      <c r="P10" s="146">
        <v>645.07</v>
      </c>
      <c r="Q10" s="146"/>
      <c r="R10" s="146">
        <v>14477.345</v>
      </c>
      <c r="S10" s="146">
        <v>0</v>
      </c>
      <c r="T10" s="146">
        <v>238.238</v>
      </c>
      <c r="U10" s="146"/>
      <c r="V10" s="146">
        <v>419918.24856</v>
      </c>
      <c r="W10" s="146">
        <v>0</v>
      </c>
      <c r="X10" s="146">
        <v>39196.024359999996</v>
      </c>
      <c r="Y10" s="146">
        <v>5158090.16469</v>
      </c>
      <c r="Z10" s="146">
        <v>16164.69825</v>
      </c>
      <c r="AA10" s="146">
        <v>140247.11182</v>
      </c>
      <c r="AB10" s="146"/>
      <c r="AC10" s="146">
        <v>399514.728</v>
      </c>
      <c r="AD10" s="146">
        <v>0</v>
      </c>
      <c r="AE10" s="146">
        <v>3505.392</v>
      </c>
      <c r="AF10" s="146"/>
      <c r="AG10" s="147">
        <v>9107396.326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32608.704</v>
      </c>
      <c r="I11" s="150"/>
      <c r="J11" s="150">
        <v>6322.924</v>
      </c>
      <c r="K11" s="150">
        <v>1849.635</v>
      </c>
      <c r="L11" s="150">
        <v>474880.427</v>
      </c>
      <c r="M11" s="150"/>
      <c r="N11" s="150">
        <v>66965.788</v>
      </c>
      <c r="O11" s="150">
        <v>1382.73</v>
      </c>
      <c r="P11" s="150">
        <v>95696.359</v>
      </c>
      <c r="Q11" s="150"/>
      <c r="R11" s="150">
        <v>171945.023</v>
      </c>
      <c r="S11" s="150">
        <v>599.534</v>
      </c>
      <c r="T11" s="150">
        <v>18297.876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870933.209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4" t="s">
        <v>161</v>
      </c>
      <c r="B2" s="444"/>
      <c r="C2" s="444"/>
      <c r="D2" s="444"/>
      <c r="E2" s="444"/>
      <c r="F2" s="444"/>
      <c r="G2" s="444"/>
    </row>
    <row r="3" spans="1:7" s="102" customFormat="1" ht="24" customHeight="1">
      <c r="A3" s="444" t="s">
        <v>162</v>
      </c>
      <c r="B3" s="444"/>
      <c r="C3" s="444"/>
      <c r="D3" s="444"/>
      <c r="E3" s="444"/>
      <c r="F3" s="444"/>
      <c r="G3" s="444"/>
    </row>
    <row r="4" spans="1:7" s="103" customFormat="1" ht="17.25" customHeight="1">
      <c r="A4" s="401">
        <v>44681</v>
      </c>
      <c r="B4" s="401"/>
      <c r="C4" s="401"/>
      <c r="D4" s="401"/>
      <c r="E4" s="401"/>
      <c r="F4" s="401"/>
      <c r="G4" s="401"/>
    </row>
    <row r="5" spans="1:7" s="104" customFormat="1" ht="15.95" customHeight="1">
      <c r="A5" s="402" t="s">
        <v>163</v>
      </c>
      <c r="B5" s="402"/>
      <c r="C5" s="402"/>
      <c r="D5" s="402"/>
      <c r="E5" s="402"/>
      <c r="F5" s="402"/>
      <c r="G5" s="402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5" t="s">
        <v>164</v>
      </c>
      <c r="B7" s="447" t="s">
        <v>165</v>
      </c>
      <c r="C7" s="447" t="s">
        <v>166</v>
      </c>
      <c r="D7" s="447" t="s">
        <v>167</v>
      </c>
      <c r="E7" s="447" t="s">
        <v>168</v>
      </c>
      <c r="F7" s="447" t="s">
        <v>169</v>
      </c>
      <c r="G7" s="442" t="s">
        <v>170</v>
      </c>
    </row>
    <row r="8" spans="1:7" s="107" customFormat="1" ht="43.5" customHeight="1">
      <c r="A8" s="446"/>
      <c r="B8" s="448"/>
      <c r="C8" s="448"/>
      <c r="D8" s="443"/>
      <c r="E8" s="448"/>
      <c r="F8" s="448"/>
      <c r="G8" s="443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95.16</v>
      </c>
      <c r="C10" s="112">
        <v>1.02</v>
      </c>
      <c r="D10" s="112">
        <v>0.56</v>
      </c>
      <c r="E10" s="112">
        <v>1.38</v>
      </c>
      <c r="F10" s="112">
        <v>1.88</v>
      </c>
      <c r="G10" s="113">
        <v>9837992.917</v>
      </c>
      <c r="H10" s="114"/>
    </row>
    <row r="11" spans="1:8" s="115" customFormat="1" ht="20.1" customHeight="1" thickBot="1">
      <c r="A11" s="116" t="s">
        <v>3</v>
      </c>
      <c r="B11" s="117">
        <v>28.27</v>
      </c>
      <c r="C11" s="117">
        <v>0.27</v>
      </c>
      <c r="D11" s="117">
        <v>0.2</v>
      </c>
      <c r="E11" s="117">
        <v>0.89</v>
      </c>
      <c r="F11" s="117">
        <v>70.37</v>
      </c>
      <c r="G11" s="118">
        <v>838522.9580000001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1.57421875" defaultRowHeight="15"/>
  <cols>
    <col min="1" max="1" width="4.28125" style="284" customWidth="1"/>
    <col min="2" max="2" width="89.140625" style="284" customWidth="1"/>
    <col min="3" max="3" width="12.7109375" style="284" customWidth="1"/>
    <col min="4" max="16384" width="11.57421875" style="284" customWidth="1"/>
  </cols>
  <sheetData>
    <row r="1" ht="15">
      <c r="A1" s="286" t="s">
        <v>798</v>
      </c>
    </row>
    <row r="4" spans="1:3" ht="18.75">
      <c r="A4" s="361" t="s">
        <v>797</v>
      </c>
      <c r="B4" s="361"/>
      <c r="C4" s="361"/>
    </row>
    <row r="6" ht="15">
      <c r="B6" s="285" t="s">
        <v>1136</v>
      </c>
    </row>
    <row r="7" spans="2:3" ht="15">
      <c r="B7" s="285" t="s">
        <v>157</v>
      </c>
      <c r="C7" s="284">
        <v>1</v>
      </c>
    </row>
    <row r="8" spans="2:3" ht="15">
      <c r="B8" s="285" t="s">
        <v>160</v>
      </c>
      <c r="C8" s="284">
        <v>2</v>
      </c>
    </row>
    <row r="9" spans="2:3" ht="15">
      <c r="B9" s="285" t="s">
        <v>799</v>
      </c>
      <c r="C9" s="284">
        <v>3</v>
      </c>
    </row>
    <row r="10" spans="2:3" ht="15">
      <c r="B10" s="285" t="s">
        <v>800</v>
      </c>
      <c r="C10" s="284">
        <v>4</v>
      </c>
    </row>
    <row r="11" spans="2:3" ht="15">
      <c r="B11" s="285" t="s">
        <v>801</v>
      </c>
      <c r="C11" s="284">
        <v>5</v>
      </c>
    </row>
    <row r="12" spans="2:3" ht="15">
      <c r="B12" s="285" t="s">
        <v>802</v>
      </c>
      <c r="C12" s="284">
        <v>6</v>
      </c>
    </row>
    <row r="13" spans="2:3" ht="15">
      <c r="B13" s="285" t="s">
        <v>803</v>
      </c>
      <c r="C13" s="284">
        <v>7</v>
      </c>
    </row>
    <row r="14" spans="2:3" ht="15">
      <c r="B14" s="285" t="s">
        <v>804</v>
      </c>
      <c r="C14" s="284">
        <v>8</v>
      </c>
    </row>
    <row r="15" spans="2:3" ht="15">
      <c r="B15" s="285" t="s">
        <v>805</v>
      </c>
      <c r="C15" s="284">
        <v>9</v>
      </c>
    </row>
    <row r="16" spans="2:3" ht="15">
      <c r="B16" s="285" t="s">
        <v>806</v>
      </c>
      <c r="C16" s="284">
        <v>10</v>
      </c>
    </row>
    <row r="17" spans="2:3" ht="15">
      <c r="B17" s="285" t="s">
        <v>807</v>
      </c>
      <c r="C17" s="284">
        <v>11</v>
      </c>
    </row>
    <row r="18" spans="2:3" ht="15">
      <c r="B18" s="285" t="s">
        <v>808</v>
      </c>
      <c r="C18" s="284">
        <v>12</v>
      </c>
    </row>
    <row r="19" spans="2:3" ht="15">
      <c r="B19" s="285" t="s">
        <v>732</v>
      </c>
      <c r="C19" s="284">
        <v>13</v>
      </c>
    </row>
    <row r="20" spans="2:3" ht="15">
      <c r="B20" s="285" t="s">
        <v>173</v>
      </c>
      <c r="C20" s="284">
        <v>14</v>
      </c>
    </row>
    <row r="21" spans="2:3" ht="15">
      <c r="B21" s="285" t="s">
        <v>161</v>
      </c>
      <c r="C21" s="284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3" bestFit="1" customWidth="1"/>
    <col min="2" max="2" width="69.421875" style="303" bestFit="1" customWidth="1"/>
    <col min="3" max="3" width="99.7109375" style="303" customWidth="1"/>
    <col min="4" max="16384" width="12.7109375" style="303" customWidth="1"/>
  </cols>
  <sheetData>
    <row r="1" ht="15">
      <c r="B1" s="304" t="s">
        <v>810</v>
      </c>
    </row>
    <row r="2" ht="6.6" customHeight="1"/>
    <row r="3" spans="2:3" ht="12.75" customHeight="1">
      <c r="B3" s="362" t="s">
        <v>811</v>
      </c>
      <c r="C3" s="363"/>
    </row>
    <row r="4" spans="2:3" ht="15">
      <c r="B4" s="364"/>
      <c r="C4" s="365"/>
    </row>
    <row r="5" spans="2:3" ht="15">
      <c r="B5" s="364"/>
      <c r="C5" s="365"/>
    </row>
    <row r="6" spans="2:3" ht="30.75" customHeight="1">
      <c r="B6" s="366"/>
      <c r="C6" s="367"/>
    </row>
    <row r="7" spans="2:3" ht="15">
      <c r="B7" s="305"/>
      <c r="C7" s="305"/>
    </row>
    <row r="8" spans="1:3" ht="15">
      <c r="A8" s="306"/>
      <c r="B8" s="306"/>
      <c r="C8" s="306"/>
    </row>
    <row r="9" spans="1:3" ht="15">
      <c r="A9" s="307"/>
      <c r="B9" s="307" t="s">
        <v>812</v>
      </c>
      <c r="C9" s="307"/>
    </row>
    <row r="10" spans="1:3" ht="13.5" thickBot="1">
      <c r="A10" s="308"/>
      <c r="B10" s="308"/>
      <c r="C10" s="308"/>
    </row>
    <row r="11" spans="2:3" ht="24" customHeight="1">
      <c r="B11" s="213" t="s">
        <v>813</v>
      </c>
      <c r="C11" s="309"/>
    </row>
    <row r="12" spans="2:3" ht="11.45" customHeight="1">
      <c r="B12" s="213"/>
      <c r="C12" s="309"/>
    </row>
    <row r="13" spans="1:3" ht="15">
      <c r="A13" s="310" t="s">
        <v>814</v>
      </c>
      <c r="B13" s="213" t="s">
        <v>7</v>
      </c>
      <c r="C13" s="311" t="str">
        <f>A14&amp;"+"&amp;A15&amp;"+"&amp;A16&amp;"+"&amp;A17</f>
        <v>(A.1)+(A.2)+(A.3)+(A.4)</v>
      </c>
    </row>
    <row r="14" spans="1:3" ht="15">
      <c r="A14" s="312" t="s">
        <v>815</v>
      </c>
      <c r="B14" s="313" t="s">
        <v>816</v>
      </c>
      <c r="C14" s="314">
        <v>1101</v>
      </c>
    </row>
    <row r="15" spans="1:3" ht="15">
      <c r="A15" s="312" t="s">
        <v>817</v>
      </c>
      <c r="B15" s="313" t="s">
        <v>818</v>
      </c>
      <c r="C15" s="207" t="s">
        <v>819</v>
      </c>
    </row>
    <row r="16" spans="1:3" ht="15">
      <c r="A16" s="312" t="s">
        <v>820</v>
      </c>
      <c r="B16" s="313" t="s">
        <v>821</v>
      </c>
      <c r="C16" s="207" t="s">
        <v>822</v>
      </c>
    </row>
    <row r="17" spans="1:3" ht="15">
      <c r="A17" s="312" t="s">
        <v>823</v>
      </c>
      <c r="B17" s="313" t="s">
        <v>824</v>
      </c>
      <c r="C17" s="314">
        <v>1105</v>
      </c>
    </row>
    <row r="18" spans="1:3" ht="15">
      <c r="A18" s="310" t="s">
        <v>825</v>
      </c>
      <c r="B18" s="213" t="s">
        <v>12</v>
      </c>
      <c r="C18" s="315">
        <v>1201</v>
      </c>
    </row>
    <row r="19" spans="1:3" ht="18.75" customHeight="1">
      <c r="A19" s="310" t="s">
        <v>826</v>
      </c>
      <c r="B19" s="213" t="s">
        <v>827</v>
      </c>
      <c r="C19" s="311" t="str">
        <f>A20&amp;"+"&amp;A21&amp;"+"&amp;A22&amp;"+"&amp;A23&amp;"+"&amp;A24&amp;"+"&amp;A25</f>
        <v>(C.1)+(C.2)+(C.3)+(C.4)+(C.5)+(C.6)</v>
      </c>
    </row>
    <row r="20" spans="1:3" ht="15">
      <c r="A20" s="312" t="s">
        <v>828</v>
      </c>
      <c r="B20" s="313" t="s">
        <v>829</v>
      </c>
      <c r="C20" s="207" t="s">
        <v>830</v>
      </c>
    </row>
    <row r="21" spans="1:3" ht="15">
      <c r="A21" s="312" t="s">
        <v>831</v>
      </c>
      <c r="B21" s="313" t="s">
        <v>832</v>
      </c>
      <c r="C21" s="207" t="s">
        <v>833</v>
      </c>
    </row>
    <row r="22" spans="1:3" ht="15">
      <c r="A22" s="312" t="s">
        <v>834</v>
      </c>
      <c r="B22" s="313" t="s">
        <v>835</v>
      </c>
      <c r="C22" s="314">
        <v>1305</v>
      </c>
    </row>
    <row r="23" spans="1:3" ht="15">
      <c r="A23" s="312" t="s">
        <v>836</v>
      </c>
      <c r="B23" s="313" t="s">
        <v>837</v>
      </c>
      <c r="C23" s="314">
        <v>1306</v>
      </c>
    </row>
    <row r="24" spans="1:3" ht="15">
      <c r="A24" s="312" t="s">
        <v>838</v>
      </c>
      <c r="B24" s="313" t="s">
        <v>839</v>
      </c>
      <c r="C24" s="314" t="s">
        <v>840</v>
      </c>
    </row>
    <row r="25" spans="1:3" ht="15">
      <c r="A25" s="312" t="s">
        <v>841</v>
      </c>
      <c r="B25" s="313" t="s">
        <v>842</v>
      </c>
      <c r="C25" s="316" t="s">
        <v>843</v>
      </c>
    </row>
    <row r="26" spans="1:3" ht="19.15" customHeight="1">
      <c r="A26" s="310" t="s">
        <v>844</v>
      </c>
      <c r="B26" s="213" t="s">
        <v>845</v>
      </c>
      <c r="C26" s="311" t="str">
        <f>A27&amp;"+"&amp;A38&amp;"+"&amp;A39&amp;"+"&amp;A42&amp;"+"&amp;A43</f>
        <v>(D.1)+(D.12)+(D.13)+(D.16)+(D.17)</v>
      </c>
    </row>
    <row r="27" spans="1:3" ht="15">
      <c r="A27" s="312" t="s">
        <v>846</v>
      </c>
      <c r="B27" s="317" t="s">
        <v>185</v>
      </c>
      <c r="C27" s="311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2" t="s">
        <v>847</v>
      </c>
      <c r="B28" s="318" t="s">
        <v>848</v>
      </c>
      <c r="C28" s="319" t="s">
        <v>849</v>
      </c>
    </row>
    <row r="29" spans="1:3" ht="25.5">
      <c r="A29" s="312" t="s">
        <v>850</v>
      </c>
      <c r="B29" s="318" t="s">
        <v>851</v>
      </c>
      <c r="C29" s="320" t="s">
        <v>852</v>
      </c>
    </row>
    <row r="30" spans="1:3" ht="15">
      <c r="A30" s="312" t="s">
        <v>853</v>
      </c>
      <c r="B30" s="318" t="s">
        <v>854</v>
      </c>
      <c r="C30" s="321" t="s">
        <v>855</v>
      </c>
    </row>
    <row r="31" spans="1:3" ht="15">
      <c r="A31" s="312" t="s">
        <v>856</v>
      </c>
      <c r="B31" s="318" t="s">
        <v>857</v>
      </c>
      <c r="C31" s="321" t="s">
        <v>858</v>
      </c>
    </row>
    <row r="32" spans="1:3" ht="25.5">
      <c r="A32" s="312" t="s">
        <v>859</v>
      </c>
      <c r="B32" s="318" t="s">
        <v>860</v>
      </c>
      <c r="C32" s="320" t="s">
        <v>861</v>
      </c>
    </row>
    <row r="33" spans="1:3" ht="25.5">
      <c r="A33" s="312" t="s">
        <v>862</v>
      </c>
      <c r="B33" s="318" t="s">
        <v>863</v>
      </c>
      <c r="C33" s="320" t="s">
        <v>864</v>
      </c>
    </row>
    <row r="34" spans="1:3" ht="15">
      <c r="A34" s="312" t="s">
        <v>865</v>
      </c>
      <c r="B34" s="318" t="s">
        <v>181</v>
      </c>
      <c r="C34" s="322">
        <v>1401.04</v>
      </c>
    </row>
    <row r="35" spans="1:3" ht="15">
      <c r="A35" s="312" t="s">
        <v>866</v>
      </c>
      <c r="B35" s="318" t="s">
        <v>867</v>
      </c>
      <c r="C35" s="323" t="s">
        <v>868</v>
      </c>
    </row>
    <row r="36" spans="1:3" ht="15">
      <c r="A36" s="324" t="s">
        <v>869</v>
      </c>
      <c r="B36" s="318" t="s">
        <v>870</v>
      </c>
      <c r="C36" s="320" t="s">
        <v>871</v>
      </c>
    </row>
    <row r="37" spans="1:3" ht="63.75">
      <c r="A37" s="324" t="s">
        <v>872</v>
      </c>
      <c r="B37" s="318" t="s">
        <v>821</v>
      </c>
      <c r="C37" s="325" t="s">
        <v>873</v>
      </c>
    </row>
    <row r="38" spans="1:3" ht="15">
      <c r="A38" s="324" t="s">
        <v>874</v>
      </c>
      <c r="B38" s="317" t="s">
        <v>875</v>
      </c>
      <c r="C38" s="326" t="s">
        <v>876</v>
      </c>
    </row>
    <row r="39" spans="1:3" ht="15">
      <c r="A39" s="312" t="s">
        <v>877</v>
      </c>
      <c r="B39" s="317" t="s">
        <v>187</v>
      </c>
      <c r="C39" s="213" t="str">
        <f>A40&amp;"+"&amp;A41</f>
        <v>(D.14)+(D.15)</v>
      </c>
    </row>
    <row r="40" spans="1:3" ht="15">
      <c r="A40" s="312" t="s">
        <v>878</v>
      </c>
      <c r="B40" s="327" t="s">
        <v>790</v>
      </c>
      <c r="C40" s="316">
        <v>1405</v>
      </c>
    </row>
    <row r="41" spans="1:3" ht="15">
      <c r="A41" s="312" t="s">
        <v>879</v>
      </c>
      <c r="B41" s="327" t="s">
        <v>791</v>
      </c>
      <c r="C41" s="316">
        <v>1406</v>
      </c>
    </row>
    <row r="42" spans="1:3" ht="15">
      <c r="A42" s="312" t="s">
        <v>880</v>
      </c>
      <c r="B42" s="317" t="s">
        <v>842</v>
      </c>
      <c r="C42" s="328" t="s">
        <v>881</v>
      </c>
    </row>
    <row r="43" spans="1:3" ht="24" customHeight="1">
      <c r="A43" s="312" t="s">
        <v>882</v>
      </c>
      <c r="B43" s="317" t="s">
        <v>883</v>
      </c>
      <c r="C43" s="329" t="s">
        <v>884</v>
      </c>
    </row>
    <row r="44" spans="1:3" ht="19.5" customHeight="1">
      <c r="A44" s="310" t="s">
        <v>885</v>
      </c>
      <c r="B44" s="213" t="s">
        <v>36</v>
      </c>
      <c r="C44" s="329" t="s">
        <v>886</v>
      </c>
    </row>
    <row r="45" spans="1:3" ht="15">
      <c r="A45" s="310" t="s">
        <v>887</v>
      </c>
      <c r="B45" s="213" t="s">
        <v>888</v>
      </c>
      <c r="C45" s="213" t="str">
        <f>A46&amp;"+"&amp;A47&amp;"+"&amp;A48&amp;"+"&amp;A49&amp;"+"&amp;A50</f>
        <v>(F.1)+(F.2)+(F.3)+(F.4)+(F.5)</v>
      </c>
    </row>
    <row r="46" spans="1:3" ht="15">
      <c r="A46" s="312" t="s">
        <v>889</v>
      </c>
      <c r="B46" s="313" t="s">
        <v>38</v>
      </c>
      <c r="C46" s="314">
        <v>1108</v>
      </c>
    </row>
    <row r="47" spans="1:3" ht="15">
      <c r="A47" s="312" t="s">
        <v>890</v>
      </c>
      <c r="B47" s="313" t="s">
        <v>891</v>
      </c>
      <c r="C47" s="314">
        <v>1208</v>
      </c>
    </row>
    <row r="48" spans="1:3" ht="15">
      <c r="A48" s="312" t="s">
        <v>892</v>
      </c>
      <c r="B48" s="313" t="s">
        <v>893</v>
      </c>
      <c r="C48" s="314">
        <v>1308</v>
      </c>
    </row>
    <row r="49" spans="1:3" ht="15">
      <c r="A49" s="312" t="s">
        <v>894</v>
      </c>
      <c r="B49" s="313" t="s">
        <v>895</v>
      </c>
      <c r="C49" s="314">
        <v>1408</v>
      </c>
    </row>
    <row r="50" spans="1:3" ht="15">
      <c r="A50" s="312" t="s">
        <v>896</v>
      </c>
      <c r="B50" s="313" t="s">
        <v>897</v>
      </c>
      <c r="C50" s="314">
        <v>1508</v>
      </c>
    </row>
    <row r="51" spans="1:3" ht="18.75" customHeight="1">
      <c r="A51" s="310" t="s">
        <v>898</v>
      </c>
      <c r="B51" s="326" t="s">
        <v>43</v>
      </c>
      <c r="C51" s="330" t="s">
        <v>899</v>
      </c>
    </row>
    <row r="52" spans="1:3" ht="21" customHeight="1">
      <c r="A52" s="310" t="s">
        <v>900</v>
      </c>
      <c r="B52" s="213" t="s">
        <v>901</v>
      </c>
      <c r="C52" s="315">
        <v>18</v>
      </c>
    </row>
    <row r="53" spans="1:3" ht="42.75">
      <c r="A53" s="368" t="s">
        <v>902</v>
      </c>
      <c r="B53" s="369" t="s">
        <v>903</v>
      </c>
      <c r="C53" s="331" t="s">
        <v>904</v>
      </c>
    </row>
    <row r="54" spans="1:3" ht="42.75">
      <c r="A54" s="368"/>
      <c r="B54" s="369"/>
      <c r="C54" s="331" t="s">
        <v>905</v>
      </c>
    </row>
    <row r="55" spans="1:3" ht="18.6" customHeight="1">
      <c r="A55" s="310" t="s">
        <v>906</v>
      </c>
      <c r="B55" s="332" t="s">
        <v>907</v>
      </c>
      <c r="C55" s="311" t="str">
        <f>A13&amp;"+"&amp;A18&amp;"+"&amp;A19&amp;"+"&amp;A26&amp;"+"&amp;A44&amp;"+"&amp;A45&amp;"+"&amp;A51&amp;"+"&amp;A52&amp;"+"&amp;A53</f>
        <v>(A)+(B)+(C)+(D)+(E)+(F)+(G)+(H)+(I)</v>
      </c>
    </row>
    <row r="56" ht="15">
      <c r="B56" s="333"/>
    </row>
    <row r="57" ht="15">
      <c r="B57" s="333"/>
    </row>
    <row r="58" ht="15">
      <c r="B58" s="334" t="s">
        <v>908</v>
      </c>
    </row>
    <row r="59" ht="15">
      <c r="B59" s="334"/>
    </row>
    <row r="60" spans="1:3" ht="15">
      <c r="A60" s="310" t="s">
        <v>909</v>
      </c>
      <c r="B60" s="334" t="s">
        <v>49</v>
      </c>
      <c r="C60" s="311" t="str">
        <f>A61&amp;"+"&amp;A62&amp;"+"&amp;A63&amp;"+"&amp;A68&amp;"+"&amp;A69</f>
        <v>(K.1)+(K.2)+(K.3)+(K.8)+(K.9)</v>
      </c>
    </row>
    <row r="61" spans="1:3" ht="15">
      <c r="A61" s="312" t="s">
        <v>910</v>
      </c>
      <c r="B61" s="313" t="s">
        <v>197</v>
      </c>
      <c r="C61" s="335" t="s">
        <v>911</v>
      </c>
    </row>
    <row r="62" spans="1:3" ht="15">
      <c r="A62" s="312" t="s">
        <v>912</v>
      </c>
      <c r="B62" s="313" t="s">
        <v>913</v>
      </c>
      <c r="C62" s="314">
        <v>2102</v>
      </c>
    </row>
    <row r="63" spans="1:3" ht="15">
      <c r="A63" s="312" t="s">
        <v>914</v>
      </c>
      <c r="B63" s="313" t="s">
        <v>199</v>
      </c>
      <c r="C63" s="336" t="str">
        <f>A64&amp;"+"&amp;A65&amp;"+"&amp;A66&amp;"+"&amp;A67</f>
        <v>(K.4)+(K.5)+(K.6)+(K.7)</v>
      </c>
    </row>
    <row r="64" spans="1:3" ht="15">
      <c r="A64" s="312" t="s">
        <v>915</v>
      </c>
      <c r="B64" s="313" t="s">
        <v>916</v>
      </c>
      <c r="C64" s="337" t="s">
        <v>917</v>
      </c>
    </row>
    <row r="65" spans="1:3" ht="15">
      <c r="A65" s="312" t="s">
        <v>918</v>
      </c>
      <c r="B65" s="313" t="s">
        <v>919</v>
      </c>
      <c r="C65" s="337">
        <v>2103.03</v>
      </c>
    </row>
    <row r="66" spans="1:3" ht="15">
      <c r="A66" s="312" t="s">
        <v>920</v>
      </c>
      <c r="B66" s="313" t="s">
        <v>921</v>
      </c>
      <c r="C66" s="337">
        <v>2103.05</v>
      </c>
    </row>
    <row r="67" spans="1:3" ht="15">
      <c r="A67" s="312" t="s">
        <v>922</v>
      </c>
      <c r="B67" s="313" t="s">
        <v>923</v>
      </c>
      <c r="C67" s="207" t="s">
        <v>924</v>
      </c>
    </row>
    <row r="68" spans="1:3" ht="15">
      <c r="A68" s="312" t="s">
        <v>925</v>
      </c>
      <c r="B68" s="313" t="s">
        <v>926</v>
      </c>
      <c r="C68" s="337">
        <v>2107</v>
      </c>
    </row>
    <row r="69" spans="1:3" ht="15">
      <c r="A69" s="312" t="s">
        <v>927</v>
      </c>
      <c r="B69" s="313" t="s">
        <v>928</v>
      </c>
      <c r="C69" s="336" t="str">
        <f>A70&amp;"+"&amp;A71</f>
        <v>(K.10)+(K.11)</v>
      </c>
    </row>
    <row r="70" spans="1:3" ht="30">
      <c r="A70" s="324" t="s">
        <v>929</v>
      </c>
      <c r="B70" s="338" t="s">
        <v>930</v>
      </c>
      <c r="C70" s="323" t="s">
        <v>931</v>
      </c>
    </row>
    <row r="71" spans="1:3" ht="15">
      <c r="A71" s="324" t="s">
        <v>932</v>
      </c>
      <c r="B71" s="338" t="s">
        <v>933</v>
      </c>
      <c r="C71" s="337">
        <v>2105</v>
      </c>
    </row>
    <row r="72" spans="1:3" ht="15">
      <c r="A72" s="310" t="s">
        <v>934</v>
      </c>
      <c r="B72" s="334" t="s">
        <v>935</v>
      </c>
      <c r="C72" s="336" t="str">
        <f>A73&amp;"+"&amp;A74&amp;"+"&amp;A75</f>
        <v>(L.1)+(L.2)+(L.3)</v>
      </c>
    </row>
    <row r="73" spans="1:3" ht="15">
      <c r="A73" s="312" t="s">
        <v>936</v>
      </c>
      <c r="B73" s="313" t="s">
        <v>197</v>
      </c>
      <c r="C73" s="314">
        <v>2301</v>
      </c>
    </row>
    <row r="74" spans="1:3" ht="15">
      <c r="A74" s="312" t="s">
        <v>937</v>
      </c>
      <c r="B74" s="313" t="s">
        <v>913</v>
      </c>
      <c r="C74" s="314">
        <v>2302</v>
      </c>
    </row>
    <row r="75" spans="1:3" ht="15">
      <c r="A75" s="312" t="s">
        <v>938</v>
      </c>
      <c r="B75" s="313" t="s">
        <v>199</v>
      </c>
      <c r="C75" s="314">
        <v>2303</v>
      </c>
    </row>
    <row r="76" spans="1:3" ht="15">
      <c r="A76" s="310" t="s">
        <v>939</v>
      </c>
      <c r="B76" s="334" t="s">
        <v>12</v>
      </c>
      <c r="C76" s="207" t="s">
        <v>940</v>
      </c>
    </row>
    <row r="77" spans="1:3" ht="15">
      <c r="A77" s="310" t="s">
        <v>941</v>
      </c>
      <c r="B77" s="334" t="s">
        <v>942</v>
      </c>
      <c r="C77" s="336" t="str">
        <f>A78&amp;"+"&amp;A79</f>
        <v>(N.1)+(N.2)</v>
      </c>
    </row>
    <row r="78" spans="1:3" ht="15">
      <c r="A78" s="312" t="s">
        <v>943</v>
      </c>
      <c r="B78" s="314" t="s">
        <v>944</v>
      </c>
      <c r="C78" s="207" t="s">
        <v>945</v>
      </c>
    </row>
    <row r="79" spans="1:3" ht="15">
      <c r="A79" s="312" t="s">
        <v>946</v>
      </c>
      <c r="B79" s="314" t="s">
        <v>947</v>
      </c>
      <c r="C79" s="207" t="s">
        <v>948</v>
      </c>
    </row>
    <row r="80" spans="1:3" ht="15">
      <c r="A80" s="310" t="s">
        <v>949</v>
      </c>
      <c r="B80" s="334" t="s">
        <v>950</v>
      </c>
      <c r="C80" s="336" t="str">
        <f>A81&amp;"+"&amp;A82&amp;"+"&amp;A83</f>
        <v>(Ñ.1)+(Ñ.2)+(Ñ.3)</v>
      </c>
    </row>
    <row r="81" spans="1:3" ht="15">
      <c r="A81" s="312" t="s">
        <v>951</v>
      </c>
      <c r="B81" s="303" t="s">
        <v>952</v>
      </c>
      <c r="C81" s="314">
        <v>2804</v>
      </c>
    </row>
    <row r="82" spans="1:3" ht="12.75" customHeight="1">
      <c r="A82" s="312" t="s">
        <v>953</v>
      </c>
      <c r="B82" s="303" t="s">
        <v>954</v>
      </c>
      <c r="C82" s="314">
        <v>2805</v>
      </c>
    </row>
    <row r="83" spans="1:3" ht="15">
      <c r="A83" s="312" t="s">
        <v>955</v>
      </c>
      <c r="B83" s="314" t="s">
        <v>956</v>
      </c>
      <c r="C83" s="207" t="s">
        <v>957</v>
      </c>
    </row>
    <row r="84" spans="1:3" ht="15">
      <c r="A84" s="310" t="s">
        <v>958</v>
      </c>
      <c r="B84" s="334" t="s">
        <v>959</v>
      </c>
      <c r="C84" s="207" t="s">
        <v>960</v>
      </c>
    </row>
    <row r="85" spans="1:3" ht="15">
      <c r="A85" s="310" t="s">
        <v>961</v>
      </c>
      <c r="B85" s="334" t="s">
        <v>962</v>
      </c>
      <c r="C85" s="311" t="str">
        <f>A86&amp;"+"&amp;A87&amp;"+"&amp;A88&amp;"+"&amp;A89&amp;"+"&amp;A90&amp;"+"&amp;A91</f>
        <v>(P.1)+(P.2)+(P.3)+(P.4)+(P.5)+(P.6)</v>
      </c>
    </row>
    <row r="86" spans="1:3" ht="15">
      <c r="A86" s="312" t="s">
        <v>963</v>
      </c>
      <c r="B86" s="314" t="s">
        <v>964</v>
      </c>
      <c r="C86" s="207" t="s">
        <v>965</v>
      </c>
    </row>
    <row r="87" spans="1:3" ht="15">
      <c r="A87" s="312" t="s">
        <v>966</v>
      </c>
      <c r="B87" s="314" t="s">
        <v>967</v>
      </c>
      <c r="C87" s="314">
        <v>2308</v>
      </c>
    </row>
    <row r="88" spans="1:3" ht="15">
      <c r="A88" s="312" t="s">
        <v>968</v>
      </c>
      <c r="B88" s="314" t="s">
        <v>39</v>
      </c>
      <c r="C88" s="314">
        <v>2208</v>
      </c>
    </row>
    <row r="89" spans="1:3" ht="15">
      <c r="A89" s="312" t="s">
        <v>969</v>
      </c>
      <c r="B89" s="314" t="s">
        <v>970</v>
      </c>
      <c r="C89" s="207" t="s">
        <v>971</v>
      </c>
    </row>
    <row r="90" spans="1:3" ht="15">
      <c r="A90" s="312" t="s">
        <v>972</v>
      </c>
      <c r="B90" s="314" t="s">
        <v>973</v>
      </c>
      <c r="C90" s="207" t="s">
        <v>974</v>
      </c>
    </row>
    <row r="91" spans="1:3" ht="15">
      <c r="A91" s="312" t="s">
        <v>975</v>
      </c>
      <c r="B91" s="314" t="s">
        <v>976</v>
      </c>
      <c r="C91" s="314">
        <v>2508</v>
      </c>
    </row>
    <row r="92" spans="1:3" ht="75">
      <c r="A92" s="368" t="s">
        <v>977</v>
      </c>
      <c r="B92" s="369" t="s">
        <v>80</v>
      </c>
      <c r="C92" s="339" t="s">
        <v>978</v>
      </c>
    </row>
    <row r="93" spans="1:3" ht="45">
      <c r="A93" s="368"/>
      <c r="B93" s="369"/>
      <c r="C93" s="339" t="s">
        <v>979</v>
      </c>
    </row>
    <row r="94" spans="1:3" ht="8.45" customHeight="1">
      <c r="A94" s="310"/>
      <c r="B94" s="334"/>
      <c r="C94" s="339"/>
    </row>
    <row r="95" spans="1:3" ht="15">
      <c r="A95" s="310" t="s">
        <v>980</v>
      </c>
      <c r="B95" s="334" t="s">
        <v>981</v>
      </c>
      <c r="C95" s="336" t="str">
        <f>A96&amp;"+"&amp;A97</f>
        <v>(R.1)+(R.2)</v>
      </c>
    </row>
    <row r="96" spans="1:3" ht="15">
      <c r="A96" s="312" t="s">
        <v>982</v>
      </c>
      <c r="B96" s="313" t="s">
        <v>983</v>
      </c>
      <c r="C96" s="314">
        <v>2701</v>
      </c>
    </row>
    <row r="97" spans="1:3" ht="15">
      <c r="A97" s="312" t="s">
        <v>984</v>
      </c>
      <c r="B97" s="313" t="s">
        <v>985</v>
      </c>
      <c r="C97" s="337" t="s">
        <v>986</v>
      </c>
    </row>
    <row r="98" spans="1:3" ht="15">
      <c r="A98" s="310" t="s">
        <v>987</v>
      </c>
      <c r="B98" s="340" t="s">
        <v>988</v>
      </c>
      <c r="C98" s="341" t="s">
        <v>989</v>
      </c>
    </row>
    <row r="99" spans="1:3" ht="6.6" customHeight="1">
      <c r="A99" s="310"/>
      <c r="B99" s="340"/>
      <c r="C99" s="341"/>
    </row>
    <row r="100" spans="1:3" ht="15">
      <c r="A100" s="310" t="s">
        <v>990</v>
      </c>
      <c r="B100" s="340" t="s">
        <v>85</v>
      </c>
      <c r="C100" s="332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0"/>
      <c r="B101" s="340"/>
      <c r="C101" s="332"/>
    </row>
    <row r="102" spans="1:3" ht="15">
      <c r="A102" s="310" t="s">
        <v>991</v>
      </c>
      <c r="B102" s="340" t="s">
        <v>86</v>
      </c>
      <c r="C102" s="342" t="str">
        <f>A103&amp;"+"&amp;A104&amp;"+"&amp;A105&amp;"+"&amp;A106&amp;"+"&amp;A107&amp;"+"&amp;A108</f>
        <v>(U.1)+(U.2)+(U.3)+(U.4)+(U.5)+(U.6)</v>
      </c>
    </row>
    <row r="103" spans="1:3" ht="15">
      <c r="A103" s="312" t="s">
        <v>992</v>
      </c>
      <c r="B103" s="343" t="s">
        <v>993</v>
      </c>
      <c r="C103" s="341" t="s">
        <v>994</v>
      </c>
    </row>
    <row r="104" spans="1:3" ht="15">
      <c r="A104" s="312" t="s">
        <v>995</v>
      </c>
      <c r="B104" s="343" t="s">
        <v>996</v>
      </c>
      <c r="C104" s="344" t="s">
        <v>997</v>
      </c>
    </row>
    <row r="105" spans="1:3" ht="15">
      <c r="A105" s="312" t="s">
        <v>998</v>
      </c>
      <c r="B105" s="343" t="s">
        <v>999</v>
      </c>
      <c r="C105" s="341" t="s">
        <v>1000</v>
      </c>
    </row>
    <row r="106" spans="1:3" ht="15">
      <c r="A106" s="312" t="s">
        <v>1001</v>
      </c>
      <c r="B106" s="343" t="s">
        <v>1002</v>
      </c>
      <c r="C106" s="341" t="s">
        <v>1003</v>
      </c>
    </row>
    <row r="107" spans="1:3" ht="15">
      <c r="A107" s="312" t="s">
        <v>1004</v>
      </c>
      <c r="B107" s="343" t="s">
        <v>1005</v>
      </c>
      <c r="C107" s="341" t="s">
        <v>1006</v>
      </c>
    </row>
    <row r="108" spans="1:3" ht="15">
      <c r="A108" s="312" t="s">
        <v>1007</v>
      </c>
      <c r="B108" s="343" t="s">
        <v>1008</v>
      </c>
      <c r="C108" s="341" t="s">
        <v>1009</v>
      </c>
    </row>
    <row r="109" spans="1:3" ht="15">
      <c r="A109" s="310" t="s">
        <v>1010</v>
      </c>
      <c r="B109" s="340" t="s">
        <v>93</v>
      </c>
      <c r="C109" s="332" t="str">
        <f>A100&amp;"+"&amp;A102</f>
        <v>(T)+(U)</v>
      </c>
    </row>
    <row r="110" spans="1:3" ht="9.6" customHeight="1">
      <c r="A110" s="310"/>
      <c r="B110" s="340"/>
      <c r="C110" s="332"/>
    </row>
    <row r="111" spans="1:3" ht="15">
      <c r="A111" s="310" t="s">
        <v>1011</v>
      </c>
      <c r="B111" s="334" t="s">
        <v>1012</v>
      </c>
      <c r="C111" s="336" t="str">
        <f>A112&amp;"+"&amp;A113&amp;"+"&amp;A114&amp;"+"&amp;A115</f>
        <v>(W.1)+(W.2)+(W.3)+(W.4)</v>
      </c>
    </row>
    <row r="112" spans="1:3" ht="15">
      <c r="A112" s="312" t="s">
        <v>1013</v>
      </c>
      <c r="B112" s="313" t="s">
        <v>983</v>
      </c>
      <c r="C112" s="207" t="s">
        <v>1014</v>
      </c>
    </row>
    <row r="113" spans="1:3" ht="15">
      <c r="A113" s="312" t="s">
        <v>1015</v>
      </c>
      <c r="B113" s="313" t="s">
        <v>1016</v>
      </c>
      <c r="C113" s="314">
        <v>7205</v>
      </c>
    </row>
    <row r="114" spans="1:3" ht="15">
      <c r="A114" s="312" t="s">
        <v>1017</v>
      </c>
      <c r="B114" s="313" t="s">
        <v>1018</v>
      </c>
      <c r="C114" s="314">
        <v>7206</v>
      </c>
    </row>
    <row r="115" spans="1:3" ht="15">
      <c r="A115" s="312" t="s">
        <v>1019</v>
      </c>
      <c r="B115" s="313" t="s">
        <v>1020</v>
      </c>
      <c r="C115" s="337" t="s">
        <v>1021</v>
      </c>
    </row>
    <row r="116" spans="2:3" ht="15">
      <c r="B116" s="313"/>
      <c r="C116" s="337"/>
    </row>
    <row r="118" spans="1:4" ht="15">
      <c r="A118" s="306"/>
      <c r="B118" s="306"/>
      <c r="C118" s="306"/>
      <c r="D118" s="306"/>
    </row>
    <row r="119" spans="1:4" ht="15">
      <c r="A119" s="345"/>
      <c r="B119" s="370" t="s">
        <v>1022</v>
      </c>
      <c r="C119" s="370"/>
      <c r="D119" s="346"/>
    </row>
    <row r="120" spans="1:4" ht="13.5" thickBot="1">
      <c r="A120" s="308"/>
      <c r="B120" s="308"/>
      <c r="C120" s="308"/>
      <c r="D120" s="308"/>
    </row>
    <row r="121" spans="2:4" ht="15">
      <c r="B121" s="347"/>
      <c r="C121" s="348"/>
      <c r="D121" s="349"/>
    </row>
    <row r="122" spans="1:3" ht="15">
      <c r="A122" s="310" t="s">
        <v>814</v>
      </c>
      <c r="B122" s="334" t="s">
        <v>1023</v>
      </c>
      <c r="C122" s="315" t="s">
        <v>1024</v>
      </c>
    </row>
    <row r="123" spans="1:3" ht="15">
      <c r="A123" s="312" t="s">
        <v>815</v>
      </c>
      <c r="B123" s="313" t="s">
        <v>38</v>
      </c>
      <c r="C123" s="314">
        <v>5101</v>
      </c>
    </row>
    <row r="124" spans="1:3" ht="15">
      <c r="A124" s="312" t="s">
        <v>817</v>
      </c>
      <c r="B124" s="313" t="s">
        <v>891</v>
      </c>
      <c r="C124" s="314">
        <v>5102</v>
      </c>
    </row>
    <row r="125" spans="1:3" ht="15">
      <c r="A125" s="312" t="s">
        <v>820</v>
      </c>
      <c r="B125" s="313" t="s">
        <v>893</v>
      </c>
      <c r="C125" s="314">
        <v>5103</v>
      </c>
    </row>
    <row r="126" spans="1:3" ht="15">
      <c r="A126" s="312" t="s">
        <v>823</v>
      </c>
      <c r="B126" s="313" t="s">
        <v>1025</v>
      </c>
      <c r="C126" s="314" t="s">
        <v>1026</v>
      </c>
    </row>
    <row r="127" spans="1:3" ht="15">
      <c r="A127" s="312" t="s">
        <v>1027</v>
      </c>
      <c r="B127" s="313" t="s">
        <v>1028</v>
      </c>
      <c r="C127" s="314" t="s">
        <v>1029</v>
      </c>
    </row>
    <row r="128" spans="1:3" ht="15">
      <c r="A128" s="312" t="s">
        <v>1030</v>
      </c>
      <c r="B128" s="313" t="s">
        <v>1031</v>
      </c>
      <c r="C128" s="314" t="s">
        <v>1032</v>
      </c>
    </row>
    <row r="129" spans="1:3" ht="15">
      <c r="A129" s="312" t="s">
        <v>1033</v>
      </c>
      <c r="B129" s="313" t="s">
        <v>1034</v>
      </c>
      <c r="C129" s="314" t="s">
        <v>1035</v>
      </c>
    </row>
    <row r="130" spans="1:3" ht="15">
      <c r="A130" s="312" t="s">
        <v>1036</v>
      </c>
      <c r="B130" s="313" t="s">
        <v>1037</v>
      </c>
      <c r="C130" s="314" t="s">
        <v>1038</v>
      </c>
    </row>
    <row r="131" spans="1:3" ht="15">
      <c r="A131" s="312" t="s">
        <v>1039</v>
      </c>
      <c r="B131" s="313" t="s">
        <v>821</v>
      </c>
      <c r="C131" s="314" t="s">
        <v>1040</v>
      </c>
    </row>
    <row r="132" spans="1:3" ht="9" customHeight="1">
      <c r="A132" s="350"/>
      <c r="B132" s="351"/>
      <c r="C132" s="314"/>
    </row>
    <row r="133" spans="1:3" ht="15">
      <c r="A133" s="310" t="s">
        <v>825</v>
      </c>
      <c r="B133" s="334" t="s">
        <v>1041</v>
      </c>
      <c r="C133" s="315" t="s">
        <v>1042</v>
      </c>
    </row>
    <row r="134" spans="1:3" ht="15">
      <c r="A134" s="312" t="s">
        <v>1043</v>
      </c>
      <c r="B134" s="313" t="s">
        <v>1044</v>
      </c>
      <c r="C134" s="314">
        <v>4101</v>
      </c>
    </row>
    <row r="135" spans="1:3" ht="15">
      <c r="A135" s="312" t="s">
        <v>1045</v>
      </c>
      <c r="B135" s="313" t="s">
        <v>891</v>
      </c>
      <c r="C135" s="314">
        <v>4102</v>
      </c>
    </row>
    <row r="136" spans="1:3" ht="15">
      <c r="A136" s="312" t="s">
        <v>1046</v>
      </c>
      <c r="B136" s="313" t="s">
        <v>1047</v>
      </c>
      <c r="C136" s="314">
        <v>4103</v>
      </c>
    </row>
    <row r="137" spans="1:3" ht="15">
      <c r="A137" s="312" t="s">
        <v>1048</v>
      </c>
      <c r="B137" s="313" t="s">
        <v>1049</v>
      </c>
      <c r="C137" s="314" t="s">
        <v>1050</v>
      </c>
    </row>
    <row r="138" spans="1:3" ht="15">
      <c r="A138" s="312" t="s">
        <v>1051</v>
      </c>
      <c r="B138" s="313" t="s">
        <v>1052</v>
      </c>
      <c r="C138" s="314" t="s">
        <v>1053</v>
      </c>
    </row>
    <row r="139" spans="1:3" ht="15">
      <c r="A139" s="312" t="s">
        <v>1054</v>
      </c>
      <c r="B139" s="313" t="s">
        <v>1055</v>
      </c>
      <c r="C139" s="314" t="s">
        <v>1056</v>
      </c>
    </row>
    <row r="140" spans="1:3" ht="15">
      <c r="A140" s="312" t="s">
        <v>1057</v>
      </c>
      <c r="B140" s="313" t="s">
        <v>1058</v>
      </c>
      <c r="C140" s="314" t="s">
        <v>1059</v>
      </c>
    </row>
    <row r="141" spans="1:3" ht="15">
      <c r="A141" s="312" t="s">
        <v>1060</v>
      </c>
      <c r="B141" s="313" t="s">
        <v>1061</v>
      </c>
      <c r="C141" s="314" t="s">
        <v>1062</v>
      </c>
    </row>
    <row r="142" spans="1:3" ht="15">
      <c r="A142" s="312" t="s">
        <v>1063</v>
      </c>
      <c r="B142" s="313" t="s">
        <v>1064</v>
      </c>
      <c r="C142" s="314">
        <v>4109.05</v>
      </c>
    </row>
    <row r="143" spans="1:3" ht="15">
      <c r="A143" s="324" t="s">
        <v>1065</v>
      </c>
      <c r="B143" s="313" t="s">
        <v>1066</v>
      </c>
      <c r="C143" s="314" t="s">
        <v>1067</v>
      </c>
    </row>
    <row r="144" spans="1:3" ht="15">
      <c r="A144" s="324" t="s">
        <v>1068</v>
      </c>
      <c r="B144" s="313" t="s">
        <v>1069</v>
      </c>
      <c r="C144" s="314" t="s">
        <v>1070</v>
      </c>
    </row>
    <row r="145" spans="1:3" ht="15">
      <c r="A145" s="324" t="s">
        <v>1071</v>
      </c>
      <c r="B145" s="313" t="s">
        <v>821</v>
      </c>
      <c r="C145" s="314" t="s">
        <v>1072</v>
      </c>
    </row>
    <row r="146" spans="1:3" ht="9" customHeight="1">
      <c r="A146" s="350"/>
      <c r="B146" s="347"/>
      <c r="C146" s="314"/>
    </row>
    <row r="147" spans="1:3" ht="15">
      <c r="A147" s="352" t="s">
        <v>826</v>
      </c>
      <c r="B147" s="334" t="s">
        <v>120</v>
      </c>
      <c r="C147" s="315" t="s">
        <v>1073</v>
      </c>
    </row>
    <row r="148" spans="1:3" ht="15">
      <c r="A148" s="310" t="s">
        <v>844</v>
      </c>
      <c r="B148" s="313" t="s">
        <v>1074</v>
      </c>
      <c r="C148" s="314" t="s">
        <v>1075</v>
      </c>
    </row>
    <row r="149" spans="1:3" ht="9" customHeight="1">
      <c r="A149" s="312"/>
      <c r="B149" s="313"/>
      <c r="C149" s="314"/>
    </row>
    <row r="150" spans="1:3" ht="15">
      <c r="A150" s="352" t="s">
        <v>885</v>
      </c>
      <c r="B150" s="334" t="s">
        <v>122</v>
      </c>
      <c r="C150" s="315" t="s">
        <v>1076</v>
      </c>
    </row>
    <row r="151" spans="1:3" ht="9" customHeight="1">
      <c r="A151" s="353"/>
      <c r="B151" s="334"/>
      <c r="C151" s="314"/>
    </row>
    <row r="152" spans="1:3" ht="15">
      <c r="A152" s="310" t="s">
        <v>887</v>
      </c>
      <c r="B152" s="334" t="s">
        <v>123</v>
      </c>
      <c r="C152" s="315" t="s">
        <v>1077</v>
      </c>
    </row>
    <row r="153" spans="1:3" ht="15">
      <c r="A153" s="312" t="s">
        <v>889</v>
      </c>
      <c r="B153" s="313" t="s">
        <v>1078</v>
      </c>
      <c r="C153" s="314">
        <v>5105</v>
      </c>
    </row>
    <row r="154" spans="1:3" ht="15">
      <c r="A154" s="312" t="s">
        <v>890</v>
      </c>
      <c r="B154" s="313" t="s">
        <v>983</v>
      </c>
      <c r="C154" s="314">
        <v>5201</v>
      </c>
    </row>
    <row r="155" spans="1:3" ht="15">
      <c r="A155" s="312" t="s">
        <v>892</v>
      </c>
      <c r="B155" s="313" t="s">
        <v>1079</v>
      </c>
      <c r="C155" s="314" t="s">
        <v>1080</v>
      </c>
    </row>
    <row r="156" spans="1:3" ht="15">
      <c r="A156" s="312" t="s">
        <v>894</v>
      </c>
      <c r="B156" s="313" t="s">
        <v>1081</v>
      </c>
      <c r="C156" s="314" t="s">
        <v>1082</v>
      </c>
    </row>
    <row r="157" spans="1:3" ht="9" customHeight="1">
      <c r="A157" s="312"/>
      <c r="B157" s="313"/>
      <c r="C157" s="314"/>
    </row>
    <row r="158" spans="1:3" ht="15">
      <c r="A158" s="310" t="s">
        <v>898</v>
      </c>
      <c r="B158" s="334" t="s">
        <v>128</v>
      </c>
      <c r="C158" s="315" t="s">
        <v>1083</v>
      </c>
    </row>
    <row r="159" spans="1:3" ht="15">
      <c r="A159" s="312" t="s">
        <v>1084</v>
      </c>
      <c r="B159" s="313" t="s">
        <v>1085</v>
      </c>
      <c r="C159" s="314">
        <v>4105</v>
      </c>
    </row>
    <row r="160" spans="1:3" ht="15">
      <c r="A160" s="312" t="s">
        <v>1086</v>
      </c>
      <c r="B160" s="313" t="s">
        <v>1087</v>
      </c>
      <c r="C160" s="314" t="s">
        <v>1088</v>
      </c>
    </row>
    <row r="161" spans="1:3" ht="15">
      <c r="A161" s="312" t="s">
        <v>1089</v>
      </c>
      <c r="B161" s="313" t="s">
        <v>1079</v>
      </c>
      <c r="C161" s="314" t="s">
        <v>1090</v>
      </c>
    </row>
    <row r="162" spans="1:3" ht="15">
      <c r="A162" s="312" t="s">
        <v>1091</v>
      </c>
      <c r="B162" s="313" t="s">
        <v>1092</v>
      </c>
      <c r="C162" s="314" t="s">
        <v>1093</v>
      </c>
    </row>
    <row r="163" spans="1:3" ht="9" customHeight="1">
      <c r="A163" s="312"/>
      <c r="B163" s="313"/>
      <c r="C163" s="314"/>
    </row>
    <row r="164" spans="1:3" ht="15">
      <c r="A164" s="310" t="s">
        <v>902</v>
      </c>
      <c r="B164" s="334" t="s">
        <v>1094</v>
      </c>
      <c r="C164" s="314" t="s">
        <v>1095</v>
      </c>
    </row>
    <row r="165" spans="1:3" ht="9" customHeight="1">
      <c r="A165" s="310"/>
      <c r="B165" s="334"/>
      <c r="C165" s="314"/>
    </row>
    <row r="166" spans="1:3" ht="15">
      <c r="A166" s="310" t="s">
        <v>906</v>
      </c>
      <c r="B166" s="334" t="s">
        <v>132</v>
      </c>
      <c r="C166" s="315" t="s">
        <v>1096</v>
      </c>
    </row>
    <row r="167" spans="1:3" ht="9" customHeight="1">
      <c r="A167" s="310"/>
      <c r="B167" s="334"/>
      <c r="C167" s="314"/>
    </row>
    <row r="168" spans="1:3" ht="15">
      <c r="A168" s="310" t="s">
        <v>909</v>
      </c>
      <c r="B168" s="334" t="s">
        <v>1097</v>
      </c>
      <c r="C168" s="315" t="s">
        <v>1098</v>
      </c>
    </row>
    <row r="169" spans="1:3" ht="15">
      <c r="A169" s="312" t="s">
        <v>910</v>
      </c>
      <c r="B169" s="313" t="s">
        <v>1099</v>
      </c>
      <c r="C169" s="314">
        <v>4501</v>
      </c>
    </row>
    <row r="170" spans="1:3" ht="15">
      <c r="A170" s="312" t="s">
        <v>912</v>
      </c>
      <c r="B170" s="313" t="s">
        <v>1100</v>
      </c>
      <c r="C170" s="314">
        <v>4502</v>
      </c>
    </row>
    <row r="171" spans="1:3" ht="15">
      <c r="A171" s="312" t="s">
        <v>914</v>
      </c>
      <c r="B171" s="313" t="s">
        <v>1101</v>
      </c>
      <c r="C171" s="314">
        <v>4503</v>
      </c>
    </row>
    <row r="172" spans="1:3" ht="15">
      <c r="A172" s="312" t="s">
        <v>915</v>
      </c>
      <c r="B172" s="313" t="s">
        <v>1102</v>
      </c>
      <c r="C172" s="314">
        <v>4504</v>
      </c>
    </row>
    <row r="173" spans="1:3" ht="9" customHeight="1">
      <c r="A173" s="312"/>
      <c r="B173" s="313"/>
      <c r="C173" s="314"/>
    </row>
    <row r="174" spans="1:3" ht="15">
      <c r="A174" s="310" t="s">
        <v>934</v>
      </c>
      <c r="B174" s="334" t="s">
        <v>138</v>
      </c>
      <c r="C174" s="315" t="s">
        <v>1103</v>
      </c>
    </row>
    <row r="175" spans="1:3" ht="9" customHeight="1">
      <c r="A175" s="310"/>
      <c r="B175" s="334"/>
      <c r="C175" s="314"/>
    </row>
    <row r="176" spans="1:3" ht="15">
      <c r="A176" s="310" t="s">
        <v>939</v>
      </c>
      <c r="B176" s="334" t="s">
        <v>1104</v>
      </c>
      <c r="C176" s="315" t="s">
        <v>1105</v>
      </c>
    </row>
    <row r="177" spans="1:3" ht="15">
      <c r="A177" s="312" t="s">
        <v>1106</v>
      </c>
      <c r="B177" s="313" t="s">
        <v>1107</v>
      </c>
      <c r="C177" s="314" t="s">
        <v>1108</v>
      </c>
    </row>
    <row r="178" spans="1:3" ht="15">
      <c r="A178" s="312" t="s">
        <v>1109</v>
      </c>
      <c r="B178" s="313" t="s">
        <v>1110</v>
      </c>
      <c r="C178" s="314" t="s">
        <v>1111</v>
      </c>
    </row>
    <row r="179" spans="1:3" ht="15">
      <c r="A179" s="312" t="s">
        <v>1112</v>
      </c>
      <c r="B179" s="313" t="s">
        <v>1113</v>
      </c>
      <c r="C179" s="314" t="s">
        <v>1114</v>
      </c>
    </row>
    <row r="180" spans="1:3" ht="15">
      <c r="A180" s="312" t="s">
        <v>1115</v>
      </c>
      <c r="B180" s="313" t="s">
        <v>1116</v>
      </c>
      <c r="C180" s="314" t="s">
        <v>1117</v>
      </c>
    </row>
    <row r="181" spans="1:3" ht="15">
      <c r="A181" s="312" t="s">
        <v>1118</v>
      </c>
      <c r="B181" s="313" t="s">
        <v>985</v>
      </c>
      <c r="C181" s="314" t="s">
        <v>1119</v>
      </c>
    </row>
    <row r="182" spans="1:3" ht="15">
      <c r="A182" s="312" t="s">
        <v>1120</v>
      </c>
      <c r="B182" s="313" t="s">
        <v>1121</v>
      </c>
      <c r="C182" s="314" t="s">
        <v>1122</v>
      </c>
    </row>
    <row r="183" spans="1:3" ht="15">
      <c r="A183" s="312" t="s">
        <v>1123</v>
      </c>
      <c r="B183" s="313" t="s">
        <v>1124</v>
      </c>
      <c r="C183" s="314" t="s">
        <v>1125</v>
      </c>
    </row>
    <row r="184" spans="1:3" ht="9" customHeight="1">
      <c r="A184" s="312"/>
      <c r="B184" s="313"/>
      <c r="C184" s="314"/>
    </row>
    <row r="185" spans="1:3" ht="15">
      <c r="A185" s="310" t="s">
        <v>941</v>
      </c>
      <c r="B185" s="334" t="s">
        <v>1126</v>
      </c>
      <c r="C185" s="315" t="s">
        <v>1127</v>
      </c>
    </row>
    <row r="186" spans="1:3" ht="9" customHeight="1">
      <c r="A186" s="310"/>
      <c r="B186" s="334"/>
      <c r="C186" s="314"/>
    </row>
    <row r="187" spans="1:3" ht="15">
      <c r="A187" s="310" t="s">
        <v>958</v>
      </c>
      <c r="B187" s="334" t="s">
        <v>1128</v>
      </c>
      <c r="C187" s="315" t="s">
        <v>1129</v>
      </c>
    </row>
    <row r="188" spans="1:3" ht="9" customHeight="1">
      <c r="A188" s="310"/>
      <c r="B188" s="334"/>
      <c r="C188" s="314"/>
    </row>
    <row r="189" spans="1:3" ht="15">
      <c r="A189" s="352" t="s">
        <v>961</v>
      </c>
      <c r="B189" s="334" t="s">
        <v>149</v>
      </c>
      <c r="C189" s="315">
        <v>6801</v>
      </c>
    </row>
    <row r="190" spans="1:3" ht="9" customHeight="1">
      <c r="A190" s="352"/>
      <c r="B190" s="334"/>
      <c r="C190" s="314"/>
    </row>
    <row r="191" spans="1:3" ht="15">
      <c r="A191" s="354" t="s">
        <v>977</v>
      </c>
      <c r="B191" s="334" t="s">
        <v>150</v>
      </c>
      <c r="C191" s="315" t="s">
        <v>1130</v>
      </c>
    </row>
    <row r="192" spans="1:4" ht="15">
      <c r="A192" s="350"/>
      <c r="B192" s="347"/>
      <c r="C192" s="347"/>
      <c r="D192" s="347"/>
    </row>
    <row r="193" spans="1:4" ht="15">
      <c r="A193" s="350" t="s">
        <v>1131</v>
      </c>
      <c r="B193" s="347"/>
      <c r="C193" s="347"/>
      <c r="D193" s="347"/>
    </row>
    <row r="194" spans="1:4" ht="15">
      <c r="A194" s="350"/>
      <c r="B194" s="347" t="s">
        <v>1132</v>
      </c>
      <c r="C194" s="347"/>
      <c r="D194" s="347"/>
    </row>
    <row r="195" spans="1:4" ht="15">
      <c r="A195" s="350"/>
      <c r="B195" s="347" t="s">
        <v>1133</v>
      </c>
      <c r="D195" s="347"/>
    </row>
    <row r="196" spans="2:4" ht="15">
      <c r="B196" s="347" t="s">
        <v>1134</v>
      </c>
      <c r="D196" s="347"/>
    </row>
    <row r="197" spans="2:3" ht="15">
      <c r="B197" s="347" t="s">
        <v>1135</v>
      </c>
      <c r="C197" s="355"/>
    </row>
    <row r="198" spans="2:3" ht="15">
      <c r="B198" s="356"/>
      <c r="C198" s="355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0" t="s">
        <v>798</v>
      </c>
      <c r="B1" s="380"/>
      <c r="C1" s="380"/>
      <c r="D1" s="380"/>
    </row>
    <row r="2" spans="1:4" s="4" customFormat="1" ht="24" customHeight="1">
      <c r="A2" s="372" t="s">
        <v>157</v>
      </c>
      <c r="B2" s="372"/>
      <c r="C2" s="372"/>
      <c r="D2" s="372"/>
    </row>
    <row r="3" spans="1:4" s="6" customFormat="1" ht="18" customHeight="1">
      <c r="A3" s="373">
        <v>44681</v>
      </c>
      <c r="B3" s="373"/>
      <c r="C3" s="373"/>
      <c r="D3" s="373"/>
    </row>
    <row r="4" spans="1:4" s="8" customFormat="1" ht="15" customHeight="1">
      <c r="A4" s="375" t="s">
        <v>1</v>
      </c>
      <c r="B4" s="376"/>
      <c r="C4" s="376"/>
      <c r="D4" s="376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158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19517973.935</v>
      </c>
      <c r="C9" s="14">
        <v>3192702.57</v>
      </c>
      <c r="D9" s="14">
        <v>22710676.505</v>
      </c>
    </row>
    <row r="10" spans="1:7" s="17" customFormat="1" ht="9.75" customHeight="1">
      <c r="A10" s="18" t="s">
        <v>8</v>
      </c>
      <c r="B10" s="19">
        <v>1532463.228</v>
      </c>
      <c r="C10" s="19">
        <v>109208.856</v>
      </c>
      <c r="D10" s="19">
        <v>1641672.084</v>
      </c>
      <c r="G10" s="16"/>
    </row>
    <row r="11" spans="1:4" s="17" customFormat="1" ht="9.75" customHeight="1">
      <c r="A11" s="18" t="s">
        <v>9</v>
      </c>
      <c r="B11" s="19">
        <v>17959909.161</v>
      </c>
      <c r="C11" s="19">
        <v>3077566.999</v>
      </c>
      <c r="D11" s="19">
        <v>21037476.16</v>
      </c>
    </row>
    <row r="12" spans="1:4" s="17" customFormat="1" ht="9.75" customHeight="1">
      <c r="A12" s="18" t="s">
        <v>10</v>
      </c>
      <c r="B12" s="19">
        <v>24998.433</v>
      </c>
      <c r="C12" s="19">
        <v>5681.073</v>
      </c>
      <c r="D12" s="19">
        <v>30679.507</v>
      </c>
    </row>
    <row r="13" spans="1:4" s="17" customFormat="1" ht="9.75" customHeight="1">
      <c r="A13" s="18" t="s">
        <v>11</v>
      </c>
      <c r="B13" s="19">
        <v>603.112</v>
      </c>
      <c r="C13" s="19">
        <v>245.641</v>
      </c>
      <c r="D13" s="19">
        <v>848.753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8607417.979</v>
      </c>
      <c r="C17" s="14">
        <v>24809.28</v>
      </c>
      <c r="D17" s="14">
        <v>8632227.26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6177960.106</v>
      </c>
      <c r="C19" s="19">
        <v>24809.28</v>
      </c>
      <c r="D19" s="19">
        <v>6202769.386</v>
      </c>
    </row>
    <row r="20" spans="1:7" s="17" customFormat="1" ht="9.75" customHeight="1">
      <c r="A20" s="23" t="s">
        <v>16</v>
      </c>
      <c r="B20" s="19">
        <v>2429457.873</v>
      </c>
      <c r="C20" s="19">
        <v>0</v>
      </c>
      <c r="D20" s="19">
        <v>2429457.873</v>
      </c>
      <c r="G20" s="9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9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8629544.797</v>
      </c>
      <c r="C24" s="14">
        <v>0</v>
      </c>
      <c r="D24" s="14">
        <v>8629544.797</v>
      </c>
      <c r="E24" s="87"/>
    </row>
    <row r="25" spans="1:5" s="17" customFormat="1" ht="9.75" customHeight="1">
      <c r="A25" s="24" t="s">
        <v>20</v>
      </c>
      <c r="B25" s="21">
        <v>8900730.3</v>
      </c>
      <c r="C25" s="21">
        <v>0</v>
      </c>
      <c r="D25" s="21">
        <v>8900730.3</v>
      </c>
      <c r="E25" s="16"/>
    </row>
    <row r="26" spans="1:5" s="17" customFormat="1" ht="9.75" customHeight="1">
      <c r="A26" s="18" t="s">
        <v>21</v>
      </c>
      <c r="B26" s="19">
        <v>187299.319</v>
      </c>
      <c r="C26" s="19">
        <v>0</v>
      </c>
      <c r="D26" s="19">
        <v>187299.319</v>
      </c>
      <c r="E26" s="16"/>
    </row>
    <row r="27" spans="1:4" s="17" customFormat="1" ht="9.75" customHeight="1">
      <c r="A27" s="18" t="s">
        <v>22</v>
      </c>
      <c r="B27" s="19">
        <v>419918.248</v>
      </c>
      <c r="C27" s="19">
        <v>0</v>
      </c>
      <c r="D27" s="19">
        <v>419918.248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5450478.462</v>
      </c>
      <c r="C30" s="19">
        <v>0</v>
      </c>
      <c r="D30" s="19">
        <v>5450478.462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399514.728</v>
      </c>
      <c r="C32" s="19">
        <v>0</v>
      </c>
      <c r="D32" s="19">
        <v>399514.728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2443519.542</v>
      </c>
      <c r="C34" s="19">
        <v>0</v>
      </c>
      <c r="D34" s="19">
        <v>2443519.542</v>
      </c>
    </row>
    <row r="35" spans="1:4" s="17" customFormat="1" ht="9.75" customHeight="1">
      <c r="A35" s="24" t="s">
        <v>30</v>
      </c>
      <c r="B35" s="21">
        <v>16164.698</v>
      </c>
      <c r="C35" s="21">
        <v>0</v>
      </c>
      <c r="D35" s="21">
        <v>16164.698</v>
      </c>
    </row>
    <row r="36" spans="1:4" s="17" customFormat="1" ht="9.75" customHeight="1">
      <c r="A36" s="24" t="s">
        <v>31</v>
      </c>
      <c r="B36" s="21">
        <v>187835.723</v>
      </c>
      <c r="C36" s="21">
        <v>2665.603</v>
      </c>
      <c r="D36" s="21">
        <v>190501.327</v>
      </c>
    </row>
    <row r="37" spans="1:4" s="17" customFormat="1" ht="9.75" customHeight="1">
      <c r="A37" s="18" t="s">
        <v>32</v>
      </c>
      <c r="B37" s="19">
        <v>144144.176</v>
      </c>
      <c r="C37" s="19">
        <v>666.509</v>
      </c>
      <c r="D37" s="19">
        <v>144810.686</v>
      </c>
    </row>
    <row r="38" spans="1:4" s="17" customFormat="1" ht="9.75" customHeight="1">
      <c r="A38" s="18" t="s">
        <v>33</v>
      </c>
      <c r="B38" s="19">
        <v>43691.547</v>
      </c>
      <c r="C38" s="19">
        <v>1999.093</v>
      </c>
      <c r="D38" s="19">
        <v>45690.641</v>
      </c>
    </row>
    <row r="39" spans="1:4" s="17" customFormat="1" ht="9.75" customHeight="1">
      <c r="A39" s="20" t="s">
        <v>34</v>
      </c>
      <c r="B39" s="21">
        <v>-458991.152</v>
      </c>
      <c r="C39" s="21">
        <v>-2665.603</v>
      </c>
      <c r="D39" s="21">
        <v>-461656.755</v>
      </c>
    </row>
    <row r="40" spans="1:4" s="17" customFormat="1" ht="9.75" customHeight="1">
      <c r="A40" s="20" t="s">
        <v>35</v>
      </c>
      <c r="B40" s="21">
        <v>-16194.773</v>
      </c>
      <c r="C40" s="21">
        <v>0</v>
      </c>
      <c r="D40" s="21">
        <v>-16194.773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308804.739</v>
      </c>
      <c r="C42" s="21">
        <v>1216.171</v>
      </c>
      <c r="D42" s="21">
        <v>310020.91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117162.623</v>
      </c>
      <c r="C44" s="14">
        <v>44.389</v>
      </c>
      <c r="D44" s="14">
        <v>117207.013</v>
      </c>
    </row>
    <row r="45" spans="1:4" s="17" customFormat="1" ht="9.75" customHeight="1">
      <c r="A45" s="26" t="s">
        <v>38</v>
      </c>
      <c r="B45" s="19">
        <v>59331.603</v>
      </c>
      <c r="C45" s="19">
        <v>44.389</v>
      </c>
      <c r="D45" s="19">
        <v>59375.992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57831.02</v>
      </c>
      <c r="C48" s="19">
        <v>0</v>
      </c>
      <c r="D48" s="19">
        <v>57831.02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614945.116</v>
      </c>
      <c r="C53" s="21">
        <v>0</v>
      </c>
      <c r="D53" s="21">
        <v>614945.116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714645.071</v>
      </c>
      <c r="C55" s="21">
        <v>3693.494</v>
      </c>
      <c r="D55" s="21">
        <v>718338.565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38510494.263</v>
      </c>
      <c r="C57" s="14">
        <v>3222465.905</v>
      </c>
      <c r="D57" s="14">
        <v>41732960.169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1"/>
      <c r="B62" s="371"/>
      <c r="C62" s="371"/>
      <c r="D62" s="371"/>
    </row>
    <row r="63" spans="1:4" s="4" customFormat="1" ht="24" customHeight="1">
      <c r="A63" s="372" t="s">
        <v>157</v>
      </c>
      <c r="B63" s="372"/>
      <c r="C63" s="372"/>
      <c r="D63" s="372"/>
    </row>
    <row r="64" spans="1:4" s="6" customFormat="1" ht="17.1" customHeight="1">
      <c r="A64" s="373">
        <v>44681</v>
      </c>
      <c r="B64" s="374"/>
      <c r="C64" s="374"/>
      <c r="D64" s="374"/>
    </row>
    <row r="65" spans="1:4" s="40" customFormat="1" ht="15" customHeight="1">
      <c r="A65" s="375" t="s">
        <v>1</v>
      </c>
      <c r="B65" s="376"/>
      <c r="C65" s="376"/>
      <c r="D65" s="376"/>
    </row>
    <row r="66" spans="1:4" ht="3.95" customHeight="1" thickBot="1">
      <c r="A66" s="41"/>
      <c r="B66" s="41"/>
      <c r="C66" s="41"/>
      <c r="D66" s="41"/>
    </row>
    <row r="67" spans="1:4" ht="14.1" customHeight="1">
      <c r="A67" s="377" t="s">
        <v>48</v>
      </c>
      <c r="B67" s="379" t="s">
        <v>158</v>
      </c>
      <c r="C67" s="379"/>
      <c r="D67" s="379"/>
    </row>
    <row r="68" spans="1:4" ht="14.1" customHeight="1">
      <c r="A68" s="378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34271618.758</v>
      </c>
      <c r="C70" s="14">
        <v>3151774.948</v>
      </c>
      <c r="D70" s="14">
        <v>37423393.707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15037320.582</v>
      </c>
      <c r="C72" s="21">
        <v>1252775.077</v>
      </c>
      <c r="D72" s="21">
        <v>16290095.66</v>
      </c>
    </row>
    <row r="73" spans="1:4" s="17" customFormat="1" ht="9.95" customHeight="1">
      <c r="A73" s="44" t="s">
        <v>51</v>
      </c>
      <c r="B73" s="21">
        <v>16042873.089</v>
      </c>
      <c r="C73" s="21">
        <v>194248.854</v>
      </c>
      <c r="D73" s="21">
        <v>16237121.944</v>
      </c>
    </row>
    <row r="74" spans="1:4" s="17" customFormat="1" ht="9.95" customHeight="1">
      <c r="A74" s="44" t="s">
        <v>52</v>
      </c>
      <c r="B74" s="21">
        <v>214294.167</v>
      </c>
      <c r="C74" s="21">
        <v>79574.077</v>
      </c>
      <c r="D74" s="21">
        <v>293868.244</v>
      </c>
    </row>
    <row r="75" spans="1:4" s="17" customFormat="1" ht="9.95" customHeight="1">
      <c r="A75" s="45" t="s">
        <v>53</v>
      </c>
      <c r="B75" s="19">
        <v>0</v>
      </c>
      <c r="C75" s="19">
        <v>4960.748</v>
      </c>
      <c r="D75" s="19">
        <v>4960.748</v>
      </c>
    </row>
    <row r="76" spans="1:4" s="17" customFormat="1" ht="9.95" customHeight="1">
      <c r="A76" s="45" t="s">
        <v>54</v>
      </c>
      <c r="B76" s="19">
        <v>154155.624</v>
      </c>
      <c r="C76" s="19">
        <v>57977.872</v>
      </c>
      <c r="D76" s="19">
        <v>212133.496</v>
      </c>
    </row>
    <row r="77" spans="1:4" s="17" customFormat="1" ht="9.95" customHeight="1">
      <c r="A77" s="45" t="s">
        <v>55</v>
      </c>
      <c r="B77" s="19">
        <v>60138.543</v>
      </c>
      <c r="C77" s="19">
        <v>16635.456</v>
      </c>
      <c r="D77" s="19">
        <v>76773.999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2703999.304</v>
      </c>
      <c r="C79" s="21">
        <v>1609721.649</v>
      </c>
      <c r="D79" s="21">
        <v>4313720.953</v>
      </c>
    </row>
    <row r="80" spans="1:4" s="17" customFormat="1" ht="9.95" customHeight="1">
      <c r="A80" s="44" t="s">
        <v>58</v>
      </c>
      <c r="B80" s="21">
        <v>273131.613</v>
      </c>
      <c r="C80" s="21">
        <v>15455.289</v>
      </c>
      <c r="D80" s="21">
        <v>288586.903</v>
      </c>
    </row>
    <row r="81" spans="1:4" s="17" customFormat="1" ht="9.95" customHeight="1">
      <c r="A81" s="45" t="s">
        <v>59</v>
      </c>
      <c r="B81" s="19">
        <v>273131.613</v>
      </c>
      <c r="C81" s="19">
        <v>15455.289</v>
      </c>
      <c r="D81" s="19">
        <v>288586.903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426498.899</v>
      </c>
      <c r="C84" s="14">
        <v>5352.893</v>
      </c>
      <c r="D84" s="14">
        <v>431851.793</v>
      </c>
    </row>
    <row r="85" spans="1:4" s="17" customFormat="1" ht="9.95" customHeight="1">
      <c r="A85" s="45" t="s">
        <v>62</v>
      </c>
      <c r="B85" s="19">
        <v>422210.905</v>
      </c>
      <c r="C85" s="19">
        <v>5352.893</v>
      </c>
      <c r="D85" s="19">
        <v>427563.799</v>
      </c>
    </row>
    <row r="86" spans="1:4" s="17" customFormat="1" ht="9.95" customHeight="1">
      <c r="A86" s="45" t="s">
        <v>63</v>
      </c>
      <c r="B86" s="19">
        <v>4287.994</v>
      </c>
      <c r="C86" s="19">
        <v>0</v>
      </c>
      <c r="D86" s="19">
        <v>4287.994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352300.987</v>
      </c>
      <c r="C100" s="21">
        <v>1746.111</v>
      </c>
      <c r="D100" s="21">
        <v>354047.099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90383.275</v>
      </c>
      <c r="C102" s="14">
        <v>11040.112</v>
      </c>
      <c r="D102" s="14">
        <v>101423.388</v>
      </c>
    </row>
    <row r="103" spans="1:4" s="17" customFormat="1" ht="9.95" customHeight="1">
      <c r="A103" s="45" t="s">
        <v>74</v>
      </c>
      <c r="B103" s="19">
        <v>90383.275</v>
      </c>
      <c r="C103" s="19">
        <v>10878.892</v>
      </c>
      <c r="D103" s="19">
        <v>101262.168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161.219</v>
      </c>
      <c r="D108" s="19">
        <v>161.219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1709168.059</v>
      </c>
      <c r="C110" s="14">
        <v>24635.89</v>
      </c>
      <c r="D110" s="14">
        <v>1733803.949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131581.904</v>
      </c>
      <c r="C112" s="14">
        <v>25626.123</v>
      </c>
      <c r="D112" s="14">
        <v>157208.028</v>
      </c>
    </row>
    <row r="113" spans="1:4" s="17" customFormat="1" ht="9.95" customHeight="1">
      <c r="A113" s="23" t="s">
        <v>82</v>
      </c>
      <c r="B113" s="21">
        <v>8302.91</v>
      </c>
      <c r="C113" s="21">
        <v>11898.945</v>
      </c>
      <c r="D113" s="21">
        <v>20201.855</v>
      </c>
    </row>
    <row r="114" spans="1:4" s="17" customFormat="1" ht="9.95" customHeight="1">
      <c r="A114" s="23" t="s">
        <v>83</v>
      </c>
      <c r="B114" s="21">
        <v>123278.994</v>
      </c>
      <c r="C114" s="21">
        <v>13727.178</v>
      </c>
      <c r="D114" s="21">
        <v>137006.172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258238.591</v>
      </c>
      <c r="C116" s="48">
        <v>0</v>
      </c>
      <c r="D116" s="48">
        <v>258238.591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37239790.477</v>
      </c>
      <c r="C118" s="14">
        <v>3220176.08</v>
      </c>
      <c r="D118" s="14">
        <v>40459966.557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1272993.611</v>
      </c>
      <c r="C120" s="14">
        <v>0</v>
      </c>
      <c r="D120" s="14">
        <v>1272993.611</v>
      </c>
    </row>
    <row r="121" spans="1:4" s="17" customFormat="1" ht="9.95" customHeight="1">
      <c r="A121" s="45" t="s">
        <v>87</v>
      </c>
      <c r="B121" s="19">
        <v>1427533.261</v>
      </c>
      <c r="C121" s="19">
        <v>0</v>
      </c>
      <c r="D121" s="19">
        <v>1427533.261</v>
      </c>
    </row>
    <row r="122" spans="1:4" s="17" customFormat="1" ht="9.95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-1102582.786</v>
      </c>
      <c r="C124" s="19">
        <v>0</v>
      </c>
      <c r="D124" s="19">
        <v>-1102582.786</v>
      </c>
    </row>
    <row r="125" spans="1:4" s="17" customFormat="1" ht="9.95" customHeight="1">
      <c r="A125" s="45" t="s">
        <v>91</v>
      </c>
      <c r="B125" s="19">
        <v>321852.451</v>
      </c>
      <c r="C125" s="19">
        <v>0</v>
      </c>
      <c r="D125" s="19">
        <v>321852.451</v>
      </c>
    </row>
    <row r="126" spans="1:4" s="17" customFormat="1" ht="9.95" customHeight="1">
      <c r="A126" s="45" t="s">
        <v>92</v>
      </c>
      <c r="B126" s="19">
        <v>204293.348</v>
      </c>
      <c r="C126" s="19">
        <v>0</v>
      </c>
      <c r="D126" s="19">
        <v>204293.348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38512784.088</v>
      </c>
      <c r="C128" s="14">
        <v>3220176.08</v>
      </c>
      <c r="D128" s="14">
        <v>41732960.169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1862597.921</v>
      </c>
      <c r="C130" s="14">
        <v>1006347.016</v>
      </c>
      <c r="D130" s="14">
        <v>2868944.938</v>
      </c>
    </row>
    <row r="131" spans="1:4" s="17" customFormat="1" ht="9.95" customHeight="1">
      <c r="A131" s="23" t="s">
        <v>95</v>
      </c>
      <c r="B131" s="19">
        <v>8423.425</v>
      </c>
      <c r="C131" s="19">
        <v>735987.142</v>
      </c>
      <c r="D131" s="19">
        <v>744410.568</v>
      </c>
    </row>
    <row r="132" spans="1:4" s="17" customFormat="1" ht="9.95" customHeight="1">
      <c r="A132" s="45" t="s">
        <v>96</v>
      </c>
      <c r="B132" s="19">
        <v>1854174.495</v>
      </c>
      <c r="C132" s="19">
        <v>270359.873</v>
      </c>
      <c r="D132" s="19">
        <v>2124534.369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159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1" t="s">
        <v>798</v>
      </c>
      <c r="B1" s="381"/>
      <c r="C1" s="381"/>
      <c r="D1" s="381"/>
    </row>
    <row r="2" spans="1:4" s="59" customFormat="1" ht="24" customHeight="1">
      <c r="A2" s="382" t="s">
        <v>160</v>
      </c>
      <c r="B2" s="382"/>
      <c r="C2" s="382"/>
      <c r="D2" s="382"/>
    </row>
    <row r="3" spans="1:4" s="60" customFormat="1" ht="15.95" customHeight="1">
      <c r="A3" s="383">
        <v>44681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5" t="s">
        <v>158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545067.6650800001</v>
      </c>
      <c r="C9" s="71">
        <v>38294.76163</v>
      </c>
      <c r="D9" s="71">
        <v>583362.42671</v>
      </c>
      <c r="E9" s="72"/>
    </row>
    <row r="10" spans="1:4" s="50" customFormat="1" ht="8.45" customHeight="1">
      <c r="A10" s="73" t="s">
        <v>102</v>
      </c>
      <c r="B10" s="74">
        <v>141988.35869</v>
      </c>
      <c r="C10" s="74">
        <v>1416.66696</v>
      </c>
      <c r="D10" s="74">
        <v>143405.02565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108853.89213</v>
      </c>
      <c r="C12" s="74">
        <v>415.29708</v>
      </c>
      <c r="D12" s="74">
        <v>109269.18921</v>
      </c>
    </row>
    <row r="13" spans="1:4" s="50" customFormat="1" ht="8.45" customHeight="1">
      <c r="A13" s="18" t="s">
        <v>105</v>
      </c>
      <c r="B13" s="74">
        <v>294225.41426</v>
      </c>
      <c r="C13" s="74">
        <v>0</v>
      </c>
      <c r="D13" s="74">
        <v>294225.41426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36462.79759</v>
      </c>
      <c r="D16" s="74">
        <v>36462.79759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20871.55555</v>
      </c>
      <c r="C20" s="71">
        <v>639.77156</v>
      </c>
      <c r="D20" s="71">
        <v>21511.32711</v>
      </c>
    </row>
    <row r="21" spans="1:4" s="50" customFormat="1" ht="8.45" customHeight="1">
      <c r="A21" s="18" t="s">
        <v>111</v>
      </c>
      <c r="B21" s="74">
        <v>14279.2963</v>
      </c>
      <c r="C21" s="74">
        <v>576.37725</v>
      </c>
      <c r="D21" s="74">
        <v>14855.673550000001</v>
      </c>
    </row>
    <row r="22" spans="1:4" s="50" customFormat="1" ht="8.45" customHeight="1">
      <c r="A22" s="18" t="s">
        <v>112</v>
      </c>
      <c r="B22" s="74">
        <v>0.18608000000000002</v>
      </c>
      <c r="C22" s="74">
        <v>0</v>
      </c>
      <c r="D22" s="74">
        <v>0.18608000000000002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20</v>
      </c>
      <c r="C24" s="74">
        <v>0</v>
      </c>
      <c r="D24" s="74">
        <v>20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6572.07317</v>
      </c>
      <c r="C26" s="74">
        <v>0</v>
      </c>
      <c r="D26" s="74">
        <v>6572.07317</v>
      </c>
    </row>
    <row r="27" spans="1:4" s="50" customFormat="1" ht="8.45" customHeight="1">
      <c r="A27" s="18" t="s">
        <v>116</v>
      </c>
      <c r="B27" s="74">
        <v>0</v>
      </c>
      <c r="C27" s="74">
        <v>63.39431</v>
      </c>
      <c r="D27" s="74">
        <v>63.39431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524196.10952999996</v>
      </c>
      <c r="C34" s="71">
        <v>37654.99007</v>
      </c>
      <c r="D34" s="71">
        <v>561851.0996000001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18774.13869</v>
      </c>
      <c r="C36" s="71">
        <v>0</v>
      </c>
      <c r="D36" s="71">
        <v>18774.13869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505421.97083999997</v>
      </c>
      <c r="C38" s="71">
        <v>37654.99007</v>
      </c>
      <c r="D38" s="71">
        <v>543076.96091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271496.84833999997</v>
      </c>
      <c r="C40" s="71">
        <v>6579.0848</v>
      </c>
      <c r="D40" s="71">
        <v>278075.93314</v>
      </c>
    </row>
    <row r="41" spans="1:4" s="50" customFormat="1" ht="8.45" customHeight="1">
      <c r="A41" s="18" t="s">
        <v>124</v>
      </c>
      <c r="B41" s="74">
        <v>0</v>
      </c>
      <c r="C41" s="74">
        <v>58.564029999999995</v>
      </c>
      <c r="D41" s="74">
        <v>58.564029999999995</v>
      </c>
    </row>
    <row r="42" spans="1:4" s="50" customFormat="1" ht="8.45" customHeight="1">
      <c r="A42" s="18" t="s">
        <v>125</v>
      </c>
      <c r="B42" s="74">
        <v>59.283449999999995</v>
      </c>
      <c r="C42" s="74">
        <v>1262.56368</v>
      </c>
      <c r="D42" s="74">
        <v>1321.8471299999999</v>
      </c>
    </row>
    <row r="43" spans="1:4" s="50" customFormat="1" ht="8.45" customHeight="1">
      <c r="A43" s="18" t="s">
        <v>126</v>
      </c>
      <c r="B43" s="74">
        <v>1301.4518899999998</v>
      </c>
      <c r="C43" s="74">
        <v>471.11525</v>
      </c>
      <c r="D43" s="74">
        <v>1772.5671399999999</v>
      </c>
    </row>
    <row r="44" spans="1:4" s="50" customFormat="1" ht="8.45" customHeight="1">
      <c r="A44" s="18" t="s">
        <v>127</v>
      </c>
      <c r="B44" s="74">
        <v>270136.113</v>
      </c>
      <c r="C44" s="74">
        <v>4786.84184</v>
      </c>
      <c r="D44" s="74">
        <v>274922.95483999996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71341.96543000001</v>
      </c>
      <c r="C46" s="71">
        <v>25128.77015</v>
      </c>
      <c r="D46" s="71">
        <v>96470.73558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8.7084</v>
      </c>
      <c r="C49" s="74">
        <v>0</v>
      </c>
      <c r="D49" s="74">
        <v>8.7084</v>
      </c>
    </row>
    <row r="50" spans="1:4" s="50" customFormat="1" ht="8.45" customHeight="1">
      <c r="A50" s="18" t="s">
        <v>130</v>
      </c>
      <c r="B50" s="74">
        <v>71333.25703000001</v>
      </c>
      <c r="C50" s="74">
        <v>25128.77015</v>
      </c>
      <c r="D50" s="74">
        <v>96462.02718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705576.85375</v>
      </c>
      <c r="C54" s="71">
        <v>19105.30472</v>
      </c>
      <c r="D54" s="71">
        <v>724682.15847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332384.06244999997</v>
      </c>
      <c r="C56" s="71">
        <v>0</v>
      </c>
      <c r="D56" s="71">
        <v>332384.06244999997</v>
      </c>
    </row>
    <row r="57" spans="1:4" s="50" customFormat="1" ht="8.45" customHeight="1">
      <c r="A57" s="18" t="s">
        <v>134</v>
      </c>
      <c r="B57" s="74">
        <v>175252.39477</v>
      </c>
      <c r="C57" s="74">
        <v>0</v>
      </c>
      <c r="D57" s="74">
        <v>175252.39477</v>
      </c>
    </row>
    <row r="58" spans="1:4" s="50" customFormat="1" ht="8.45" customHeight="1">
      <c r="A58" s="18" t="s">
        <v>135</v>
      </c>
      <c r="B58" s="74">
        <v>95.625</v>
      </c>
      <c r="C58" s="74">
        <v>0</v>
      </c>
      <c r="D58" s="74">
        <v>95.625</v>
      </c>
    </row>
    <row r="59" spans="1:4" s="50" customFormat="1" ht="8.45" customHeight="1">
      <c r="A59" s="18" t="s">
        <v>136</v>
      </c>
      <c r="B59" s="74">
        <v>103635.60509</v>
      </c>
      <c r="C59" s="74">
        <v>0</v>
      </c>
      <c r="D59" s="74">
        <v>103635.60509</v>
      </c>
    </row>
    <row r="60" spans="1:4" s="50" customFormat="1" ht="8.45" customHeight="1">
      <c r="A60" s="18" t="s">
        <v>137</v>
      </c>
      <c r="B60" s="74">
        <v>53400.43759</v>
      </c>
      <c r="C60" s="74">
        <v>0</v>
      </c>
      <c r="D60" s="74">
        <v>53400.43759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373192.79130000004</v>
      </c>
      <c r="C62" s="71">
        <v>19105.30472</v>
      </c>
      <c r="D62" s="71">
        <v>392298.09602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85383.68029</v>
      </c>
      <c r="C64" s="71">
        <v>-786.182</v>
      </c>
      <c r="D64" s="71">
        <v>84597.49829</v>
      </c>
    </row>
    <row r="65" spans="1:4" s="50" customFormat="1" ht="8.45" customHeight="1">
      <c r="A65" s="18" t="s">
        <v>140</v>
      </c>
      <c r="B65" s="74">
        <v>246.34882000000002</v>
      </c>
      <c r="C65" s="74">
        <v>-786.182</v>
      </c>
      <c r="D65" s="74">
        <v>-539.8331800000001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-1.0008</v>
      </c>
      <c r="C67" s="74">
        <v>0</v>
      </c>
      <c r="D67" s="74">
        <v>-1.0008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63547.67979</v>
      </c>
      <c r="C69" s="74">
        <v>0</v>
      </c>
      <c r="D69" s="74">
        <v>63547.67979</v>
      </c>
    </row>
    <row r="70" spans="1:4" s="50" customFormat="1" ht="8.45" customHeight="1">
      <c r="A70" s="18" t="s">
        <v>145</v>
      </c>
      <c r="B70" s="74">
        <v>15834.93023</v>
      </c>
      <c r="C70" s="74">
        <v>0</v>
      </c>
      <c r="D70" s="74">
        <v>15834.93023</v>
      </c>
    </row>
    <row r="71" spans="1:4" s="50" customFormat="1" ht="8.45" customHeight="1">
      <c r="A71" s="18" t="s">
        <v>146</v>
      </c>
      <c r="B71" s="74">
        <v>5755.72225</v>
      </c>
      <c r="C71" s="74">
        <v>0</v>
      </c>
      <c r="D71" s="74">
        <v>5755.72225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3800.3053</v>
      </c>
      <c r="C73" s="71">
        <v>64.27419</v>
      </c>
      <c r="D73" s="71">
        <v>3864.57949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291609.41631</v>
      </c>
      <c r="C75" s="71">
        <v>19955.76091</v>
      </c>
      <c r="D75" s="71">
        <v>311565.17722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107308.80164</v>
      </c>
      <c r="C77" s="74">
        <v>0</v>
      </c>
      <c r="D77" s="74">
        <v>107308.80164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184300.61466999998</v>
      </c>
      <c r="C79" s="75">
        <v>19955.76091</v>
      </c>
      <c r="D79" s="75">
        <v>204256.37558000002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421875" style="2" bestFit="1" customWidth="1"/>
    <col min="9" max="16384" width="11.421875" style="2" customWidth="1"/>
  </cols>
  <sheetData>
    <row r="1" spans="1:4" ht="17.1" customHeight="1">
      <c r="A1" s="380" t="s">
        <v>798</v>
      </c>
      <c r="B1" s="380"/>
      <c r="C1" s="380"/>
      <c r="D1" s="380"/>
    </row>
    <row r="2" spans="1:5" s="4" customFormat="1" ht="24" customHeight="1">
      <c r="A2" s="372" t="s">
        <v>151</v>
      </c>
      <c r="B2" s="372"/>
      <c r="C2" s="372"/>
      <c r="D2" s="372"/>
      <c r="E2" s="3"/>
    </row>
    <row r="3" spans="1:5" s="6" customFormat="1" ht="18" customHeight="1">
      <c r="A3" s="373">
        <v>44681</v>
      </c>
      <c r="B3" s="373"/>
      <c r="C3" s="373"/>
      <c r="D3" s="373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152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48111.057</v>
      </c>
      <c r="C9" s="14">
        <v>1199111.141</v>
      </c>
      <c r="D9" s="14">
        <v>1247222.199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48107.976</v>
      </c>
      <c r="C11" s="19">
        <v>106563.882</v>
      </c>
      <c r="D11" s="19">
        <v>154671.858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3.081</v>
      </c>
      <c r="C13" s="19">
        <v>1092547.259</v>
      </c>
      <c r="D13" s="19">
        <v>1092550.34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2512327.53</v>
      </c>
      <c r="C17" s="14">
        <v>1526510.324</v>
      </c>
      <c r="D17" s="14">
        <v>4038837.854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2515327.53</v>
      </c>
      <c r="C19" s="19">
        <v>1526510.324</v>
      </c>
      <c r="D19" s="19">
        <v>4041837.854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0</v>
      </c>
      <c r="D22" s="19">
        <v>-3000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4094504.046</v>
      </c>
      <c r="C24" s="14">
        <v>1327419.118</v>
      </c>
      <c r="D24" s="14">
        <v>5421923.165</v>
      </c>
      <c r="E24" s="87"/>
      <c r="F24" s="87"/>
      <c r="G24" s="87"/>
      <c r="H24" s="16"/>
    </row>
    <row r="25" spans="1:6" s="17" customFormat="1" ht="9.75" customHeight="1">
      <c r="A25" s="24" t="s">
        <v>20</v>
      </c>
      <c r="B25" s="21">
        <v>3984900.687</v>
      </c>
      <c r="C25" s="21">
        <v>1390892.148</v>
      </c>
      <c r="D25" s="21">
        <v>5375792.836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8"/>
      <c r="F29" s="16"/>
    </row>
    <row r="30" spans="1:6" s="17" customFormat="1" ht="9.75" customHeight="1">
      <c r="A30" s="18" t="s">
        <v>25</v>
      </c>
      <c r="B30" s="19">
        <v>3980558.997</v>
      </c>
      <c r="C30" s="19">
        <v>1390892.148</v>
      </c>
      <c r="D30" s="19">
        <v>5371451.146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4341.69</v>
      </c>
      <c r="C32" s="19">
        <v>0</v>
      </c>
      <c r="D32" s="19">
        <v>4341.69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524239.557</v>
      </c>
      <c r="C35" s="21">
        <v>320278.131</v>
      </c>
      <c r="D35" s="21">
        <v>844517.689</v>
      </c>
      <c r="E35" s="25"/>
      <c r="F35" s="16"/>
    </row>
    <row r="36" spans="1:6" s="17" customFormat="1" ht="9.75" customHeight="1">
      <c r="A36" s="24" t="s">
        <v>31</v>
      </c>
      <c r="B36" s="21">
        <v>311835.89</v>
      </c>
      <c r="C36" s="21">
        <v>397328.926</v>
      </c>
      <c r="D36" s="21">
        <v>709164.816</v>
      </c>
      <c r="E36" s="15"/>
      <c r="F36" s="16"/>
    </row>
    <row r="37" spans="1:6" s="17" customFormat="1" ht="9.75" customHeight="1">
      <c r="A37" s="18" t="s">
        <v>32</v>
      </c>
      <c r="B37" s="19">
        <v>311338.637</v>
      </c>
      <c r="C37" s="19">
        <v>397328.926</v>
      </c>
      <c r="D37" s="19">
        <v>708667.563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-681566.549</v>
      </c>
      <c r="C39" s="21">
        <v>-780899.117</v>
      </c>
      <c r="D39" s="21">
        <v>-1462465.667</v>
      </c>
      <c r="E39" s="15"/>
      <c r="F39" s="16"/>
    </row>
    <row r="40" spans="1:6" s="17" customFormat="1" ht="9.75" customHeight="1">
      <c r="A40" s="20" t="s">
        <v>35</v>
      </c>
      <c r="B40" s="21">
        <v>-44905.539</v>
      </c>
      <c r="C40" s="21">
        <v>-180.971</v>
      </c>
      <c r="D40" s="21">
        <v>-45086.51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88592.652</v>
      </c>
      <c r="C42" s="21">
        <v>752246.507</v>
      </c>
      <c r="D42" s="21">
        <v>840839.16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27197.778</v>
      </c>
      <c r="C44" s="14">
        <v>39847.577</v>
      </c>
      <c r="D44" s="14">
        <v>67045.356</v>
      </c>
      <c r="E44" s="15"/>
      <c r="F44" s="16"/>
    </row>
    <row r="45" spans="1:6" s="17" customFormat="1" ht="9.75" customHeight="1">
      <c r="A45" s="26" t="s">
        <v>38</v>
      </c>
      <c r="B45" s="19">
        <v>4.271</v>
      </c>
      <c r="C45" s="19">
        <v>0.911</v>
      </c>
      <c r="D45" s="19">
        <v>5.182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27193.507</v>
      </c>
      <c r="C48" s="19">
        <v>29816.067</v>
      </c>
      <c r="D48" s="19">
        <v>57009.574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10030.598</v>
      </c>
      <c r="D49" s="19">
        <v>10030.598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4727.114</v>
      </c>
      <c r="C53" s="21">
        <v>0</v>
      </c>
      <c r="D53" s="21">
        <v>4727.114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97486.876</v>
      </c>
      <c r="C55" s="21">
        <v>14169.941</v>
      </c>
      <c r="D55" s="21">
        <v>111656.818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6872947.057</v>
      </c>
      <c r="C57" s="14">
        <v>4859304.611</v>
      </c>
      <c r="D57" s="14">
        <v>11732251.668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89"/>
      <c r="C60" s="89"/>
      <c r="D60" s="89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1"/>
      <c r="B62" s="371"/>
      <c r="C62" s="371"/>
      <c r="D62" s="371"/>
      <c r="F62" s="16"/>
    </row>
    <row r="63" spans="1:6" s="4" customFormat="1" ht="24" customHeight="1">
      <c r="A63" s="372" t="s">
        <v>151</v>
      </c>
      <c r="B63" s="372"/>
      <c r="C63" s="372"/>
      <c r="D63" s="372"/>
      <c r="E63" s="3"/>
      <c r="F63" s="16"/>
    </row>
    <row r="64" spans="1:6" s="6" customFormat="1" ht="17.1" customHeight="1">
      <c r="A64" s="373">
        <v>44681</v>
      </c>
      <c r="B64" s="374"/>
      <c r="C64" s="374"/>
      <c r="D64" s="374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152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22166.322</v>
      </c>
      <c r="C70" s="14">
        <v>24146.222</v>
      </c>
      <c r="D70" s="14">
        <v>46312.544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22166.322</v>
      </c>
      <c r="C79" s="21">
        <v>24146.222</v>
      </c>
      <c r="D79" s="21">
        <v>46312.544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120000</v>
      </c>
      <c r="C84" s="14">
        <v>0</v>
      </c>
      <c r="D84" s="14">
        <v>120000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120000</v>
      </c>
      <c r="C87" s="19">
        <v>0</v>
      </c>
      <c r="D87" s="19">
        <v>120000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1824436.431</v>
      </c>
      <c r="C91" s="14">
        <v>899322.841</v>
      </c>
      <c r="D91" s="14">
        <v>2723759.273</v>
      </c>
      <c r="E91" s="15"/>
      <c r="F91" s="16"/>
    </row>
    <row r="92" spans="1:6" s="17" customFormat="1" ht="9.95" customHeight="1">
      <c r="A92" s="45" t="s">
        <v>66</v>
      </c>
      <c r="B92" s="19">
        <v>1824436.431</v>
      </c>
      <c r="C92" s="19">
        <v>0</v>
      </c>
      <c r="D92" s="19">
        <v>1824436.431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899322.841</v>
      </c>
      <c r="D93" s="19">
        <v>899322.841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1441117.681</v>
      </c>
      <c r="C95" s="14">
        <v>3250899.483</v>
      </c>
      <c r="D95" s="14">
        <v>4692017.165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1441117.681</v>
      </c>
      <c r="C98" s="19">
        <v>3250899.483</v>
      </c>
      <c r="D98" s="19">
        <v>4692017.165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787483.592</v>
      </c>
      <c r="C100" s="21">
        <v>8612.155</v>
      </c>
      <c r="D100" s="21">
        <v>796095.747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42885.015</v>
      </c>
      <c r="C102" s="14">
        <v>31545.18</v>
      </c>
      <c r="D102" s="14">
        <v>74430.195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21.85</v>
      </c>
      <c r="D103" s="19">
        <v>22.304</v>
      </c>
      <c r="E103" s="15"/>
      <c r="F103" s="16"/>
    </row>
    <row r="104" spans="1:6" s="17" customFormat="1" ht="9.95" customHeight="1">
      <c r="A104" s="45" t="s">
        <v>75</v>
      </c>
      <c r="B104" s="19">
        <v>59.371</v>
      </c>
      <c r="C104" s="19">
        <v>0</v>
      </c>
      <c r="D104" s="19">
        <v>59.371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17782.806</v>
      </c>
      <c r="C106" s="19">
        <v>5445.786</v>
      </c>
      <c r="D106" s="19">
        <v>23228.592</v>
      </c>
      <c r="E106" s="15"/>
      <c r="F106" s="16"/>
    </row>
    <row r="107" spans="1:6" s="17" customFormat="1" ht="9.95" customHeight="1">
      <c r="A107" s="45" t="s">
        <v>78</v>
      </c>
      <c r="B107" s="19">
        <v>22122.839</v>
      </c>
      <c r="C107" s="19">
        <v>26077.543</v>
      </c>
      <c r="D107" s="19">
        <v>48200.383</v>
      </c>
      <c r="E107" s="15"/>
      <c r="F107" s="16"/>
    </row>
    <row r="108" spans="1:6" s="17" customFormat="1" ht="9.95" customHeight="1">
      <c r="A108" s="45" t="s">
        <v>79</v>
      </c>
      <c r="B108" s="19">
        <v>2919.542</v>
      </c>
      <c r="C108" s="19">
        <v>0</v>
      </c>
      <c r="D108" s="19">
        <v>2919.542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9373.021</v>
      </c>
      <c r="C110" s="14">
        <v>25705.715</v>
      </c>
      <c r="D110" s="14">
        <v>35078.737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5846.652</v>
      </c>
      <c r="C112" s="14">
        <v>32375.646</v>
      </c>
      <c r="D112" s="14">
        <v>38222.299</v>
      </c>
      <c r="E112" s="15"/>
      <c r="F112" s="16"/>
    </row>
    <row r="113" spans="1:6" s="17" customFormat="1" ht="9.95" customHeight="1">
      <c r="A113" s="23" t="s">
        <v>82</v>
      </c>
      <c r="B113" s="19">
        <v>598.939</v>
      </c>
      <c r="C113" s="19">
        <v>32375.646</v>
      </c>
      <c r="D113" s="19">
        <v>32974.585</v>
      </c>
      <c r="E113" s="15"/>
      <c r="F113" s="16"/>
    </row>
    <row r="114" spans="1:6" s="17" customFormat="1" ht="9.95" customHeight="1">
      <c r="A114" s="23" t="s">
        <v>83</v>
      </c>
      <c r="B114" s="19">
        <v>5247.713</v>
      </c>
      <c r="C114" s="19">
        <v>0</v>
      </c>
      <c r="D114" s="19">
        <v>5247.713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1109333.101</v>
      </c>
      <c r="D116" s="48">
        <v>1109333.101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4253308.718</v>
      </c>
      <c r="C118" s="14">
        <v>5381940.347</v>
      </c>
      <c r="D118" s="14">
        <v>9635249.065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2202950.178</v>
      </c>
      <c r="C120" s="14">
        <v>-105947.576</v>
      </c>
      <c r="D120" s="14">
        <v>2097002.602</v>
      </c>
      <c r="E120" s="87"/>
      <c r="F120" s="87"/>
      <c r="G120" s="87"/>
      <c r="H120" s="87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74171.971</v>
      </c>
      <c r="C122" s="19">
        <v>0</v>
      </c>
      <c r="D122" s="19">
        <v>74171.971</v>
      </c>
      <c r="E122" s="15"/>
      <c r="F122" s="16"/>
    </row>
    <row r="123" spans="1:6" s="17" customFormat="1" ht="9.95" customHeight="1">
      <c r="A123" s="45" t="s">
        <v>89</v>
      </c>
      <c r="B123" s="19">
        <v>10957.483</v>
      </c>
      <c r="C123" s="19">
        <v>0</v>
      </c>
      <c r="D123" s="19">
        <v>10957.483</v>
      </c>
      <c r="E123" s="15"/>
      <c r="F123" s="16"/>
    </row>
    <row r="124" spans="1:6" s="17" customFormat="1" ht="9.95" customHeight="1">
      <c r="A124" s="45" t="s">
        <v>90</v>
      </c>
      <c r="B124" s="19">
        <v>-19010.122</v>
      </c>
      <c r="C124" s="19">
        <v>-105947.576</v>
      </c>
      <c r="D124" s="19">
        <v>-124957.698</v>
      </c>
      <c r="E124" s="15"/>
      <c r="F124" s="16"/>
    </row>
    <row r="125" spans="1:6" s="17" customFormat="1" ht="9.95" customHeight="1">
      <c r="A125" s="45" t="s">
        <v>91</v>
      </c>
      <c r="B125" s="19">
        <v>233015.623</v>
      </c>
      <c r="C125" s="19">
        <v>0</v>
      </c>
      <c r="D125" s="19">
        <v>233015.623</v>
      </c>
      <c r="E125" s="15"/>
      <c r="F125" s="16"/>
    </row>
    <row r="126" spans="1:6" s="17" customFormat="1" ht="9.95" customHeight="1">
      <c r="A126" s="45" t="s">
        <v>92</v>
      </c>
      <c r="B126" s="19">
        <v>7528.033</v>
      </c>
      <c r="C126" s="19">
        <v>0</v>
      </c>
      <c r="D126" s="19">
        <v>7528.033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6456258.896</v>
      </c>
      <c r="C128" s="14">
        <v>5275992.771</v>
      </c>
      <c r="D128" s="14">
        <v>11732251.668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85562.761</v>
      </c>
      <c r="C130" s="14">
        <v>792635.651</v>
      </c>
      <c r="D130" s="14">
        <v>878198.412</v>
      </c>
      <c r="E130" s="15"/>
      <c r="F130" s="16"/>
    </row>
    <row r="131" spans="1:6" s="17" customFormat="1" ht="9.95" customHeight="1">
      <c r="A131" s="23" t="s">
        <v>95</v>
      </c>
      <c r="B131" s="19">
        <v>85562.761</v>
      </c>
      <c r="C131" s="19">
        <v>72859.042</v>
      </c>
      <c r="D131" s="19">
        <v>158421.803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65141.563</v>
      </c>
      <c r="D132" s="19">
        <v>65141.563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415699.383</v>
      </c>
      <c r="D133" s="19">
        <v>415699.383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238935.662</v>
      </c>
      <c r="D134" s="19">
        <v>238935.662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0"/>
      <c r="C136" s="90"/>
      <c r="D136" s="90"/>
      <c r="E136" s="35"/>
    </row>
    <row r="137" spans="1:5" s="36" customFormat="1" ht="15">
      <c r="A137" s="55" t="s">
        <v>99</v>
      </c>
      <c r="B137" s="90"/>
      <c r="C137" s="90"/>
      <c r="D137" s="91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1" t="s">
        <v>798</v>
      </c>
      <c r="B1" s="381"/>
      <c r="C1" s="381"/>
      <c r="D1" s="381"/>
    </row>
    <row r="2" spans="1:4" s="59" customFormat="1" ht="24" customHeight="1">
      <c r="A2" s="382" t="s">
        <v>153</v>
      </c>
      <c r="B2" s="382"/>
      <c r="C2" s="382"/>
      <c r="D2" s="382"/>
    </row>
    <row r="3" spans="1:4" s="60" customFormat="1" ht="15.95" customHeight="1">
      <c r="A3" s="383">
        <v>44681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5" t="s">
        <v>152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80981.18105</v>
      </c>
      <c r="C9" s="71">
        <v>128169.51478</v>
      </c>
      <c r="D9" s="71">
        <v>209150.69583</v>
      </c>
      <c r="E9" s="72"/>
    </row>
    <row r="10" spans="1:4" s="50" customFormat="1" ht="8.45" customHeight="1">
      <c r="A10" s="73" t="s">
        <v>102</v>
      </c>
      <c r="B10" s="74">
        <v>610.82337</v>
      </c>
      <c r="C10" s="74">
        <v>1237.53359</v>
      </c>
      <c r="D10" s="74">
        <v>1848.35696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14208.49913</v>
      </c>
      <c r="C12" s="74">
        <v>25775.60119</v>
      </c>
      <c r="D12" s="74">
        <v>39984.10032</v>
      </c>
    </row>
    <row r="13" spans="1:4" s="50" customFormat="1" ht="8.45" customHeight="1">
      <c r="A13" s="18" t="s">
        <v>105</v>
      </c>
      <c r="B13" s="74">
        <v>66161.69877</v>
      </c>
      <c r="C13" s="74">
        <v>23918.233760000003</v>
      </c>
      <c r="D13" s="74">
        <v>90079.93253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75649.75108</v>
      </c>
      <c r="D16" s="74">
        <v>75649.75108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0.15978</v>
      </c>
      <c r="C18" s="74">
        <v>1588.3951599999998</v>
      </c>
      <c r="D18" s="74">
        <v>1588.55494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42812.00778</v>
      </c>
      <c r="C20" s="71">
        <v>163808.18356</v>
      </c>
      <c r="D20" s="71">
        <v>206620.19134</v>
      </c>
    </row>
    <row r="21" spans="1:4" s="50" customFormat="1" ht="8.45" customHeight="1">
      <c r="A21" s="18" t="s">
        <v>111</v>
      </c>
      <c r="B21" s="74">
        <v>172.73667</v>
      </c>
      <c r="C21" s="74">
        <v>21.427439999999997</v>
      </c>
      <c r="D21" s="74">
        <v>194.16411</v>
      </c>
    </row>
    <row r="22" spans="1:4" s="50" customFormat="1" ht="8.45" customHeight="1">
      <c r="A22" s="18" t="s">
        <v>112</v>
      </c>
      <c r="B22" s="74">
        <v>64.74123</v>
      </c>
      <c r="C22" s="74">
        <v>0</v>
      </c>
      <c r="D22" s="74">
        <v>64.74123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13716.31293</v>
      </c>
      <c r="C24" s="74">
        <v>8878.262279999999</v>
      </c>
      <c r="D24" s="74">
        <v>22594.575210000003</v>
      </c>
    </row>
    <row r="25" spans="1:4" s="50" customFormat="1" ht="8.45" customHeight="1">
      <c r="A25" s="18" t="s">
        <v>114</v>
      </c>
      <c r="B25" s="74">
        <v>27991.856</v>
      </c>
      <c r="C25" s="74">
        <v>54943.10347</v>
      </c>
      <c r="D25" s="74">
        <v>82934.95947</v>
      </c>
    </row>
    <row r="26" spans="1:4" s="50" customFormat="1" ht="8.45" customHeight="1">
      <c r="A26" s="18" t="s">
        <v>115</v>
      </c>
      <c r="B26" s="74">
        <v>0</v>
      </c>
      <c r="C26" s="74">
        <v>19308.44537</v>
      </c>
      <c r="D26" s="74">
        <v>19308.44537</v>
      </c>
    </row>
    <row r="27" spans="1:4" s="50" customFormat="1" ht="8.45" customHeight="1">
      <c r="A27" s="18" t="s">
        <v>116</v>
      </c>
      <c r="B27" s="74">
        <v>-1989.0910700000002</v>
      </c>
      <c r="C27" s="74">
        <v>70887.44178000001</v>
      </c>
      <c r="D27" s="74">
        <v>68898.35071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9769.50322</v>
      </c>
      <c r="D31" s="74">
        <v>9769.50322</v>
      </c>
    </row>
    <row r="32" spans="1:4" s="50" customFormat="1" ht="8.45" customHeight="1">
      <c r="A32" s="18" t="s">
        <v>29</v>
      </c>
      <c r="B32" s="74">
        <v>2855.45202</v>
      </c>
      <c r="C32" s="74">
        <v>0</v>
      </c>
      <c r="D32" s="74">
        <v>2855.45202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38169.17327000001</v>
      </c>
      <c r="C34" s="71">
        <v>-35638.66878</v>
      </c>
      <c r="D34" s="71">
        <v>2530.5044900000003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3796.86679</v>
      </c>
      <c r="C36" s="71">
        <v>16025.510839999999</v>
      </c>
      <c r="D36" s="71">
        <v>19822.37763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34372.30648</v>
      </c>
      <c r="C38" s="71">
        <v>-51664.179619999995</v>
      </c>
      <c r="D38" s="71">
        <v>-17291.87314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34957.319390000004</v>
      </c>
      <c r="C40" s="71">
        <v>5308.42858</v>
      </c>
      <c r="D40" s="71">
        <v>40265.74797</v>
      </c>
    </row>
    <row r="41" spans="1:4" s="50" customFormat="1" ht="8.45" customHeight="1">
      <c r="A41" s="18" t="s">
        <v>124</v>
      </c>
      <c r="B41" s="74">
        <v>0</v>
      </c>
      <c r="C41" s="74">
        <v>3636.4780299999998</v>
      </c>
      <c r="D41" s="74">
        <v>3636.4780299999998</v>
      </c>
    </row>
    <row r="42" spans="1:4" s="50" customFormat="1" ht="8.45" customHeight="1">
      <c r="A42" s="18" t="s">
        <v>125</v>
      </c>
      <c r="B42" s="74">
        <v>160.02382</v>
      </c>
      <c r="C42" s="74">
        <v>379.09911</v>
      </c>
      <c r="D42" s="74">
        <v>539.12293</v>
      </c>
    </row>
    <row r="43" spans="1:4" s="50" customFormat="1" ht="8.45" customHeight="1">
      <c r="A43" s="18" t="s">
        <v>126</v>
      </c>
      <c r="B43" s="74">
        <v>34718.54689</v>
      </c>
      <c r="C43" s="74">
        <v>1292.85144</v>
      </c>
      <c r="D43" s="74">
        <v>36011.398329999996</v>
      </c>
    </row>
    <row r="44" spans="1:4" s="50" customFormat="1" ht="8.45" customHeight="1">
      <c r="A44" s="18" t="s">
        <v>127</v>
      </c>
      <c r="B44" s="74">
        <v>78.74868</v>
      </c>
      <c r="C44" s="74">
        <v>0</v>
      </c>
      <c r="D44" s="74">
        <v>78.74868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4455.7898</v>
      </c>
      <c r="C46" s="71">
        <v>525.5638100000001</v>
      </c>
      <c r="D46" s="71">
        <v>4981.35361</v>
      </c>
    </row>
    <row r="47" spans="1:4" s="50" customFormat="1" ht="8.45" customHeight="1">
      <c r="A47" s="18" t="s">
        <v>129</v>
      </c>
      <c r="B47" s="74">
        <v>1470.6989199999998</v>
      </c>
      <c r="C47" s="74">
        <v>0</v>
      </c>
      <c r="D47" s="74">
        <v>1470.6989199999998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2985.0908799999997</v>
      </c>
      <c r="C50" s="74">
        <v>525.5638100000001</v>
      </c>
      <c r="D50" s="74">
        <v>3510.65469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64873.83607</v>
      </c>
      <c r="C54" s="71">
        <v>-46881.31485</v>
      </c>
      <c r="D54" s="71">
        <v>17992.52122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17813.29632</v>
      </c>
      <c r="C56" s="71">
        <v>2462.88425</v>
      </c>
      <c r="D56" s="71">
        <v>20276.18057</v>
      </c>
    </row>
    <row r="57" spans="1:4" s="50" customFormat="1" ht="8.45" customHeight="1">
      <c r="A57" s="18" t="s">
        <v>134</v>
      </c>
      <c r="B57" s="74">
        <v>11071.930390000001</v>
      </c>
      <c r="C57" s="74">
        <v>173.33720000000002</v>
      </c>
      <c r="D57" s="74">
        <v>11245.26759</v>
      </c>
    </row>
    <row r="58" spans="1:4" s="50" customFormat="1" ht="8.45" customHeight="1">
      <c r="A58" s="18" t="s">
        <v>135</v>
      </c>
      <c r="B58" s="74">
        <v>252</v>
      </c>
      <c r="C58" s="74">
        <v>0</v>
      </c>
      <c r="D58" s="74">
        <v>252</v>
      </c>
    </row>
    <row r="59" spans="1:4" s="50" customFormat="1" ht="8.45" customHeight="1">
      <c r="A59" s="18" t="s">
        <v>136</v>
      </c>
      <c r="B59" s="74">
        <v>4991.95163</v>
      </c>
      <c r="C59" s="74">
        <v>2289.2640499999998</v>
      </c>
      <c r="D59" s="74">
        <v>7281.215679999999</v>
      </c>
    </row>
    <row r="60" spans="1:4" s="50" customFormat="1" ht="8.45" customHeight="1">
      <c r="A60" s="18" t="s">
        <v>137</v>
      </c>
      <c r="B60" s="74">
        <v>1497.4143000000001</v>
      </c>
      <c r="C60" s="74">
        <v>0.283</v>
      </c>
      <c r="D60" s="74">
        <v>1497.6973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47060.53975</v>
      </c>
      <c r="C62" s="71">
        <v>-49344.1991</v>
      </c>
      <c r="D62" s="71">
        <v>-2283.65935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1361.39926</v>
      </c>
      <c r="C64" s="71">
        <v>150.34947</v>
      </c>
      <c r="D64" s="71">
        <v>1511.74873</v>
      </c>
    </row>
    <row r="65" spans="1:4" s="50" customFormat="1" ht="8.45" customHeight="1">
      <c r="A65" s="18" t="s">
        <v>140</v>
      </c>
      <c r="B65" s="74">
        <v>0</v>
      </c>
      <c r="C65" s="74">
        <v>-4.10741</v>
      </c>
      <c r="D65" s="74">
        <v>-4.10741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-279.35701</v>
      </c>
      <c r="C67" s="74">
        <v>152.89372</v>
      </c>
      <c r="D67" s="74">
        <v>-126.46329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816.91902</v>
      </c>
      <c r="C69" s="74">
        <v>1.56316</v>
      </c>
      <c r="D69" s="74">
        <v>818.4821800000001</v>
      </c>
    </row>
    <row r="70" spans="1:4" s="50" customFormat="1" ht="8.45" customHeight="1">
      <c r="A70" s="18" t="s">
        <v>145</v>
      </c>
      <c r="B70" s="74">
        <v>289.89772999999997</v>
      </c>
      <c r="C70" s="74">
        <v>0</v>
      </c>
      <c r="D70" s="74">
        <v>289.89772999999997</v>
      </c>
    </row>
    <row r="71" spans="1:4" s="50" customFormat="1" ht="8.45" customHeight="1">
      <c r="A71" s="18" t="s">
        <v>146</v>
      </c>
      <c r="B71" s="74">
        <v>533.93952</v>
      </c>
      <c r="C71" s="74">
        <v>0</v>
      </c>
      <c r="D71" s="74">
        <v>533.93952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738.47185</v>
      </c>
      <c r="C73" s="71">
        <v>4642.28237</v>
      </c>
      <c r="D73" s="71">
        <v>5380.75422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46437.61234000001</v>
      </c>
      <c r="C75" s="71">
        <v>-44852.266200000005</v>
      </c>
      <c r="D75" s="71">
        <v>1585.3461399999999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-5942.68732</v>
      </c>
      <c r="C77" s="74">
        <v>0</v>
      </c>
      <c r="D77" s="74">
        <v>-5942.68732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52380.29966</v>
      </c>
      <c r="C79" s="75">
        <v>-44852.266200000005</v>
      </c>
      <c r="D79" s="75">
        <v>7528.03346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0" t="s">
        <v>798</v>
      </c>
      <c r="B1" s="380"/>
      <c r="C1" s="380"/>
      <c r="D1" s="380"/>
    </row>
    <row r="2" spans="1:5" s="4" customFormat="1" ht="24" customHeight="1">
      <c r="A2" s="372" t="s">
        <v>0</v>
      </c>
      <c r="B2" s="372"/>
      <c r="C2" s="372"/>
      <c r="D2" s="372"/>
      <c r="E2" s="3"/>
    </row>
    <row r="3" spans="1:5" s="6" customFormat="1" ht="18" customHeight="1">
      <c r="A3" s="373">
        <v>44681</v>
      </c>
      <c r="B3" s="373"/>
      <c r="C3" s="373"/>
      <c r="D3" s="373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3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125519.161</v>
      </c>
      <c r="C9" s="14">
        <v>5921.254</v>
      </c>
      <c r="D9" s="14">
        <v>131440.415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125308.125</v>
      </c>
      <c r="C11" s="19">
        <v>3572.716</v>
      </c>
      <c r="D11" s="19">
        <v>128880.841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211.036</v>
      </c>
      <c r="C13" s="19">
        <v>2348.537</v>
      </c>
      <c r="D13" s="19">
        <v>2559.573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217233.637</v>
      </c>
      <c r="C24" s="14">
        <v>6016.736</v>
      </c>
      <c r="D24" s="14">
        <v>223250.373</v>
      </c>
      <c r="E24" s="15"/>
      <c r="F24" s="16"/>
    </row>
    <row r="25" spans="1:6" s="17" customFormat="1" ht="9.75" customHeight="1">
      <c r="A25" s="24" t="s">
        <v>20</v>
      </c>
      <c r="B25" s="21">
        <v>245233.736</v>
      </c>
      <c r="C25" s="21">
        <v>0</v>
      </c>
      <c r="D25" s="21">
        <v>245233.736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239810.245</v>
      </c>
      <c r="C30" s="19">
        <v>0</v>
      </c>
      <c r="D30" s="19">
        <v>239810.245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5423.49</v>
      </c>
      <c r="C34" s="19">
        <v>0</v>
      </c>
      <c r="D34" s="19">
        <v>5423.49</v>
      </c>
      <c r="E34" s="15"/>
      <c r="F34" s="16"/>
    </row>
    <row r="35" spans="1:6" s="17" customFormat="1" ht="9.75" customHeight="1">
      <c r="A35" s="24" t="s">
        <v>30</v>
      </c>
      <c r="B35" s="21">
        <v>3831.901</v>
      </c>
      <c r="C35" s="21">
        <v>0</v>
      </c>
      <c r="D35" s="21">
        <v>3831.901</v>
      </c>
      <c r="E35" s="25"/>
      <c r="F35" s="16"/>
    </row>
    <row r="36" spans="1:6" s="17" customFormat="1" ht="9.75" customHeight="1">
      <c r="A36" s="24" t="s">
        <v>31</v>
      </c>
      <c r="B36" s="21">
        <v>262678.646</v>
      </c>
      <c r="C36" s="21">
        <v>359188.925</v>
      </c>
      <c r="D36" s="21">
        <v>621867.572</v>
      </c>
      <c r="E36" s="15"/>
      <c r="F36" s="16"/>
    </row>
    <row r="37" spans="1:6" s="17" customFormat="1" ht="9.75" customHeight="1">
      <c r="A37" s="18" t="s">
        <v>32</v>
      </c>
      <c r="B37" s="19">
        <v>62858.371</v>
      </c>
      <c r="C37" s="19">
        <v>50514.849</v>
      </c>
      <c r="D37" s="19">
        <v>113373.22</v>
      </c>
      <c r="E37" s="15"/>
      <c r="F37" s="16"/>
    </row>
    <row r="38" spans="1:6" s="17" customFormat="1" ht="9.75" customHeight="1">
      <c r="A38" s="18" t="s">
        <v>33</v>
      </c>
      <c r="B38" s="19">
        <v>199820.275</v>
      </c>
      <c r="C38" s="19">
        <v>308674.076</v>
      </c>
      <c r="D38" s="19">
        <v>508494.351</v>
      </c>
      <c r="E38" s="15"/>
      <c r="F38" s="16"/>
    </row>
    <row r="39" spans="1:6" s="17" customFormat="1" ht="9.75" customHeight="1">
      <c r="A39" s="20" t="s">
        <v>34</v>
      </c>
      <c r="B39" s="21">
        <v>-280155.755</v>
      </c>
      <c r="C39" s="21">
        <v>-335112.383</v>
      </c>
      <c r="D39" s="21">
        <v>-615268.139</v>
      </c>
      <c r="E39" s="15"/>
      <c r="F39" s="16"/>
    </row>
    <row r="40" spans="1:6" s="17" customFormat="1" ht="9.75" customHeight="1">
      <c r="A40" s="20" t="s">
        <v>35</v>
      </c>
      <c r="B40" s="21">
        <v>-14354.89</v>
      </c>
      <c r="C40" s="21">
        <v>-18059.805</v>
      </c>
      <c r="D40" s="21">
        <v>-32414.696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2614.014</v>
      </c>
      <c r="C42" s="21">
        <v>459.354</v>
      </c>
      <c r="D42" s="21">
        <v>3073.369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21320.654</v>
      </c>
      <c r="C44" s="14">
        <v>0.333</v>
      </c>
      <c r="D44" s="14">
        <v>21320.987</v>
      </c>
      <c r="E44" s="15"/>
      <c r="F44" s="16"/>
    </row>
    <row r="45" spans="1:6" s="17" customFormat="1" ht="9.75" customHeight="1">
      <c r="A45" s="26" t="s">
        <v>38</v>
      </c>
      <c r="B45" s="19">
        <v>38.913</v>
      </c>
      <c r="C45" s="19">
        <v>0.333</v>
      </c>
      <c r="D45" s="19">
        <v>39.246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21281.741</v>
      </c>
      <c r="C48" s="19">
        <v>0</v>
      </c>
      <c r="D48" s="19">
        <v>21281.741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46.791</v>
      </c>
      <c r="C51" s="21">
        <v>0</v>
      </c>
      <c r="D51" s="21">
        <v>46.791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3767.681</v>
      </c>
      <c r="C53" s="21">
        <v>0</v>
      </c>
      <c r="D53" s="21">
        <v>3767.681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19528.565</v>
      </c>
      <c r="C55" s="21">
        <v>532.606</v>
      </c>
      <c r="D55" s="21">
        <v>20061.172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390030.506</v>
      </c>
      <c r="C57" s="14">
        <v>12930.285</v>
      </c>
      <c r="D57" s="14">
        <v>402960.791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1"/>
      <c r="B62" s="371"/>
      <c r="C62" s="371"/>
      <c r="D62" s="371"/>
      <c r="F62" s="16"/>
    </row>
    <row r="63" spans="1:6" s="4" customFormat="1" ht="24" customHeight="1">
      <c r="A63" s="372" t="s">
        <v>0</v>
      </c>
      <c r="B63" s="372"/>
      <c r="C63" s="372"/>
      <c r="D63" s="372"/>
      <c r="E63" s="3"/>
      <c r="F63" s="16"/>
    </row>
    <row r="64" spans="1:6" s="6" customFormat="1" ht="17.1" customHeight="1">
      <c r="A64" s="373">
        <v>44681</v>
      </c>
      <c r="B64" s="374"/>
      <c r="C64" s="374"/>
      <c r="D64" s="374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3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65142.857</v>
      </c>
      <c r="C91" s="14">
        <v>0</v>
      </c>
      <c r="D91" s="14">
        <v>65142.857</v>
      </c>
      <c r="E91" s="15"/>
      <c r="F91" s="16"/>
    </row>
    <row r="92" spans="1:6" s="17" customFormat="1" ht="9.95" customHeight="1">
      <c r="A92" s="45" t="s">
        <v>66</v>
      </c>
      <c r="B92" s="19">
        <v>65142.857</v>
      </c>
      <c r="C92" s="19">
        <v>0</v>
      </c>
      <c r="D92" s="19">
        <v>65142.857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22031.828</v>
      </c>
      <c r="C100" s="21">
        <v>270.47</v>
      </c>
      <c r="D100" s="21">
        <v>22302.298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485.193</v>
      </c>
      <c r="C102" s="14">
        <v>2348.537</v>
      </c>
      <c r="D102" s="14">
        <v>2833.73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439.332</v>
      </c>
      <c r="C106" s="19">
        <v>0</v>
      </c>
      <c r="D106" s="19">
        <v>439.332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2348.537</v>
      </c>
      <c r="D108" s="19">
        <v>2394.398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1986.554</v>
      </c>
      <c r="C110" s="14">
        <v>558.446</v>
      </c>
      <c r="D110" s="14">
        <v>2545.001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13504.75</v>
      </c>
      <c r="C112" s="14">
        <v>496.277</v>
      </c>
      <c r="D112" s="14">
        <v>14001.028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13504.75</v>
      </c>
      <c r="C114" s="21">
        <v>496.277</v>
      </c>
      <c r="D114" s="21">
        <v>14001.028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103151.184</v>
      </c>
      <c r="C118" s="14">
        <v>3673.731</v>
      </c>
      <c r="D118" s="14">
        <v>106824.915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296135.876</v>
      </c>
      <c r="C120" s="14">
        <v>0</v>
      </c>
      <c r="D120" s="14">
        <v>296135.876</v>
      </c>
      <c r="E120" s="15"/>
      <c r="F120" s="16"/>
    </row>
    <row r="121" spans="1:6" s="17" customFormat="1" ht="9.95" customHeight="1">
      <c r="A121" s="45" t="s">
        <v>87</v>
      </c>
      <c r="B121" s="19">
        <v>965505.31</v>
      </c>
      <c r="C121" s="19">
        <v>0</v>
      </c>
      <c r="D121" s="19">
        <v>965505.31</v>
      </c>
      <c r="E121" s="15"/>
      <c r="F121" s="16"/>
    </row>
    <row r="122" spans="1:6" s="17" customFormat="1" ht="9.95" customHeight="1">
      <c r="A122" s="45" t="s">
        <v>88</v>
      </c>
      <c r="B122" s="19">
        <v>70000</v>
      </c>
      <c r="C122" s="19">
        <v>0</v>
      </c>
      <c r="D122" s="19">
        <v>70000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-761274.38</v>
      </c>
      <c r="C125" s="19">
        <v>0</v>
      </c>
      <c r="D125" s="19">
        <v>-761274.38</v>
      </c>
      <c r="E125" s="15"/>
      <c r="F125" s="16"/>
    </row>
    <row r="126" spans="1:6" s="17" customFormat="1" ht="9.95" customHeight="1">
      <c r="A126" s="45" t="s">
        <v>92</v>
      </c>
      <c r="B126" s="19">
        <v>13693.553</v>
      </c>
      <c r="C126" s="19">
        <v>0</v>
      </c>
      <c r="D126" s="19">
        <v>13693.553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399287.06</v>
      </c>
      <c r="C128" s="14">
        <v>3673.731</v>
      </c>
      <c r="D128" s="14">
        <v>402960.791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1" t="s">
        <v>798</v>
      </c>
      <c r="B1" s="381"/>
      <c r="C1" s="381"/>
      <c r="D1" s="381"/>
    </row>
    <row r="2" spans="1:4" s="59" customFormat="1" ht="24" customHeight="1">
      <c r="A2" s="382" t="s">
        <v>100</v>
      </c>
      <c r="B2" s="382"/>
      <c r="C2" s="382"/>
      <c r="D2" s="382"/>
    </row>
    <row r="3" spans="1:4" s="60" customFormat="1" ht="15.95" customHeight="1">
      <c r="A3" s="383">
        <v>44681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6" t="s">
        <v>3</v>
      </c>
      <c r="C6" s="386"/>
      <c r="D6" s="386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20300.99787</v>
      </c>
      <c r="C9" s="71">
        <v>4623.57918</v>
      </c>
      <c r="D9" s="71">
        <v>24924.57705</v>
      </c>
      <c r="E9" s="72"/>
    </row>
    <row r="10" spans="1:4" s="50" customFormat="1" ht="8.45" customHeight="1">
      <c r="A10" s="73" t="s">
        <v>102</v>
      </c>
      <c r="B10" s="74">
        <v>266.36419</v>
      </c>
      <c r="C10" s="74">
        <v>0</v>
      </c>
      <c r="D10" s="74">
        <v>266.36419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20034.63368</v>
      </c>
      <c r="C13" s="74">
        <v>4623.57918</v>
      </c>
      <c r="D13" s="74">
        <v>24658.21286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1836.07377</v>
      </c>
      <c r="C20" s="71">
        <v>510.13019</v>
      </c>
      <c r="D20" s="71">
        <v>2346.20396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1836.07388</v>
      </c>
      <c r="C24" s="74">
        <v>58.64972</v>
      </c>
      <c r="D24" s="74">
        <v>1894.7236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-0.00011</v>
      </c>
      <c r="C30" s="74">
        <v>451.48046999999997</v>
      </c>
      <c r="D30" s="74">
        <v>451.48035999999996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18464.9241</v>
      </c>
      <c r="C34" s="71">
        <v>4113.44899</v>
      </c>
      <c r="D34" s="71">
        <v>22578.37309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1162.01773</v>
      </c>
      <c r="C36" s="71">
        <v>-4060.73321</v>
      </c>
      <c r="D36" s="71">
        <v>-2898.71548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17302.90637</v>
      </c>
      <c r="C38" s="71">
        <v>8174.1822</v>
      </c>
      <c r="D38" s="71">
        <v>25477.08857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5831.71689</v>
      </c>
      <c r="C40" s="71">
        <v>0</v>
      </c>
      <c r="D40" s="71">
        <v>5831.71689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5831.71689</v>
      </c>
      <c r="C43" s="74">
        <v>0</v>
      </c>
      <c r="D43" s="74">
        <v>5831.71689</v>
      </c>
    </row>
    <row r="44" spans="1:4" s="50" customFormat="1" ht="8.45" customHeight="1">
      <c r="A44" s="18" t="s">
        <v>127</v>
      </c>
      <c r="B44" s="74">
        <v>0</v>
      </c>
      <c r="C44" s="74">
        <v>0</v>
      </c>
      <c r="D44" s="74">
        <v>0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962.856</v>
      </c>
      <c r="C46" s="71">
        <v>5.82299</v>
      </c>
      <c r="D46" s="71">
        <v>968.67899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962.856</v>
      </c>
      <c r="C50" s="74">
        <v>5.82299</v>
      </c>
      <c r="D50" s="74">
        <v>968.67899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22171.76726</v>
      </c>
      <c r="C54" s="71">
        <v>8168.35921</v>
      </c>
      <c r="D54" s="71">
        <v>30340.12647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14509.38192</v>
      </c>
      <c r="C56" s="71">
        <v>558.23298</v>
      </c>
      <c r="D56" s="71">
        <v>15067.6149</v>
      </c>
    </row>
    <row r="57" spans="1:4" s="50" customFormat="1" ht="8.45" customHeight="1">
      <c r="A57" s="18" t="s">
        <v>134</v>
      </c>
      <c r="B57" s="74">
        <v>9833.45061</v>
      </c>
      <c r="C57" s="74">
        <v>-1.52727</v>
      </c>
      <c r="D57" s="74">
        <v>9831.92334</v>
      </c>
    </row>
    <row r="58" spans="1:4" s="50" customFormat="1" ht="8.45" customHeight="1">
      <c r="A58" s="18" t="s">
        <v>135</v>
      </c>
      <c r="B58" s="74">
        <v>200</v>
      </c>
      <c r="C58" s="74">
        <v>0</v>
      </c>
      <c r="D58" s="74">
        <v>200</v>
      </c>
    </row>
    <row r="59" spans="1:4" s="50" customFormat="1" ht="8.45" customHeight="1">
      <c r="A59" s="18" t="s">
        <v>136</v>
      </c>
      <c r="B59" s="74">
        <v>4378.1068700000005</v>
      </c>
      <c r="C59" s="74">
        <v>559.76025</v>
      </c>
      <c r="D59" s="74">
        <v>4937.86712</v>
      </c>
    </row>
    <row r="60" spans="1:4" s="50" customFormat="1" ht="8.45" customHeight="1">
      <c r="A60" s="18" t="s">
        <v>137</v>
      </c>
      <c r="B60" s="74">
        <v>97.82444</v>
      </c>
      <c r="C60" s="74">
        <v>0</v>
      </c>
      <c r="D60" s="74">
        <v>97.82444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7662.38534</v>
      </c>
      <c r="C62" s="71">
        <v>7610.126230000001</v>
      </c>
      <c r="D62" s="71">
        <v>15272.51157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2179.57338</v>
      </c>
      <c r="C64" s="71">
        <v>0</v>
      </c>
      <c r="D64" s="71">
        <v>2179.57338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138.041</v>
      </c>
      <c r="C67" s="74">
        <v>0</v>
      </c>
      <c r="D67" s="74">
        <v>138.041</v>
      </c>
    </row>
    <row r="68" spans="1:4" s="50" customFormat="1" ht="8.45" customHeight="1">
      <c r="A68" s="18" t="s">
        <v>143</v>
      </c>
      <c r="B68" s="74">
        <v>23.39552</v>
      </c>
      <c r="C68" s="74">
        <v>0</v>
      </c>
      <c r="D68" s="74">
        <v>23.39552</v>
      </c>
    </row>
    <row r="69" spans="1:4" s="50" customFormat="1" ht="8.45" customHeight="1">
      <c r="A69" s="18" t="s">
        <v>144</v>
      </c>
      <c r="B69" s="74">
        <v>1077.3128000000002</v>
      </c>
      <c r="C69" s="74">
        <v>0</v>
      </c>
      <c r="D69" s="74">
        <v>1077.3128000000002</v>
      </c>
    </row>
    <row r="70" spans="1:4" s="50" customFormat="1" ht="8.45" customHeight="1">
      <c r="A70" s="18" t="s">
        <v>145</v>
      </c>
      <c r="B70" s="74">
        <v>580.1701899999999</v>
      </c>
      <c r="C70" s="74">
        <v>0</v>
      </c>
      <c r="D70" s="74">
        <v>580.1701899999999</v>
      </c>
    </row>
    <row r="71" spans="1:4" s="50" customFormat="1" ht="8.45" customHeight="1">
      <c r="A71" s="18" t="s">
        <v>146</v>
      </c>
      <c r="B71" s="74">
        <v>360.65387</v>
      </c>
      <c r="C71" s="74">
        <v>0</v>
      </c>
      <c r="D71" s="74">
        <v>360.65387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581.71175</v>
      </c>
      <c r="C73" s="71">
        <v>18.90325</v>
      </c>
      <c r="D73" s="71">
        <v>600.615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6064.52371</v>
      </c>
      <c r="C75" s="71">
        <v>7629.02948</v>
      </c>
      <c r="D75" s="71">
        <v>13693.553189999999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6064.52371</v>
      </c>
      <c r="C79" s="75">
        <v>7629.02948</v>
      </c>
      <c r="D79" s="75">
        <v>13693.553189999999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Roberto Aurelio Chambi Manrique</cp:lastModifiedBy>
  <dcterms:created xsi:type="dcterms:W3CDTF">2022-07-12T21:29:33Z</dcterms:created>
  <dcterms:modified xsi:type="dcterms:W3CDTF">2022-07-20T18:44:54Z</dcterms:modified>
  <cp:category/>
  <cp:version/>
  <cp:contentType/>
  <cp:contentStatus/>
</cp:coreProperties>
</file>