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900" windowWidth="10608" windowHeight="7716" tabRatio="721" activeTab="0"/>
  </bookViews>
  <sheets>
    <sheet name="Empresas" sheetId="18" r:id="rId1"/>
    <sheet name="Fondos Transferidos" sheetId="6" r:id="rId2"/>
    <sheet name="Por países" sheetId="53" r:id="rId3"/>
  </sheets>
  <definedNames>
    <definedName name="_xlnm.Print_Area" localSheetId="0">'Empresas'!$B$2:$G$16</definedName>
    <definedName name="bloque" localSheetId="2">#REF!</definedName>
    <definedName name="bloque">#REF!</definedName>
    <definedName name="bloque1" localSheetId="2">#REF!</definedName>
    <definedName name="bloque1">#REF!</definedName>
    <definedName name="bloque2" localSheetId="2">#REF!</definedName>
    <definedName name="bloque2">#REF!</definedName>
    <definedName name="bloque3" localSheetId="2">#REF!</definedName>
    <definedName name="bloque3">#REF!</definedName>
    <definedName name="bloque4" localSheetId="2">#REF!</definedName>
    <definedName name="bloque4">#REF!</definedName>
    <definedName name="bloque5" localSheetId="2">#REF!</definedName>
    <definedName name="bloque5">#REF!</definedName>
    <definedName name="env_ex" localSheetId="2">#REF!</definedName>
    <definedName name="env_ex">#REF!</definedName>
    <definedName name="env_na" localSheetId="2">#REF!</definedName>
    <definedName name="env_na">#REF!</definedName>
    <definedName name="rec_ex" localSheetId="2">#REF!</definedName>
    <definedName name="rec_ex">#REF!</definedName>
    <definedName name="rec_na" localSheetId="2">#REF!</definedName>
    <definedName name="rec_na">#REF!</definedName>
  </definedNames>
  <calcPr calcId="162913"/>
</workbook>
</file>

<file path=xl/sharedStrings.xml><?xml version="1.0" encoding="utf-8"?>
<sst xmlns="http://schemas.openxmlformats.org/spreadsheetml/2006/main" count="90" uniqueCount="79">
  <si>
    <t>(Monto en miles de US$)</t>
  </si>
  <si>
    <t>TOTAL</t>
  </si>
  <si>
    <t>PROMEDIOS</t>
  </si>
  <si>
    <t>Miles de US$ y Operaciones</t>
  </si>
  <si>
    <t xml:space="preserve">Total
Recibido </t>
  </si>
  <si>
    <t>Total
Enviado</t>
  </si>
  <si>
    <t>Recibido</t>
  </si>
  <si>
    <t>Enviado</t>
  </si>
  <si>
    <t>% Recibidos</t>
  </si>
  <si>
    <t>% Acumulado</t>
  </si>
  <si>
    <t>% Enviados</t>
  </si>
  <si>
    <t>España</t>
  </si>
  <si>
    <t>Italia</t>
  </si>
  <si>
    <t>Ecuador</t>
  </si>
  <si>
    <t>Chile</t>
  </si>
  <si>
    <t>Canadá</t>
  </si>
  <si>
    <t>Argentina</t>
  </si>
  <si>
    <t>Uruguay</t>
  </si>
  <si>
    <t>Fecha de
Autorización
SBS</t>
  </si>
  <si>
    <t>Vínculos
Internacionales</t>
  </si>
  <si>
    <t>Cobertura de Servicio</t>
  </si>
  <si>
    <t>Western Union</t>
  </si>
  <si>
    <t>Nacional e Internacional</t>
  </si>
  <si>
    <t>Money Gram y otros</t>
  </si>
  <si>
    <t xml:space="preserve"> 06/04/2001</t>
  </si>
  <si>
    <t>Red propia</t>
  </si>
  <si>
    <t>Internacional</t>
  </si>
  <si>
    <t>PRINCIPALES NORMAS APLICABLES.</t>
  </si>
  <si>
    <t xml:space="preserve">FONDOS ENVIADOS Y RECIBIDOS </t>
  </si>
  <si>
    <t>Fondos recibidos del exterior
(Miles de US$)</t>
  </si>
  <si>
    <t>Fondos enviados al exterior
(Miles de US$)</t>
  </si>
  <si>
    <t>Enero - Marzo</t>
  </si>
  <si>
    <t>Abril - Junio</t>
  </si>
  <si>
    <t>Octubre - Diciembre</t>
  </si>
  <si>
    <t>Total</t>
  </si>
  <si>
    <t>Japón</t>
  </si>
  <si>
    <t>EMPRESAS DE TRANSFERENCIA DE FONDOS  (ETF)</t>
  </si>
  <si>
    <t>Brasil</t>
  </si>
  <si>
    <t>Colombia</t>
  </si>
  <si>
    <t>Δ % (*)</t>
  </si>
  <si>
    <t>Operaciones Recibidas</t>
  </si>
  <si>
    <t>Operaciones Enviadas</t>
  </si>
  <si>
    <r>
      <rPr>
        <vertAlign val="superscript"/>
        <sz val="10.5"/>
        <rFont val="Arial Narrow"/>
        <family val="2"/>
      </rPr>
      <t>1</t>
    </r>
    <r>
      <rPr>
        <sz val="10.5"/>
        <rFont val="Arial Narrow"/>
        <family val="2"/>
      </rPr>
      <t xml:space="preserve"> Los porcentajes corresponden a "Total Recibido" y "Total Enviado" en el período.</t>
    </r>
  </si>
  <si>
    <t>(*) Variación respecto al mismo período del año anterior.</t>
  </si>
  <si>
    <t>Otros</t>
  </si>
  <si>
    <t>México</t>
  </si>
  <si>
    <t>Reino Unido</t>
  </si>
  <si>
    <t>PERU EXPRESS SERVICIOS INTERNACIONALES</t>
  </si>
  <si>
    <t>Fondos Enviados
al Exterior
(Miles de US$)</t>
  </si>
  <si>
    <t>Estados Unidos de América</t>
  </si>
  <si>
    <t>Alemania</t>
  </si>
  <si>
    <r>
      <t>Red propia</t>
    </r>
    <r>
      <rPr>
        <vertAlign val="superscript"/>
        <sz val="10"/>
        <rFont val="Arial Narrow"/>
        <family val="2"/>
      </rPr>
      <t>2</t>
    </r>
    <r>
      <rPr>
        <sz val="10"/>
        <rFont val="Arial Narrow"/>
        <family val="2"/>
      </rPr>
      <t xml:space="preserve"> </t>
    </r>
  </si>
  <si>
    <t>(2) Red propia indica que la ETF ha firmado contratos con uno o más corresponsales en el extranjero no vinculados a las grandes cadenas de transferencias de fondos como Western Union, Vigo, Money Gram, y otras.</t>
  </si>
  <si>
    <t>ARGENPER S.A.</t>
  </si>
  <si>
    <t>RED PERU MUNDO S.A.</t>
  </si>
  <si>
    <t>JET PERU S.A.</t>
  </si>
  <si>
    <r>
      <t>PORCENTAJES TOTALES</t>
    </r>
    <r>
      <rPr>
        <b/>
        <vertAlign val="superscript"/>
        <sz val="10.5"/>
        <rFont val="Arial Narrow"/>
        <family val="2"/>
      </rPr>
      <t>1</t>
    </r>
    <r>
      <rPr>
        <b/>
        <sz val="10.5"/>
        <rFont val="Arial Narrow"/>
        <family val="2"/>
      </rPr>
      <t xml:space="preserve"> </t>
    </r>
  </si>
  <si>
    <t>Bolivia</t>
  </si>
  <si>
    <t>PAÍSES</t>
  </si>
  <si>
    <t>FONDOS INTERNACIONALES RECIBIDOS Y ENVIADOS POR PAÍS</t>
  </si>
  <si>
    <r>
      <t>WESTERN UNION PERU S.A.</t>
    </r>
    <r>
      <rPr>
        <b/>
        <vertAlign val="superscript"/>
        <sz val="10"/>
        <rFont val="Arial Narrow"/>
        <family val="2"/>
      </rPr>
      <t>1</t>
    </r>
  </si>
  <si>
    <t>(1) Mediante Resolución SBS N° 6753-2015 de fecha 06.11.2015 se autoriza la fusión por absorción de la ETF Serviban S.A. con Western Union Pérú S.A.C., de esta manera se establece una nueva denominación social "Western Union Perú S.A.".</t>
  </si>
  <si>
    <t>Para la regulación y supervisión de las ETF: Reglamento de Empresas de Transferencia de Fondos (en adelante, Reglamento ETF), aprobado por  Resolución  SBS  Nº  1025 - 2005.</t>
  </si>
  <si>
    <t>Para la adecuación de las ETF a la Ley General del Sistema Financiero y del Sistema de Seguros y Orgánica de la Superintendencia de Banca y Seguros, Ley N° 26702: disposiciones establecidas en los artículos  2º  y 10º del Reglamento ETF.</t>
  </si>
  <si>
    <t>Para la presentación de información contable y estadística: disposiciones establecidas en los artículos 15º, 16º, 17º del Reglamento ETF, Plan Contable General Revisado, Normas Complementarias para la presentación uniforme de Estados Financieros.</t>
  </si>
  <si>
    <t>Fondos Recibidos
del Exterior
(Miles de US$)</t>
  </si>
  <si>
    <t>ETF</t>
  </si>
  <si>
    <t>Fondos recibidos del interior
(Miles de Soles)</t>
  </si>
  <si>
    <t>Fondos enviados al interior
(Miles de Soles)</t>
  </si>
  <si>
    <t>Para la organización de una ETF:  disposiciones establecidas en el artículo 9° del Reglamento ETF.</t>
  </si>
  <si>
    <t>Para el funcionamiento y operación de una ETF (de manera complementaria al Reglamento ETF): Reglamento de la Gestión Integral de Riesgos, aprobado por Resolución SBS Nº 272-2017; Reglamento de Auditoría Interna, aprobado por Resolución SBS N° 11699-2008; Reglamento de Auditoría Externa, aprobado por Resolución SBS Nº 17026-2010; Reglamento de Gestión de Riesgos de LA/FT, aprobado mediante Resolución SBS N° 2660-2015.</t>
  </si>
  <si>
    <t>Promedio Trimestre 2020</t>
  </si>
  <si>
    <t>AÑO 2022</t>
  </si>
  <si>
    <t>Promedio Trimestre 2021</t>
  </si>
  <si>
    <t>Julio - Setiembre</t>
  </si>
  <si>
    <t>ENERO - DICIEMBRE 2022</t>
  </si>
  <si>
    <t>ENERO-DICIEMBRE 2022</t>
  </si>
  <si>
    <t>Octubre - Diciembre 2020</t>
  </si>
  <si>
    <t>Octubre - Diciembre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</si>
</sst>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_ &quot;S/.&quot;\ * #,##0.00_ ;_ &quot;S/.&quot;\ * \-#,##0.00_ ;_ &quot;S/.&quot;\ * &quot;-&quot;??_ ;_ @_ "/>
    <numFmt numFmtId="166" formatCode="0.0%"/>
    <numFmt numFmtId="167" formatCode="#,##0.000"/>
    <numFmt numFmtId="168" formatCode="[$$-409]#,##0.0_ ;[Red]\-[$$-409]#,##0.0\ "/>
    <numFmt numFmtId="169" formatCode="_(* #,##0.00_);_(* \(#,##0.00\);_(* &quot;-&quot;??_);_(@_)"/>
  </numFmts>
  <fonts count="27">
    <font>
      <sz val="10"/>
      <name val="Arial"/>
      <family val="2"/>
    </font>
    <font>
      <sz val="11"/>
      <color theme="1"/>
      <name val="Calibri"/>
      <family val="2"/>
      <scheme val="minor"/>
    </font>
    <font>
      <sz val="8"/>
      <name val="Arial"/>
      <family val="2"/>
    </font>
    <font>
      <b/>
      <sz val="10"/>
      <name val="Arial Narrow"/>
      <family val="2"/>
    </font>
    <font>
      <sz val="10"/>
      <name val="Arial Narrow"/>
      <family val="2"/>
    </font>
    <font>
      <u val="single"/>
      <sz val="10"/>
      <color indexed="12"/>
      <name val="Arial"/>
      <family val="2"/>
    </font>
    <font>
      <b/>
      <sz val="12"/>
      <name val="Arial Narrow"/>
      <family val="2"/>
    </font>
    <font>
      <sz val="10"/>
      <color indexed="10"/>
      <name val="Arial Narrow"/>
      <family val="2"/>
    </font>
    <font>
      <b/>
      <sz val="9"/>
      <name val="Arial Narrow"/>
      <family val="2"/>
    </font>
    <font>
      <sz val="10"/>
      <color indexed="57"/>
      <name val="Arial Narrow"/>
      <family val="2"/>
    </font>
    <font>
      <sz val="11"/>
      <name val="Arial Narrow"/>
      <family val="2"/>
    </font>
    <font>
      <sz val="9"/>
      <name val="Arial Narrow"/>
      <family val="2"/>
    </font>
    <font>
      <sz val="11"/>
      <color indexed="57"/>
      <name val="Arial Narrow"/>
      <family val="2"/>
    </font>
    <font>
      <sz val="10"/>
      <name val="Tahoma"/>
      <family val="2"/>
    </font>
    <font>
      <b/>
      <sz val="10.5"/>
      <name val="Arial Narrow"/>
      <family val="2"/>
    </font>
    <font>
      <b/>
      <sz val="10"/>
      <name val="Calibri"/>
      <family val="2"/>
    </font>
    <font>
      <sz val="10.5"/>
      <name val="Arial Narrow"/>
      <family val="2"/>
    </font>
    <font>
      <sz val="10.5"/>
      <name val="Tahoma"/>
      <family val="2"/>
    </font>
    <font>
      <vertAlign val="superscript"/>
      <sz val="10.5"/>
      <name val="Arial Narrow"/>
      <family val="2"/>
    </font>
    <font>
      <b/>
      <sz val="10.5"/>
      <name val="Arial"/>
      <family val="2"/>
    </font>
    <font>
      <sz val="10.5"/>
      <name val="Arial"/>
      <family val="2"/>
    </font>
    <font>
      <vertAlign val="superscript"/>
      <sz val="12"/>
      <name val="Arial Narrow"/>
      <family val="2"/>
    </font>
    <font>
      <vertAlign val="superscript"/>
      <sz val="10"/>
      <name val="Arial Narrow"/>
      <family val="2"/>
    </font>
    <font>
      <b/>
      <vertAlign val="superscript"/>
      <sz val="10"/>
      <name val="Arial Narrow"/>
      <family val="2"/>
    </font>
    <font>
      <b/>
      <vertAlign val="superscript"/>
      <sz val="10.5"/>
      <name val="Arial Narrow"/>
      <family val="2"/>
    </font>
    <font>
      <sz val="11"/>
      <color rgb="FF006100"/>
      <name val="Calibri"/>
      <family val="2"/>
      <scheme val="minor"/>
    </font>
    <font>
      <u val="single"/>
      <sz val="10"/>
      <color theme="10"/>
      <name val="Arial"/>
      <family val="2"/>
    </font>
  </fonts>
  <fills count="10">
    <fill>
      <patternFill/>
    </fill>
    <fill>
      <patternFill patternType="gray125"/>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rgb="FFFFFFCC"/>
        <bgColor indexed="64"/>
      </patternFill>
    </fill>
    <fill>
      <patternFill patternType="solid">
        <fgColor theme="9" tint="0.7999799847602844"/>
        <bgColor indexed="64"/>
      </patternFill>
    </fill>
  </fills>
  <borders count="44">
    <border>
      <left/>
      <right/>
      <top/>
      <bottom/>
      <diagonal/>
    </border>
    <border>
      <left style="medium"/>
      <right style="thin"/>
      <top/>
      <bottom style="thin"/>
    </border>
    <border>
      <left style="medium"/>
      <right style="thin"/>
      <top style="thin"/>
      <bottom style="thin"/>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bottom style="thin"/>
    </border>
    <border>
      <left style="medium"/>
      <right/>
      <top style="medium"/>
      <bottom style="medium"/>
    </border>
    <border>
      <left style="medium"/>
      <right style="thin"/>
      <top style="medium"/>
      <bottom style="medium"/>
    </border>
    <border>
      <left/>
      <right/>
      <top style="medium"/>
      <bottom/>
    </border>
    <border>
      <left style="medium"/>
      <right/>
      <top/>
      <bottom style="medium"/>
    </border>
    <border>
      <left/>
      <right style="thin"/>
      <top style="medium"/>
      <bottom style="medium"/>
    </border>
    <border>
      <left style="medium"/>
      <right style="thin"/>
      <top/>
      <bottom/>
    </border>
    <border>
      <left style="medium"/>
      <right style="thin"/>
      <top style="medium"/>
      <bottom/>
    </border>
    <border>
      <left/>
      <right style="medium"/>
      <top/>
      <bottom/>
    </border>
    <border>
      <left/>
      <right style="medium"/>
      <top style="medium"/>
      <bottom style="medium"/>
    </border>
    <border>
      <left style="medium"/>
      <right style="medium"/>
      <top style="medium"/>
      <bottom style="medium"/>
    </border>
    <border>
      <left/>
      <right/>
      <top style="medium"/>
      <bottom style="medium"/>
    </border>
    <border>
      <left style="medium"/>
      <right style="medium"/>
      <top style="medium"/>
      <bottom/>
    </border>
    <border>
      <left/>
      <right style="medium"/>
      <top style="medium"/>
      <bottom/>
    </border>
    <border>
      <left style="medium"/>
      <right style="thin"/>
      <top style="thin"/>
      <bottom style="medium"/>
    </border>
    <border>
      <left style="thin"/>
      <right style="thin"/>
      <top style="thin"/>
      <bottom style="medium"/>
    </border>
    <border>
      <left style="medium"/>
      <right style="medium"/>
      <top/>
      <bottom/>
    </border>
    <border>
      <left style="medium"/>
      <right style="medium"/>
      <top/>
      <bottom style="medium"/>
    </border>
    <border>
      <left style="thin"/>
      <right/>
      <top style="medium"/>
      <bottom/>
    </border>
    <border>
      <left/>
      <right/>
      <top/>
      <bottom style="medium"/>
    </border>
    <border>
      <left/>
      <right style="thin"/>
      <top style="medium"/>
      <bottom/>
    </border>
    <border>
      <left/>
      <right style="thin"/>
      <top/>
      <bottom/>
    </border>
    <border>
      <left style="thin"/>
      <right/>
      <top/>
      <bottom style="thin"/>
    </border>
    <border>
      <left style="thin"/>
      <right/>
      <top style="thin"/>
      <bottom style="thin"/>
    </border>
    <border>
      <left/>
      <right style="thin"/>
      <top/>
      <bottom style="thin"/>
    </border>
    <border>
      <left style="medium"/>
      <right/>
      <top style="medium"/>
      <bottom style="thin"/>
    </border>
    <border>
      <left style="thin"/>
      <right style="medium"/>
      <top style="thin"/>
      <bottom style="thin"/>
    </border>
    <border>
      <left style="thin"/>
      <right style="medium"/>
      <top style="thin"/>
      <bottom style="medium"/>
    </border>
    <border>
      <left style="thin"/>
      <right style="thin"/>
      <top style="medium"/>
      <bottom/>
    </border>
    <border>
      <left/>
      <right style="medium"/>
      <top/>
      <bottom style="thin"/>
    </border>
    <border>
      <left style="thin"/>
      <right style="thin"/>
      <top/>
      <bottom style="medium"/>
    </border>
    <border>
      <left/>
      <right style="thin"/>
      <top/>
      <bottom style="medium"/>
    </border>
    <border>
      <left style="thin"/>
      <right style="medium"/>
      <top/>
      <bottom style="medium"/>
    </border>
    <border>
      <left style="thin"/>
      <right style="thin"/>
      <top/>
      <bottom/>
    </border>
    <border>
      <left style="thin"/>
      <right style="thin"/>
      <top style="medium"/>
      <bottom style="thin"/>
    </border>
    <border>
      <left style="thin"/>
      <right style="medium"/>
      <top style="medium"/>
      <bottom style="thin"/>
    </border>
    <border>
      <left/>
      <right/>
      <top style="thin"/>
      <bottom style="thin"/>
    </border>
    <border>
      <left/>
      <right style="thin"/>
      <top style="thin"/>
      <bottom style="thin"/>
    </border>
  </borders>
  <cellStyleXfs count="32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6" fillId="0" borderId="0" applyNumberForma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0" fontId="0" fillId="0" borderId="0">
      <alignment/>
      <protection/>
    </xf>
    <xf numFmtId="168" fontId="0" fillId="0" borderId="0">
      <alignment/>
      <protection/>
    </xf>
    <xf numFmtId="168" fontId="0" fillId="0" borderId="0">
      <alignment/>
      <protection/>
    </xf>
    <xf numFmtId="0" fontId="0" fillId="0" borderId="0">
      <alignment/>
      <protection/>
    </xf>
    <xf numFmtId="168" fontId="0" fillId="0" borderId="0">
      <alignment/>
      <protection/>
    </xf>
    <xf numFmtId="0" fontId="0" fillId="0" borderId="0">
      <alignment/>
      <protection/>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0" fillId="0" borderId="0">
      <alignment/>
      <protection/>
    </xf>
    <xf numFmtId="168" fontId="0" fillId="0" borderId="0">
      <alignment/>
      <protection/>
    </xf>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0" fillId="0" borderId="0">
      <alignment/>
      <protection/>
    </xf>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0" fillId="0" borderId="0">
      <alignment/>
      <protection/>
    </xf>
    <xf numFmtId="0" fontId="0"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168" fontId="0" fillId="0" borderId="0">
      <alignment/>
      <protection/>
    </xf>
    <xf numFmtId="168" fontId="0"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168" fontId="0" fillId="0" borderId="0">
      <alignment/>
      <protection/>
    </xf>
    <xf numFmtId="0" fontId="0" fillId="0" borderId="0">
      <alignment/>
      <protection/>
    </xf>
    <xf numFmtId="168" fontId="0"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cellStyleXfs>
  <cellXfs count="164">
    <xf numFmtId="0" fontId="0" fillId="0" borderId="0" xfId="0"/>
    <xf numFmtId="0" fontId="4" fillId="0" borderId="1" xfId="0" applyFont="1" applyBorder="1" applyAlignment="1">
      <alignment horizontal="left"/>
    </xf>
    <xf numFmtId="0" fontId="4" fillId="0" borderId="2" xfId="0" applyFont="1" applyBorder="1" applyAlignment="1">
      <alignment horizontal="left"/>
    </xf>
    <xf numFmtId="3" fontId="4" fillId="0" borderId="3" xfId="0" applyNumberFormat="1" applyFont="1" applyBorder="1" applyAlignment="1">
      <alignment horizontal="right" indent="2"/>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3" fontId="4" fillId="0" borderId="6" xfId="0" applyNumberFormat="1" applyFont="1" applyFill="1" applyBorder="1" applyAlignment="1">
      <alignment horizontal="right" indent="2"/>
    </xf>
    <xf numFmtId="0" fontId="3" fillId="3" borderId="7" xfId="0" applyFont="1" applyFill="1" applyBorder="1" applyAlignment="1">
      <alignment horizontal="left"/>
    </xf>
    <xf numFmtId="3" fontId="3" fillId="3" borderId="4" xfId="0" applyNumberFormat="1" applyFont="1" applyFill="1" applyBorder="1" applyAlignment="1">
      <alignment horizontal="right" indent="2"/>
    </xf>
    <xf numFmtId="0" fontId="3" fillId="3" borderId="8" xfId="0" applyFont="1" applyFill="1" applyBorder="1" applyAlignment="1">
      <alignment horizontal="center" vertical="center" wrapText="1"/>
    </xf>
    <xf numFmtId="0" fontId="17" fillId="4" borderId="0" xfId="0" applyNumberFormat="1" applyFont="1" applyFill="1" applyBorder="1" applyAlignment="1" applyProtection="1">
      <alignment/>
      <protection/>
    </xf>
    <xf numFmtId="0" fontId="16" fillId="4" borderId="0" xfId="0" applyNumberFormat="1" applyFont="1" applyFill="1" applyBorder="1" applyAlignment="1" applyProtection="1">
      <alignment/>
      <protection/>
    </xf>
    <xf numFmtId="0" fontId="19" fillId="4" borderId="0" xfId="0" applyFont="1" applyFill="1"/>
    <xf numFmtId="0" fontId="20" fillId="4" borderId="0" xfId="0" applyFont="1" applyFill="1"/>
    <xf numFmtId="0" fontId="13" fillId="4" borderId="0" xfId="0" applyNumberFormat="1" applyFont="1" applyFill="1" applyBorder="1" applyAlignment="1" applyProtection="1">
      <alignment/>
      <protection/>
    </xf>
    <xf numFmtId="0" fontId="0" fillId="4" borderId="0" xfId="0" applyFont="1" applyFill="1"/>
    <xf numFmtId="0" fontId="3" fillId="4" borderId="0" xfId="0" applyFont="1" applyFill="1"/>
    <xf numFmtId="0" fontId="4" fillId="4" borderId="0" xfId="0" applyFont="1" applyFill="1"/>
    <xf numFmtId="0" fontId="5" fillId="4" borderId="0" xfId="0" applyNumberFormat="1" applyFont="1" applyFill="1" applyBorder="1" applyAlignment="1" applyProtection="1">
      <alignment/>
      <protection/>
    </xf>
    <xf numFmtId="0" fontId="4" fillId="4" borderId="0" xfId="90" applyNumberFormat="1" applyFont="1" applyFill="1" applyBorder="1" applyAlignment="1" applyProtection="1">
      <alignment/>
      <protection/>
    </xf>
    <xf numFmtId="10" fontId="13" fillId="4" borderId="0" xfId="0" applyNumberFormat="1" applyFont="1" applyFill="1" applyBorder="1" applyAlignment="1" applyProtection="1">
      <alignment/>
      <protection/>
    </xf>
    <xf numFmtId="0" fontId="10" fillId="4" borderId="0" xfId="0" applyFont="1" applyFill="1" applyAlignment="1">
      <alignment horizontal="left"/>
    </xf>
    <xf numFmtId="0" fontId="10" fillId="4" borderId="0" xfId="0" applyFont="1" applyFill="1"/>
    <xf numFmtId="0" fontId="4" fillId="4" borderId="0" xfId="0" applyFont="1" applyFill="1" applyBorder="1" applyAlignment="1">
      <alignment horizontal="left"/>
    </xf>
    <xf numFmtId="3" fontId="4" fillId="4" borderId="0" xfId="0" applyNumberFormat="1" applyFont="1" applyFill="1" applyBorder="1" applyAlignment="1">
      <alignment horizontal="right" indent="2"/>
    </xf>
    <xf numFmtId="0" fontId="7" fillId="4" borderId="0" xfId="0" applyFont="1" applyFill="1" applyAlignment="1">
      <alignment horizontal="left"/>
    </xf>
    <xf numFmtId="3" fontId="10" fillId="4" borderId="0" xfId="0" applyNumberFormat="1" applyFont="1" applyFill="1"/>
    <xf numFmtId="3" fontId="10" fillId="4" borderId="0" xfId="0" applyNumberFormat="1" applyFont="1" applyFill="1" applyAlignment="1">
      <alignment horizontal="center"/>
    </xf>
    <xf numFmtId="0" fontId="12" fillId="4" borderId="0" xfId="0" applyFont="1" applyFill="1"/>
    <xf numFmtId="0" fontId="21" fillId="4" borderId="0" xfId="90" applyNumberFormat="1" applyFont="1" applyFill="1" applyBorder="1" applyAlignment="1" applyProtection="1" quotePrefix="1">
      <alignment/>
      <protection/>
    </xf>
    <xf numFmtId="0" fontId="4" fillId="4" borderId="9" xfId="0" applyFont="1" applyFill="1" applyBorder="1" applyAlignment="1">
      <alignment horizontal="left"/>
    </xf>
    <xf numFmtId="0" fontId="4" fillId="4" borderId="0" xfId="177" applyFont="1" applyFill="1">
      <alignment/>
      <protection/>
    </xf>
    <xf numFmtId="0" fontId="4" fillId="4" borderId="0" xfId="177" applyFont="1" applyFill="1" applyAlignment="1">
      <alignment horizontal="left"/>
      <protection/>
    </xf>
    <xf numFmtId="0" fontId="3" fillId="4" borderId="0" xfId="177" applyFont="1" applyFill="1">
      <alignment/>
      <protection/>
    </xf>
    <xf numFmtId="0" fontId="3" fillId="4" borderId="0" xfId="177" applyFont="1" applyFill="1" applyAlignment="1">
      <alignment horizontal="center"/>
      <protection/>
    </xf>
    <xf numFmtId="14" fontId="4" fillId="4" borderId="6" xfId="177" applyNumberFormat="1" applyFont="1" applyFill="1" applyBorder="1" applyAlignment="1">
      <alignment horizontal="center" wrapText="1"/>
      <protection/>
    </xf>
    <xf numFmtId="0" fontId="4" fillId="4" borderId="6" xfId="177" applyFont="1" applyFill="1" applyBorder="1" applyAlignment="1">
      <alignment horizontal="center"/>
      <protection/>
    </xf>
    <xf numFmtId="14" fontId="4" fillId="4" borderId="3" xfId="177" applyNumberFormat="1" applyFont="1" applyFill="1" applyBorder="1" applyAlignment="1">
      <alignment horizontal="center" wrapText="1"/>
      <protection/>
    </xf>
    <xf numFmtId="0" fontId="4" fillId="4" borderId="3" xfId="177" applyFont="1" applyFill="1" applyBorder="1" applyAlignment="1">
      <alignment horizontal="center"/>
      <protection/>
    </xf>
    <xf numFmtId="0" fontId="4" fillId="4" borderId="3" xfId="177" applyFont="1" applyFill="1" applyBorder="1" applyAlignment="1">
      <alignment horizontal="center" wrapText="1"/>
      <protection/>
    </xf>
    <xf numFmtId="0" fontId="3" fillId="4" borderId="0" xfId="177" applyFont="1" applyFill="1" applyBorder="1" applyAlignment="1">
      <alignment horizontal="left" wrapText="1"/>
      <protection/>
    </xf>
    <xf numFmtId="14" fontId="4" fillId="4" borderId="0" xfId="177" applyNumberFormat="1" applyFont="1" applyFill="1" applyBorder="1" applyAlignment="1">
      <alignment horizontal="center" wrapText="1"/>
      <protection/>
    </xf>
    <xf numFmtId="0" fontId="7" fillId="4" borderId="0" xfId="177" applyFont="1" applyFill="1" applyBorder="1" applyAlignment="1">
      <alignment horizontal="center"/>
      <protection/>
    </xf>
    <xf numFmtId="0" fontId="4" fillId="4" borderId="0" xfId="177" applyFont="1" applyFill="1" applyBorder="1" applyAlignment="1">
      <alignment horizontal="center"/>
      <protection/>
    </xf>
    <xf numFmtId="0" fontId="4" fillId="4" borderId="0" xfId="177" applyFont="1" applyFill="1" applyBorder="1" applyAlignment="1">
      <alignment horizontal="left"/>
      <protection/>
    </xf>
    <xf numFmtId="0" fontId="7" fillId="4" borderId="0" xfId="177" applyFont="1" applyFill="1" applyBorder="1" applyAlignment="1">
      <alignment horizontal="left"/>
      <protection/>
    </xf>
    <xf numFmtId="0" fontId="7" fillId="4" borderId="0" xfId="177" applyFont="1" applyFill="1">
      <alignment/>
      <protection/>
    </xf>
    <xf numFmtId="0" fontId="8" fillId="4" borderId="0" xfId="177" applyFont="1" applyFill="1" applyAlignment="1">
      <alignment horizontal="left"/>
      <protection/>
    </xf>
    <xf numFmtId="0" fontId="6" fillId="4" borderId="0" xfId="177" applyFont="1" applyFill="1" applyAlignment="1">
      <alignment horizontal="left"/>
      <protection/>
    </xf>
    <xf numFmtId="0" fontId="9" fillId="4" borderId="0" xfId="177" applyFont="1" applyFill="1">
      <alignment/>
      <protection/>
    </xf>
    <xf numFmtId="0" fontId="4" fillId="4" borderId="0" xfId="177" applyFont="1" applyFill="1" applyBorder="1" applyAlignment="1">
      <alignment horizontal="left" wrapText="1"/>
      <protection/>
    </xf>
    <xf numFmtId="14" fontId="10" fillId="4" borderId="0" xfId="0" applyNumberFormat="1" applyFont="1" applyFill="1" applyAlignment="1">
      <alignment horizontal="left"/>
    </xf>
    <xf numFmtId="3" fontId="3" fillId="4" borderId="10" xfId="177" applyNumberFormat="1" applyFont="1" applyFill="1" applyBorder="1" applyAlignment="1">
      <alignment horizontal="center"/>
      <protection/>
    </xf>
    <xf numFmtId="0" fontId="3" fillId="4" borderId="2" xfId="177" applyFont="1" applyFill="1" applyBorder="1" applyAlignment="1">
      <alignment horizontal="left" wrapText="1"/>
      <protection/>
    </xf>
    <xf numFmtId="3" fontId="3" fillId="4" borderId="0" xfId="177" applyNumberFormat="1" applyFont="1" applyFill="1" applyAlignment="1">
      <alignment horizontal="center"/>
      <protection/>
    </xf>
    <xf numFmtId="0" fontId="3" fillId="4" borderId="1" xfId="177" applyFont="1" applyFill="1" applyBorder="1" applyAlignment="1">
      <alignment horizontal="left" wrapText="1"/>
      <protection/>
    </xf>
    <xf numFmtId="0" fontId="4" fillId="4" borderId="6" xfId="177" applyFont="1" applyFill="1" applyBorder="1" applyAlignment="1">
      <alignment horizontal="center" wrapText="1"/>
      <protection/>
    </xf>
    <xf numFmtId="0" fontId="3" fillId="3" borderId="11" xfId="0" applyFont="1" applyFill="1" applyBorder="1" applyAlignment="1">
      <alignment horizontal="center" vertical="center" wrapText="1"/>
    </xf>
    <xf numFmtId="3" fontId="4" fillId="4" borderId="0" xfId="177" applyNumberFormat="1" applyFont="1" applyFill="1">
      <alignment/>
      <protection/>
    </xf>
    <xf numFmtId="0" fontId="3" fillId="4" borderId="0" xfId="177" applyFont="1" applyFill="1" applyAlignment="1">
      <alignment horizontal="center"/>
      <protection/>
    </xf>
    <xf numFmtId="10" fontId="14" fillId="5" borderId="8" xfId="90" applyNumberFormat="1" applyFont="1" applyFill="1" applyBorder="1" applyAlignment="1" applyProtection="1">
      <alignment horizontal="center"/>
      <protection/>
    </xf>
    <xf numFmtId="10" fontId="16" fillId="5" borderId="12" xfId="90" applyNumberFormat="1" applyFont="1" applyFill="1" applyBorder="1" applyAlignment="1" applyProtection="1">
      <alignment horizontal="center"/>
      <protection/>
    </xf>
    <xf numFmtId="10" fontId="16" fillId="5" borderId="13" xfId="90" applyNumberFormat="1" applyFont="1" applyFill="1" applyBorder="1" applyAlignment="1" applyProtection="1">
      <alignment horizontal="center"/>
      <protection/>
    </xf>
    <xf numFmtId="10" fontId="16" fillId="5" borderId="14" xfId="90" applyNumberFormat="1" applyFont="1" applyFill="1" applyBorder="1" applyAlignment="1" applyProtection="1">
      <alignment horizontal="center"/>
      <protection/>
    </xf>
    <xf numFmtId="10" fontId="14" fillId="5" borderId="15" xfId="90" applyNumberFormat="1" applyFont="1" applyFill="1" applyBorder="1" applyAlignment="1" applyProtection="1">
      <alignment horizontal="center"/>
      <protection/>
    </xf>
    <xf numFmtId="0" fontId="14" fillId="6" borderId="16" xfId="90" applyFont="1" applyFill="1" applyBorder="1" applyAlignment="1" applyProtection="1">
      <alignment horizontal="center" vertical="center" wrapText="1"/>
      <protection/>
    </xf>
    <xf numFmtId="0" fontId="14" fillId="7" borderId="8" xfId="90" applyFont="1" applyFill="1" applyBorder="1" applyAlignment="1" applyProtection="1">
      <alignment horizontal="center" vertical="center"/>
      <protection/>
    </xf>
    <xf numFmtId="0" fontId="14" fillId="7" borderId="17" xfId="90" applyFont="1" applyFill="1" applyBorder="1" applyAlignment="1" applyProtection="1">
      <alignment horizontal="center" vertical="center"/>
      <protection/>
    </xf>
    <xf numFmtId="0" fontId="14" fillId="5" borderId="15" xfId="90" applyFont="1" applyFill="1" applyBorder="1" applyAlignment="1" applyProtection="1">
      <alignment horizontal="center" vertical="center"/>
      <protection/>
    </xf>
    <xf numFmtId="0" fontId="14" fillId="6" borderId="16" xfId="151" applyFont="1" applyFill="1" applyBorder="1" applyAlignment="1" applyProtection="1">
      <alignment/>
      <protection/>
    </xf>
    <xf numFmtId="0" fontId="14" fillId="5" borderId="13" xfId="90" applyFont="1" applyFill="1" applyBorder="1" applyAlignment="1" applyProtection="1">
      <alignment horizontal="center" vertical="center"/>
      <protection/>
    </xf>
    <xf numFmtId="0" fontId="14" fillId="6" borderId="18" xfId="90" applyFont="1" applyFill="1" applyBorder="1" applyAlignment="1" applyProtection="1">
      <alignment horizontal="center"/>
      <protection/>
    </xf>
    <xf numFmtId="3" fontId="4" fillId="0" borderId="3" xfId="0" applyNumberFormat="1" applyFont="1" applyFill="1" applyBorder="1" applyAlignment="1">
      <alignment horizontal="right" indent="2"/>
    </xf>
    <xf numFmtId="10" fontId="14" fillId="7" borderId="17" xfId="90" applyNumberFormat="1" applyFont="1" applyFill="1" applyBorder="1" applyAlignment="1" applyProtection="1">
      <alignment horizontal="center"/>
      <protection/>
    </xf>
    <xf numFmtId="10" fontId="16" fillId="7" borderId="19" xfId="90" applyNumberFormat="1" applyFont="1" applyFill="1" applyBorder="1" applyAlignment="1" applyProtection="1">
      <alignment horizontal="center"/>
      <protection/>
    </xf>
    <xf numFmtId="10" fontId="16" fillId="7" borderId="14" xfId="90" applyNumberFormat="1" applyFont="1" applyFill="1" applyBorder="1" applyAlignment="1" applyProtection="1">
      <alignment horizontal="center"/>
      <protection/>
    </xf>
    <xf numFmtId="0" fontId="3" fillId="4" borderId="20" xfId="177" applyFont="1" applyFill="1" applyBorder="1" applyAlignment="1">
      <alignment horizontal="left" wrapText="1"/>
      <protection/>
    </xf>
    <xf numFmtId="14" fontId="4" fillId="4" borderId="21" xfId="177" applyNumberFormat="1" applyFont="1" applyFill="1" applyBorder="1" applyAlignment="1">
      <alignment horizontal="center" wrapText="1"/>
      <protection/>
    </xf>
    <xf numFmtId="0" fontId="4" fillId="4" borderId="21" xfId="177" applyFont="1" applyFill="1" applyBorder="1" applyAlignment="1">
      <alignment horizontal="center"/>
      <protection/>
    </xf>
    <xf numFmtId="0" fontId="6" fillId="3" borderId="8" xfId="177" applyFont="1" applyFill="1" applyBorder="1" applyAlignment="1">
      <alignment horizontal="center" vertical="center" wrapText="1"/>
      <protection/>
    </xf>
    <xf numFmtId="0" fontId="3" fillId="3" borderId="4" xfId="177" applyFont="1" applyFill="1" applyBorder="1" applyAlignment="1">
      <alignment horizontal="center" vertical="center" wrapText="1"/>
      <protection/>
    </xf>
    <xf numFmtId="0" fontId="3" fillId="3" borderId="5" xfId="177" applyFont="1" applyFill="1" applyBorder="1" applyAlignment="1">
      <alignment horizontal="center" vertical="center" wrapText="1"/>
      <protection/>
    </xf>
    <xf numFmtId="3" fontId="4" fillId="4" borderId="3" xfId="177" applyNumberFormat="1" applyFont="1" applyFill="1" applyBorder="1" applyAlignment="1" applyProtection="1">
      <alignment horizontal="center"/>
      <protection/>
    </xf>
    <xf numFmtId="0" fontId="3" fillId="4" borderId="0" xfId="177" applyFont="1" applyFill="1" applyAlignment="1">
      <alignment horizontal="center"/>
      <protection/>
    </xf>
    <xf numFmtId="3" fontId="16" fillId="8" borderId="0" xfId="151" applyNumberFormat="1" applyFont="1" applyFill="1" applyBorder="1" applyAlignment="1" applyProtection="1">
      <alignment horizontal="center"/>
      <protection/>
    </xf>
    <xf numFmtId="0" fontId="16" fillId="6" borderId="22" xfId="151" applyFont="1" applyFill="1" applyBorder="1" applyAlignment="1" applyProtection="1">
      <alignment/>
      <protection/>
    </xf>
    <xf numFmtId="0" fontId="16" fillId="6" borderId="23" xfId="151" applyFont="1" applyFill="1" applyBorder="1" applyAlignment="1" applyProtection="1">
      <alignment/>
      <protection/>
    </xf>
    <xf numFmtId="0" fontId="14" fillId="8" borderId="24" xfId="90" applyFont="1" applyFill="1" applyBorder="1" applyAlignment="1" applyProtection="1">
      <alignment horizontal="center" vertical="center" wrapText="1"/>
      <protection/>
    </xf>
    <xf numFmtId="2" fontId="14" fillId="8" borderId="13" xfId="90" applyNumberFormat="1" applyFont="1" applyFill="1" applyBorder="1" applyAlignment="1" applyProtection="1">
      <alignment horizontal="center" vertical="center" wrapText="1"/>
      <protection/>
    </xf>
    <xf numFmtId="167" fontId="16" fillId="8" borderId="0" xfId="90" applyNumberFormat="1" applyFont="1" applyFill="1" applyBorder="1" applyAlignment="1" applyProtection="1">
      <alignment horizontal="center"/>
      <protection/>
    </xf>
    <xf numFmtId="2" fontId="14" fillId="8" borderId="9" xfId="90" applyNumberFormat="1" applyFont="1" applyFill="1" applyBorder="1" applyAlignment="1" applyProtection="1">
      <alignment horizontal="center" vertical="center" wrapText="1"/>
      <protection/>
    </xf>
    <xf numFmtId="3" fontId="14" fillId="8" borderId="25" xfId="151" applyNumberFormat="1" applyFont="1" applyFill="1" applyBorder="1" applyAlignment="1" applyProtection="1">
      <alignment horizontal="center"/>
      <protection/>
    </xf>
    <xf numFmtId="3" fontId="16" fillId="8" borderId="9" xfId="151" applyNumberFormat="1" applyFont="1" applyFill="1" applyBorder="1" applyAlignment="1" applyProtection="1">
      <alignment horizontal="center"/>
      <protection/>
    </xf>
    <xf numFmtId="3" fontId="16" fillId="8" borderId="25" xfId="151" applyNumberFormat="1" applyFont="1" applyFill="1" applyBorder="1" applyAlignment="1" applyProtection="1">
      <alignment horizontal="center"/>
      <protection/>
    </xf>
    <xf numFmtId="167" fontId="16" fillId="8" borderId="9" xfId="90" applyNumberFormat="1" applyFont="1" applyFill="1" applyBorder="1" applyAlignment="1" applyProtection="1">
      <alignment horizontal="center"/>
      <protection/>
    </xf>
    <xf numFmtId="167" fontId="16" fillId="8" borderId="17" xfId="90" applyNumberFormat="1" applyFont="1" applyFill="1" applyBorder="1" applyAlignment="1" applyProtection="1">
      <alignment horizontal="center"/>
      <protection/>
    </xf>
    <xf numFmtId="10" fontId="16" fillId="7" borderId="26" xfId="90" applyNumberFormat="1" applyFont="1" applyFill="1" applyBorder="1" applyAlignment="1" applyProtection="1">
      <alignment horizontal="center"/>
      <protection/>
    </xf>
    <xf numFmtId="10" fontId="16" fillId="7" borderId="27" xfId="90" applyNumberFormat="1" applyFont="1" applyFill="1" applyBorder="1" applyAlignment="1" applyProtection="1">
      <alignment horizontal="center"/>
      <protection/>
    </xf>
    <xf numFmtId="10" fontId="14" fillId="7" borderId="11" xfId="90" applyNumberFormat="1" applyFont="1" applyFill="1" applyBorder="1" applyAlignment="1" applyProtection="1">
      <alignment horizontal="center"/>
      <protection/>
    </xf>
    <xf numFmtId="0" fontId="4" fillId="4" borderId="28" xfId="177" applyFont="1" applyFill="1" applyBorder="1" applyAlignment="1">
      <alignment horizontal="center"/>
      <protection/>
    </xf>
    <xf numFmtId="0" fontId="4" fillId="4" borderId="29" xfId="177" applyFont="1" applyFill="1" applyBorder="1" applyAlignment="1">
      <alignment horizontal="center"/>
      <protection/>
    </xf>
    <xf numFmtId="3" fontId="4" fillId="4" borderId="30" xfId="0" applyNumberFormat="1" applyFont="1" applyFill="1" applyBorder="1" applyAlignment="1">
      <alignment horizontal="right" indent="2"/>
    </xf>
    <xf numFmtId="0" fontId="4" fillId="4" borderId="2" xfId="0" applyFont="1" applyFill="1" applyBorder="1" applyAlignment="1">
      <alignment horizontal="left"/>
    </xf>
    <xf numFmtId="3" fontId="4" fillId="4" borderId="21" xfId="177" applyNumberFormat="1" applyFont="1" applyFill="1" applyBorder="1" applyAlignment="1" applyProtection="1">
      <alignment horizontal="center"/>
      <protection/>
    </xf>
    <xf numFmtId="0" fontId="10" fillId="4" borderId="0" xfId="0" applyFont="1" applyFill="1" applyBorder="1"/>
    <xf numFmtId="0" fontId="4" fillId="4" borderId="31" xfId="0" applyFont="1" applyFill="1" applyBorder="1" applyAlignment="1">
      <alignment horizontal="left"/>
    </xf>
    <xf numFmtId="0" fontId="16" fillId="6" borderId="18" xfId="151" applyFont="1" applyFill="1" applyBorder="1" applyAlignment="1" applyProtection="1">
      <alignment/>
      <protection/>
    </xf>
    <xf numFmtId="0" fontId="16" fillId="6" borderId="22" xfId="151" applyFont="1" applyFill="1" applyBorder="1" applyAlignment="1" applyProtection="1">
      <alignment wrapText="1"/>
      <protection/>
    </xf>
    <xf numFmtId="0" fontId="14" fillId="8" borderId="13" xfId="90" applyFont="1" applyFill="1" applyBorder="1" applyAlignment="1" applyProtection="1">
      <alignment horizontal="center" vertical="center" wrapText="1"/>
      <protection/>
    </xf>
    <xf numFmtId="3" fontId="14" fillId="8" borderId="23" xfId="151" applyNumberFormat="1" applyFont="1" applyFill="1" applyBorder="1" applyAlignment="1" applyProtection="1">
      <alignment horizontal="center"/>
      <protection/>
    </xf>
    <xf numFmtId="167" fontId="16" fillId="8" borderId="7" xfId="90" applyNumberFormat="1" applyFont="1" applyFill="1" applyBorder="1" applyAlignment="1" applyProtection="1">
      <alignment horizontal="center"/>
      <protection/>
    </xf>
    <xf numFmtId="3" fontId="4" fillId="0" borderId="32" xfId="177" applyNumberFormat="1" applyFont="1" applyFill="1" applyBorder="1" applyAlignment="1" applyProtection="1">
      <alignment horizontal="center"/>
      <protection/>
    </xf>
    <xf numFmtId="3" fontId="4" fillId="0" borderId="33" xfId="177" applyNumberFormat="1" applyFont="1" applyFill="1" applyBorder="1" applyAlignment="1" applyProtection="1">
      <alignment horizontal="center"/>
      <protection/>
    </xf>
    <xf numFmtId="3" fontId="3" fillId="0" borderId="23" xfId="177" applyNumberFormat="1" applyFont="1" applyFill="1" applyBorder="1" applyAlignment="1">
      <alignment horizontal="center"/>
      <protection/>
    </xf>
    <xf numFmtId="3" fontId="14" fillId="8" borderId="16" xfId="151" applyNumberFormat="1" applyFont="1" applyFill="1" applyBorder="1" applyAlignment="1" applyProtection="1">
      <alignment horizontal="center"/>
      <protection/>
    </xf>
    <xf numFmtId="0" fontId="14" fillId="8" borderId="34" xfId="90" applyFont="1" applyFill="1" applyBorder="1" applyAlignment="1" applyProtection="1">
      <alignment horizontal="center" vertical="center" wrapText="1"/>
      <protection/>
    </xf>
    <xf numFmtId="0" fontId="15" fillId="9" borderId="34" xfId="90" applyFont="1" applyFill="1" applyBorder="1" applyAlignment="1" applyProtection="1">
      <alignment horizontal="center" vertical="center" wrapText="1"/>
      <protection/>
    </xf>
    <xf numFmtId="3" fontId="14" fillId="8" borderId="7" xfId="151" applyNumberFormat="1" applyFont="1" applyFill="1" applyBorder="1" applyAlignment="1" applyProtection="1">
      <alignment horizontal="center"/>
      <protection/>
    </xf>
    <xf numFmtId="3" fontId="4" fillId="4" borderId="35" xfId="0" applyNumberFormat="1" applyFont="1" applyFill="1" applyBorder="1" applyAlignment="1">
      <alignment horizontal="right" indent="2"/>
    </xf>
    <xf numFmtId="3" fontId="3" fillId="3" borderId="5" xfId="0" applyNumberFormat="1" applyFont="1" applyFill="1" applyBorder="1" applyAlignment="1">
      <alignment horizontal="right" indent="2"/>
    </xf>
    <xf numFmtId="0" fontId="4" fillId="4" borderId="20" xfId="0" applyFont="1" applyFill="1" applyBorder="1" applyAlignment="1">
      <alignment horizontal="left"/>
    </xf>
    <xf numFmtId="3" fontId="4" fillId="0" borderId="36" xfId="0" applyNumberFormat="1" applyFont="1" applyFill="1" applyBorder="1" applyAlignment="1">
      <alignment horizontal="right" indent="2"/>
    </xf>
    <xf numFmtId="3" fontId="4" fillId="4" borderId="37" xfId="0" applyNumberFormat="1" applyFont="1" applyFill="1" applyBorder="1" applyAlignment="1">
      <alignment horizontal="right" indent="2"/>
    </xf>
    <xf numFmtId="3" fontId="4" fillId="4" borderId="38" xfId="0" applyNumberFormat="1" applyFont="1" applyFill="1" applyBorder="1" applyAlignment="1">
      <alignment horizontal="right" indent="2"/>
    </xf>
    <xf numFmtId="10" fontId="4" fillId="4" borderId="0" xfId="469" applyNumberFormat="1" applyFont="1" applyFill="1" applyBorder="1" applyAlignment="1" applyProtection="1">
      <alignment/>
      <protection/>
    </xf>
    <xf numFmtId="10" fontId="13" fillId="4" borderId="0" xfId="469" applyNumberFormat="1" applyFont="1" applyFill="1" applyBorder="1" applyAlignment="1" applyProtection="1">
      <alignment/>
      <protection/>
    </xf>
    <xf numFmtId="10" fontId="20" fillId="4" borderId="0" xfId="469" applyNumberFormat="1" applyFont="1" applyFill="1"/>
    <xf numFmtId="166" fontId="4" fillId="4" borderId="0" xfId="469" applyNumberFormat="1" applyFont="1" applyFill="1" applyBorder="1" applyAlignment="1" applyProtection="1">
      <alignment/>
      <protection/>
    </xf>
    <xf numFmtId="166" fontId="4" fillId="9" borderId="16" xfId="469" applyNumberFormat="1" applyFont="1" applyFill="1" applyBorder="1" applyAlignment="1" applyProtection="1">
      <alignment horizontal="center"/>
      <protection/>
    </xf>
    <xf numFmtId="166" fontId="4" fillId="9" borderId="34" xfId="469" applyNumberFormat="1" applyFont="1" applyFill="1" applyBorder="1" applyAlignment="1" applyProtection="1">
      <alignment horizontal="center"/>
      <protection/>
    </xf>
    <xf numFmtId="166" fontId="4" fillId="9" borderId="39" xfId="469" applyNumberFormat="1" applyFont="1" applyFill="1" applyBorder="1" applyAlignment="1" applyProtection="1">
      <alignment horizontal="center"/>
      <protection/>
    </xf>
    <xf numFmtId="166" fontId="4" fillId="9" borderId="36" xfId="469" applyNumberFormat="1" applyFont="1" applyFill="1" applyBorder="1" applyAlignment="1" applyProtection="1">
      <alignment horizontal="center"/>
      <protection/>
    </xf>
    <xf numFmtId="3" fontId="4" fillId="0" borderId="40" xfId="0" applyNumberFormat="1" applyFont="1" applyFill="1" applyBorder="1" applyAlignment="1">
      <alignment horizontal="right" indent="2"/>
    </xf>
    <xf numFmtId="3" fontId="4" fillId="4" borderId="41" xfId="0" applyNumberFormat="1" applyFont="1" applyFill="1" applyBorder="1" applyAlignment="1">
      <alignment horizontal="right" indent="2"/>
    </xf>
    <xf numFmtId="3" fontId="4" fillId="4" borderId="9" xfId="0" applyNumberFormat="1" applyFont="1" applyFill="1" applyBorder="1" applyAlignment="1">
      <alignment horizontal="right" indent="2"/>
    </xf>
    <xf numFmtId="3" fontId="4" fillId="4" borderId="3" xfId="0" applyNumberFormat="1" applyFont="1" applyFill="1" applyBorder="1" applyAlignment="1">
      <alignment horizontal="right" indent="2"/>
    </xf>
    <xf numFmtId="3" fontId="4" fillId="4" borderId="40" xfId="0" applyNumberFormat="1" applyFont="1" applyFill="1" applyBorder="1" applyAlignment="1">
      <alignment horizontal="right" indent="2"/>
    </xf>
    <xf numFmtId="3" fontId="4" fillId="4" borderId="32" xfId="0" applyNumberFormat="1" applyFont="1" applyFill="1" applyBorder="1" applyAlignment="1">
      <alignment horizontal="right" indent="2"/>
    </xf>
    <xf numFmtId="3" fontId="4" fillId="0" borderId="32" xfId="0" applyNumberFormat="1" applyFont="1" applyBorder="1" applyAlignment="1">
      <alignment horizontal="right" indent="2"/>
    </xf>
    <xf numFmtId="0" fontId="4" fillId="4" borderId="29" xfId="177" applyFont="1" applyFill="1" applyBorder="1" applyAlignment="1">
      <alignment horizontal="left" vertical="center" wrapText="1"/>
      <protection/>
    </xf>
    <xf numFmtId="0" fontId="4" fillId="4" borderId="42" xfId="177" applyFont="1" applyFill="1" applyBorder="1" applyAlignment="1">
      <alignment horizontal="left" vertical="center" wrapText="1"/>
      <protection/>
    </xf>
    <xf numFmtId="0" fontId="4" fillId="4" borderId="43" xfId="177" applyFont="1" applyFill="1" applyBorder="1" applyAlignment="1">
      <alignment horizontal="left" vertical="center" wrapText="1"/>
      <protection/>
    </xf>
    <xf numFmtId="0" fontId="4" fillId="4" borderId="29" xfId="177" applyFont="1" applyFill="1" applyBorder="1" applyAlignment="1">
      <alignment horizontal="justify" vertical="justify" wrapText="1"/>
      <protection/>
    </xf>
    <xf numFmtId="0" fontId="4" fillId="4" borderId="42" xfId="177" applyFont="1" applyFill="1" applyBorder="1" applyAlignment="1">
      <alignment horizontal="justify" vertical="justify" wrapText="1"/>
      <protection/>
    </xf>
    <xf numFmtId="0" fontId="4" fillId="4" borderId="43" xfId="177" applyFont="1" applyFill="1" applyBorder="1" applyAlignment="1">
      <alignment horizontal="justify" vertical="justify" wrapText="1"/>
      <protection/>
    </xf>
    <xf numFmtId="0" fontId="4" fillId="4" borderId="0" xfId="177" applyFont="1" applyFill="1" applyBorder="1" applyAlignment="1">
      <alignment horizontal="left" wrapText="1"/>
      <protection/>
    </xf>
    <xf numFmtId="0" fontId="6" fillId="4" borderId="7" xfId="177" applyFont="1" applyFill="1" applyBorder="1" applyAlignment="1">
      <alignment horizontal="center"/>
      <protection/>
    </xf>
    <xf numFmtId="0" fontId="6" fillId="4" borderId="17" xfId="177" applyFont="1" applyFill="1" applyBorder="1" applyAlignment="1">
      <alignment horizontal="center"/>
      <protection/>
    </xf>
    <xf numFmtId="0" fontId="6" fillId="4" borderId="15" xfId="177" applyFont="1" applyFill="1" applyBorder="1" applyAlignment="1">
      <alignment horizontal="center"/>
      <protection/>
    </xf>
    <xf numFmtId="0" fontId="3" fillId="4" borderId="0" xfId="177" applyFont="1" applyFill="1" applyAlignment="1">
      <alignment horizontal="center"/>
      <protection/>
    </xf>
    <xf numFmtId="0" fontId="4" fillId="4" borderId="0" xfId="177" applyFont="1" applyFill="1" applyBorder="1" applyAlignment="1">
      <alignment horizontal="justify" vertical="top" wrapText="1"/>
      <protection/>
    </xf>
    <xf numFmtId="0" fontId="0" fillId="4" borderId="0" xfId="177" applyFont="1" applyFill="1" applyAlignment="1">
      <alignment horizontal="justify" vertical="top" wrapText="1"/>
      <protection/>
    </xf>
    <xf numFmtId="0" fontId="4" fillId="4" borderId="0" xfId="177" applyFont="1" applyFill="1" applyAlignment="1">
      <alignment horizontal="justify" vertical="justify" wrapText="1"/>
      <protection/>
    </xf>
    <xf numFmtId="0" fontId="0" fillId="4" borderId="0" xfId="177" applyFont="1" applyFill="1" applyAlignment="1">
      <alignment horizontal="left" vertical="top" wrapText="1"/>
      <protection/>
    </xf>
    <xf numFmtId="0" fontId="3" fillId="4" borderId="0" xfId="0" applyFont="1" applyFill="1" applyAlignment="1">
      <alignment horizontal="center"/>
    </xf>
    <xf numFmtId="0" fontId="11" fillId="4" borderId="0" xfId="0" applyFont="1" applyFill="1" applyAlignment="1">
      <alignment horizontal="left" vertical="center" wrapText="1"/>
    </xf>
    <xf numFmtId="0" fontId="3" fillId="3" borderId="7" xfId="0" applyFont="1" applyFill="1" applyBorder="1" applyAlignment="1">
      <alignment horizontal="center"/>
    </xf>
    <xf numFmtId="0" fontId="3" fillId="3" borderId="17" xfId="0" applyFont="1" applyFill="1" applyBorder="1" applyAlignment="1">
      <alignment horizontal="center"/>
    </xf>
    <xf numFmtId="0" fontId="3" fillId="3" borderId="15" xfId="0" applyFont="1" applyFill="1" applyBorder="1" applyAlignment="1">
      <alignment horizontal="center"/>
    </xf>
    <xf numFmtId="0" fontId="3" fillId="4" borderId="9" xfId="0" applyFont="1" applyFill="1" applyBorder="1" applyAlignment="1">
      <alignment horizontal="center"/>
    </xf>
    <xf numFmtId="0" fontId="3" fillId="4" borderId="0" xfId="0" applyNumberFormat="1" applyFont="1" applyFill="1" applyBorder="1" applyAlignment="1" applyProtection="1">
      <alignment horizontal="center"/>
      <protection/>
    </xf>
    <xf numFmtId="0" fontId="14" fillId="6" borderId="7" xfId="90" applyFont="1" applyFill="1" applyBorder="1" applyAlignment="1" applyProtection="1">
      <alignment horizontal="center"/>
      <protection/>
    </xf>
    <xf numFmtId="0" fontId="14" fillId="6" borderId="17" xfId="90" applyFont="1" applyFill="1" applyBorder="1" applyAlignment="1" applyProtection="1">
      <alignment horizontal="center"/>
      <protection/>
    </xf>
    <xf numFmtId="0" fontId="14" fillId="6" borderId="15" xfId="90" applyFont="1" applyFill="1" applyBorder="1" applyAlignment="1" applyProtection="1">
      <alignment horizontal="center"/>
      <protection/>
    </xf>
  </cellXfs>
  <cellStyles count="3262">
    <cellStyle name="Normal" xfId="0"/>
    <cellStyle name="Percent" xfId="15"/>
    <cellStyle name="Currency" xfId="16"/>
    <cellStyle name="Currency [0]" xfId="17"/>
    <cellStyle name="Comma" xfId="18"/>
    <cellStyle name="Comma [0]" xfId="19"/>
    <cellStyle name="Buena 2" xfId="20"/>
    <cellStyle name="Buena 3" xfId="21"/>
    <cellStyle name="Buena 4" xfId="22"/>
    <cellStyle name="Buena 5" xfId="23"/>
    <cellStyle name="Buena 6" xfId="24"/>
    <cellStyle name="Hipervínculo 2" xfId="25"/>
    <cellStyle name="Millares 10" xfId="26"/>
    <cellStyle name="Millares 11" xfId="27"/>
    <cellStyle name="Millares 12" xfId="28"/>
    <cellStyle name="Millares 13" xfId="29"/>
    <cellStyle name="Millares 14" xfId="30"/>
    <cellStyle name="Millares 2" xfId="31"/>
    <cellStyle name="Millares 2 2" xfId="32"/>
    <cellStyle name="Millares 2 3" xfId="33"/>
    <cellStyle name="Millares 2 4" xfId="34"/>
    <cellStyle name="Millares 2 4 2" xfId="35"/>
    <cellStyle name="Millares 2 5" xfId="36"/>
    <cellStyle name="Millares 3" xfId="37"/>
    <cellStyle name="Millares 3 2" xfId="38"/>
    <cellStyle name="Millares 3 2 2" xfId="39"/>
    <cellStyle name="Millares 3 2 2 2" xfId="40"/>
    <cellStyle name="Millares 3 2 2 2 2" xfId="41"/>
    <cellStyle name="Millares 3 2 2 2 2 2" xfId="42"/>
    <cellStyle name="Millares 3 2 2 2 3" xfId="43"/>
    <cellStyle name="Millares 3 2 2 3" xfId="44"/>
    <cellStyle name="Millares 3 2 2 3 2" xfId="45"/>
    <cellStyle name="Millares 3 2 2 4" xfId="46"/>
    <cellStyle name="Millares 3 2 2 5" xfId="47"/>
    <cellStyle name="Millares 3 2 3" xfId="48"/>
    <cellStyle name="Millares 3 2 3 2" xfId="49"/>
    <cellStyle name="Millares 3 2 3 2 2" xfId="50"/>
    <cellStyle name="Millares 3 2 3 3" xfId="51"/>
    <cellStyle name="Millares 3 2 4" xfId="52"/>
    <cellStyle name="Millares 3 2 4 2" xfId="53"/>
    <cellStyle name="Millares 3 2 5" xfId="54"/>
    <cellStyle name="Millares 3 2 6" xfId="55"/>
    <cellStyle name="Millares 3 3" xfId="56"/>
    <cellStyle name="Millares 3 3 2" xfId="57"/>
    <cellStyle name="Millares 3 3 2 2" xfId="58"/>
    <cellStyle name="Millares 3 3 2 2 2" xfId="59"/>
    <cellStyle name="Millares 3 3 2 3" xfId="60"/>
    <cellStyle name="Millares 3 3 3" xfId="61"/>
    <cellStyle name="Millares 3 3 3 2" xfId="62"/>
    <cellStyle name="Millares 3 3 4" xfId="63"/>
    <cellStyle name="Millares 3 3 5" xfId="64"/>
    <cellStyle name="Millares 3 4" xfId="65"/>
    <cellStyle name="Millares 3 4 2" xfId="66"/>
    <cellStyle name="Millares 3 4 2 2" xfId="67"/>
    <cellStyle name="Millares 3 4 3" xfId="68"/>
    <cellStyle name="Millares 3 5" xfId="69"/>
    <cellStyle name="Millares 3 5 2" xfId="70"/>
    <cellStyle name="Millares 3 6" xfId="71"/>
    <cellStyle name="Millares 3 7" xfId="72"/>
    <cellStyle name="Millares 4" xfId="73"/>
    <cellStyle name="Millares 4 2" xfId="74"/>
    <cellStyle name="Millares 5" xfId="75"/>
    <cellStyle name="Millares 6" xfId="76"/>
    <cellStyle name="Millares 6 2" xfId="77"/>
    <cellStyle name="Millares 6 2 2" xfId="78"/>
    <cellStyle name="Millares 6 2 2 2" xfId="79"/>
    <cellStyle name="Millares 6 2 3" xfId="80"/>
    <cellStyle name="Millares 6 3" xfId="81"/>
    <cellStyle name="Millares 7" xfId="82"/>
    <cellStyle name="Millares 7 2" xfId="83"/>
    <cellStyle name="Millares 7 2 2" xfId="84"/>
    <cellStyle name="Millares 7 2 2 2" xfId="85"/>
    <cellStyle name="Millares 7 2 3" xfId="86"/>
    <cellStyle name="Millares 7 3" xfId="87"/>
    <cellStyle name="Millares 8" xfId="88"/>
    <cellStyle name="Millares 9" xfId="89"/>
    <cellStyle name="Millares_Transferencias Internacionales BCRP Ene-Dic2007" xfId="90"/>
    <cellStyle name="Moneda 2" xfId="91"/>
    <cellStyle name="Moneda 3" xfId="92"/>
    <cellStyle name="Moneda 4" xfId="93"/>
    <cellStyle name="Moneda 5" xfId="94"/>
    <cellStyle name="Moneda 6" xfId="95"/>
    <cellStyle name="Normal 10" xfId="96"/>
    <cellStyle name="Normal 10 2" xfId="97"/>
    <cellStyle name="Normal 10 2 2" xfId="98"/>
    <cellStyle name="Normal 10 2 2 2" xfId="99"/>
    <cellStyle name="Normal 10 2 2 2 2" xfId="100"/>
    <cellStyle name="Normal 10 2 2 3" xfId="101"/>
    <cellStyle name="Normal 10 2 3" xfId="102"/>
    <cellStyle name="Normal 10 2 3 2" xfId="103"/>
    <cellStyle name="Normal 10 2 3 2 2" xfId="104"/>
    <cellStyle name="Normal 10 2 3 3" xfId="105"/>
    <cellStyle name="Normal 10 2 4" xfId="106"/>
    <cellStyle name="Normal 10 2 4 2" xfId="107"/>
    <cellStyle name="Normal 10 2 4 2 2" xfId="108"/>
    <cellStyle name="Normal 10 2 4 3" xfId="109"/>
    <cellStyle name="Normal 10 2 5" xfId="110"/>
    <cellStyle name="Normal 10 2 5 2" xfId="111"/>
    <cellStyle name="Normal 10 2 6" xfId="112"/>
    <cellStyle name="Normal 10 2 7" xfId="113"/>
    <cellStyle name="Normal 10 3" xfId="114"/>
    <cellStyle name="Normal 10 3 2" xfId="115"/>
    <cellStyle name="Normal 10 4" xfId="116"/>
    <cellStyle name="Normal 10 4 2" xfId="117"/>
    <cellStyle name="Normal 10 4 2 2" xfId="118"/>
    <cellStyle name="Normal 10 4 3" xfId="119"/>
    <cellStyle name="Normal 10 5" xfId="120"/>
    <cellStyle name="Normal 10 5 2" xfId="121"/>
    <cellStyle name="Normal 10 6" xfId="122"/>
    <cellStyle name="Normal 10 7" xfId="123"/>
    <cellStyle name="Normal 11" xfId="124"/>
    <cellStyle name="Normal 11 2" xfId="125"/>
    <cellStyle name="Normal 11 2 2" xfId="126"/>
    <cellStyle name="Normal 11 2 2 2" xfId="127"/>
    <cellStyle name="Normal 11 2 2 2 2" xfId="128"/>
    <cellStyle name="Normal 11 2 2 3" xfId="129"/>
    <cellStyle name="Normal 11 2 3" xfId="130"/>
    <cellStyle name="Normal 11 3" xfId="131"/>
    <cellStyle name="Normal 11 3 2" xfId="132"/>
    <cellStyle name="Normal 11 3 2 2" xfId="133"/>
    <cellStyle name="Normal 11 3 3" xfId="134"/>
    <cellStyle name="Normal 11 4" xfId="135"/>
    <cellStyle name="Normal 11 5" xfId="136"/>
    <cellStyle name="Normal 11 6" xfId="137"/>
    <cellStyle name="Normal 12" xfId="138"/>
    <cellStyle name="Normal 12 2" xfId="139"/>
    <cellStyle name="Normal 12 2 2" xfId="140"/>
    <cellStyle name="Normal 12 2 2 2" xfId="141"/>
    <cellStyle name="Normal 12 2 3" xfId="142"/>
    <cellStyle name="Normal 12 3" xfId="143"/>
    <cellStyle name="Normal 12 3 2" xfId="144"/>
    <cellStyle name="Normal 12 3 2 2" xfId="145"/>
    <cellStyle name="Normal 12 3 3" xfId="146"/>
    <cellStyle name="Normal 12 4" xfId="147"/>
    <cellStyle name="Normal 12 4 2" xfId="148"/>
    <cellStyle name="Normal 12 5" xfId="149"/>
    <cellStyle name="Normal 12 6" xfId="150"/>
    <cellStyle name="Normal 13" xfId="151"/>
    <cellStyle name="Normal 13 2" xfId="152"/>
    <cellStyle name="Normal 13 2 2" xfId="153"/>
    <cellStyle name="Normal 13 2 2 2" xfId="154"/>
    <cellStyle name="Normal 13 2 3" xfId="155"/>
    <cellStyle name="Normal 13 3" xfId="156"/>
    <cellStyle name="Normal 13 3 2" xfId="157"/>
    <cellStyle name="Normal 13 3 2 2" xfId="158"/>
    <cellStyle name="Normal 13 3 3" xfId="159"/>
    <cellStyle name="Normal 13 4" xfId="160"/>
    <cellStyle name="Normal 13 5" xfId="161"/>
    <cellStyle name="Normal 13_abril" xfId="162"/>
    <cellStyle name="Normal 14" xfId="163"/>
    <cellStyle name="Normal 14 2" xfId="164"/>
    <cellStyle name="Normal 14 3" xfId="165"/>
    <cellStyle name="Normal 15" xfId="166"/>
    <cellStyle name="Normal 15 2" xfId="167"/>
    <cellStyle name="Normal 16" xfId="168"/>
    <cellStyle name="Normal 16 2" xfId="169"/>
    <cellStyle name="Normal 17" xfId="170"/>
    <cellStyle name="Normal 17 2" xfId="171"/>
    <cellStyle name="Normal 18" xfId="172"/>
    <cellStyle name="Normal 18 2" xfId="173"/>
    <cellStyle name="Normal 19" xfId="174"/>
    <cellStyle name="Normal 19 2" xfId="175"/>
    <cellStyle name="Normal 2" xfId="176"/>
    <cellStyle name="Normal 2 2" xfId="177"/>
    <cellStyle name="Normal 2 2 2" xfId="178"/>
    <cellStyle name="Normal 2 2 3" xfId="179"/>
    <cellStyle name="Normal 2 2 4" xfId="180"/>
    <cellStyle name="Normal 2 3" xfId="181"/>
    <cellStyle name="Normal 2 4" xfId="182"/>
    <cellStyle name="Normal 2 4 2" xfId="183"/>
    <cellStyle name="Normal 2 4 3" xfId="184"/>
    <cellStyle name="Normal 2 4 4" xfId="185"/>
    <cellStyle name="Normal 2 5" xfId="186"/>
    <cellStyle name="Normal 2 5 2" xfId="187"/>
    <cellStyle name="Normal 2 6" xfId="188"/>
    <cellStyle name="Normal 2 7" xfId="189"/>
    <cellStyle name="Normal 2 7 2" xfId="190"/>
    <cellStyle name="Normal 20" xfId="191"/>
    <cellStyle name="Normal 20 2" xfId="192"/>
    <cellStyle name="Normal 21" xfId="193"/>
    <cellStyle name="Normal 21 2" xfId="194"/>
    <cellStyle name="Normal 22" xfId="195"/>
    <cellStyle name="Normal 22 2" xfId="196"/>
    <cellStyle name="Normal 23" xfId="197"/>
    <cellStyle name="Normal 23 2" xfId="198"/>
    <cellStyle name="Normal 24" xfId="199"/>
    <cellStyle name="Normal 24 2" xfId="200"/>
    <cellStyle name="Normal 25" xfId="201"/>
    <cellStyle name="Normal 25 2" xfId="202"/>
    <cellStyle name="Normal 26" xfId="203"/>
    <cellStyle name="Normal 26 2" xfId="204"/>
    <cellStyle name="Normal 27" xfId="205"/>
    <cellStyle name="Normal 27 2" xfId="206"/>
    <cellStyle name="Normal 28" xfId="207"/>
    <cellStyle name="Normal 28 2" xfId="208"/>
    <cellStyle name="Normal 29" xfId="209"/>
    <cellStyle name="Normal 29 2" xfId="210"/>
    <cellStyle name="Normal 3" xfId="211"/>
    <cellStyle name="Normal 3 2" xfId="212"/>
    <cellStyle name="Normal 3 2 2" xfId="213"/>
    <cellStyle name="Normal 3 2 3" xfId="214"/>
    <cellStyle name="Normal 3 3" xfId="215"/>
    <cellStyle name="Normal 3 4" xfId="216"/>
    <cellStyle name="Normal 3 4 2" xfId="217"/>
    <cellStyle name="Normal 3 4 2 2" xfId="218"/>
    <cellStyle name="Normal 3 4 3" xfId="219"/>
    <cellStyle name="Normal 3 4 4" xfId="220"/>
    <cellStyle name="Normal 3 4 5" xfId="221"/>
    <cellStyle name="Normal 3 5" xfId="222"/>
    <cellStyle name="Normal 3 5 2" xfId="223"/>
    <cellStyle name="Normal 3 5 2 2" xfId="224"/>
    <cellStyle name="Normal 3 5 3" xfId="225"/>
    <cellStyle name="Normal 3 6" xfId="226"/>
    <cellStyle name="Normal 30" xfId="227"/>
    <cellStyle name="Normal 30 2" xfId="228"/>
    <cellStyle name="Normal 31" xfId="229"/>
    <cellStyle name="Normal 31 2" xfId="230"/>
    <cellStyle name="Normal 32" xfId="231"/>
    <cellStyle name="Normal 32 2" xfId="232"/>
    <cellStyle name="Normal 33" xfId="233"/>
    <cellStyle name="Normal 33 2" xfId="234"/>
    <cellStyle name="Normal 34" xfId="235"/>
    <cellStyle name="Normal 34 2" xfId="236"/>
    <cellStyle name="Normal 35" xfId="237"/>
    <cellStyle name="Normal 35 2" xfId="238"/>
    <cellStyle name="Normal 36" xfId="239"/>
    <cellStyle name="Normal 36 2" xfId="240"/>
    <cellStyle name="Normal 37" xfId="241"/>
    <cellStyle name="Normal 37 2" xfId="242"/>
    <cellStyle name="Normal 38" xfId="243"/>
    <cellStyle name="Normal 38 2" xfId="244"/>
    <cellStyle name="Normal 39" xfId="245"/>
    <cellStyle name="Normal 39 2" xfId="246"/>
    <cellStyle name="Normal 4" xfId="247"/>
    <cellStyle name="Normal 4 2" xfId="248"/>
    <cellStyle name="Normal 4 2 2" xfId="249"/>
    <cellStyle name="Normal 4 2 2 2" xfId="250"/>
    <cellStyle name="Normal 4 2 2 2 2" xfId="251"/>
    <cellStyle name="Normal 4 2 2 2 2 2" xfId="252"/>
    <cellStyle name="Normal 4 2 2 2 3" xfId="253"/>
    <cellStyle name="Normal 4 2 2 3" xfId="254"/>
    <cellStyle name="Normal 4 2 2 3 2" xfId="255"/>
    <cellStyle name="Normal 4 2 2 3 2 2" xfId="256"/>
    <cellStyle name="Normal 4 2 2 3 3" xfId="257"/>
    <cellStyle name="Normal 4 2 2 4" xfId="258"/>
    <cellStyle name="Normal 4 2 2 4 2" xfId="259"/>
    <cellStyle name="Normal 4 2 2 4 2 2" xfId="260"/>
    <cellStyle name="Normal 4 2 2 4 3" xfId="261"/>
    <cellStyle name="Normal 4 2 2 5" xfId="262"/>
    <cellStyle name="Normal 4 2 2 5 2" xfId="263"/>
    <cellStyle name="Normal 4 2 2 6" xfId="264"/>
    <cellStyle name="Normal 4 2 2 7" xfId="265"/>
    <cellStyle name="Normal 4 2 3" xfId="266"/>
    <cellStyle name="Normal 4 2 3 2" xfId="267"/>
    <cellStyle name="Normal 4 2 3 2 2" xfId="268"/>
    <cellStyle name="Normal 4 2 3 3" xfId="269"/>
    <cellStyle name="Normal 4 2 4" xfId="270"/>
    <cellStyle name="Normal 4 2 4 2" xfId="271"/>
    <cellStyle name="Normal 4 2 5" xfId="272"/>
    <cellStyle name="Normal 4 2 6" xfId="273"/>
    <cellStyle name="Normal 4 3" xfId="274"/>
    <cellStyle name="Normal 4 3 2" xfId="275"/>
    <cellStyle name="Normal 4 3 2 2" xfId="276"/>
    <cellStyle name="Normal 4 3 2 2 2" xfId="277"/>
    <cellStyle name="Normal 4 3 2 3" xfId="278"/>
    <cellStyle name="Normal 4 3 3" xfId="279"/>
    <cellStyle name="Normal 4 3 3 2" xfId="280"/>
    <cellStyle name="Normal 4 3 3 2 2" xfId="281"/>
    <cellStyle name="Normal 4 3 3 3" xfId="282"/>
    <cellStyle name="Normal 4 3 4" xfId="283"/>
    <cellStyle name="Normal 4 3 4 2" xfId="284"/>
    <cellStyle name="Normal 4 3 4 2 2" xfId="285"/>
    <cellStyle name="Normal 4 3 4 3" xfId="286"/>
    <cellStyle name="Normal 4 3 5" xfId="287"/>
    <cellStyle name="Normal 4 3 5 2" xfId="288"/>
    <cellStyle name="Normal 4 3 6" xfId="289"/>
    <cellStyle name="Normal 4 3 7" xfId="290"/>
    <cellStyle name="Normal 4 4" xfId="291"/>
    <cellStyle name="Normal 4 4 2" xfId="292"/>
    <cellStyle name="Normal 4 4 2 2" xfId="293"/>
    <cellStyle name="Normal 4 4 3" xfId="294"/>
    <cellStyle name="Normal 4 5" xfId="295"/>
    <cellStyle name="Normal 4 5 2" xfId="296"/>
    <cellStyle name="Normal 4 6" xfId="297"/>
    <cellStyle name="Normal 4 7" xfId="298"/>
    <cellStyle name="Normal 40" xfId="299"/>
    <cellStyle name="Normal 40 2" xfId="300"/>
    <cellStyle name="Normal 41" xfId="301"/>
    <cellStyle name="Normal 41 2" xfId="302"/>
    <cellStyle name="Normal 42" xfId="303"/>
    <cellStyle name="Normal 42 2" xfId="304"/>
    <cellStyle name="Normal 43" xfId="305"/>
    <cellStyle name="Normal 43 2" xfId="306"/>
    <cellStyle name="Normal 44" xfId="307"/>
    <cellStyle name="Normal 44 2" xfId="308"/>
    <cellStyle name="Normal 44 2 2" xfId="309"/>
    <cellStyle name="Normal 44 3" xfId="310"/>
    <cellStyle name="Normal 45" xfId="311"/>
    <cellStyle name="Normal 45 2" xfId="312"/>
    <cellStyle name="Normal 46" xfId="313"/>
    <cellStyle name="Normal 46 2" xfId="314"/>
    <cellStyle name="Normal 47" xfId="315"/>
    <cellStyle name="Normal 47 2" xfId="316"/>
    <cellStyle name="Normal 48" xfId="317"/>
    <cellStyle name="Normal 48 2" xfId="318"/>
    <cellStyle name="Normal 49" xfId="319"/>
    <cellStyle name="Normal 49 2" xfId="320"/>
    <cellStyle name="Normal 5" xfId="321"/>
    <cellStyle name="Normal 5 2" xfId="322"/>
    <cellStyle name="Normal 50" xfId="323"/>
    <cellStyle name="Normal 50 2" xfId="324"/>
    <cellStyle name="Normal 51" xfId="325"/>
    <cellStyle name="Normal 51 2" xfId="326"/>
    <cellStyle name="Normal 52" xfId="327"/>
    <cellStyle name="Normal 52 2" xfId="328"/>
    <cellStyle name="Normal 53" xfId="329"/>
    <cellStyle name="Normal 53 2" xfId="330"/>
    <cellStyle name="Normal 54" xfId="331"/>
    <cellStyle name="Normal 54 2" xfId="332"/>
    <cellStyle name="Normal 55" xfId="333"/>
    <cellStyle name="Normal 55 2" xfId="334"/>
    <cellStyle name="Normal 56" xfId="335"/>
    <cellStyle name="Normal 56 2" xfId="336"/>
    <cellStyle name="Normal 57" xfId="337"/>
    <cellStyle name="Normal 57 2" xfId="338"/>
    <cellStyle name="Normal 58" xfId="339"/>
    <cellStyle name="Normal 58 2" xfId="340"/>
    <cellStyle name="Normal 59" xfId="341"/>
    <cellStyle name="Normal 59 2" xfId="342"/>
    <cellStyle name="Normal 6" xfId="343"/>
    <cellStyle name="Normal 60" xfId="344"/>
    <cellStyle name="Normal 60 2" xfId="345"/>
    <cellStyle name="Normal 61" xfId="346"/>
    <cellStyle name="Normal 61 2" xfId="347"/>
    <cellStyle name="Normal 62" xfId="348"/>
    <cellStyle name="Normal 62 2" xfId="349"/>
    <cellStyle name="Normal 63" xfId="350"/>
    <cellStyle name="Normal 63 2" xfId="351"/>
    <cellStyle name="Normal 64" xfId="352"/>
    <cellStyle name="Normal 64 2" xfId="353"/>
    <cellStyle name="Normal 65" xfId="354"/>
    <cellStyle name="Normal 65 2" xfId="355"/>
    <cellStyle name="Normal 66" xfId="356"/>
    <cellStyle name="Normal 66 2" xfId="357"/>
    <cellStyle name="Normal 67" xfId="358"/>
    <cellStyle name="Normal 67 2" xfId="359"/>
    <cellStyle name="Normal 68" xfId="360"/>
    <cellStyle name="Normal 68 2" xfId="361"/>
    <cellStyle name="Normal 69" xfId="362"/>
    <cellStyle name="Normal 69 2" xfId="363"/>
    <cellStyle name="Normal 7" xfId="364"/>
    <cellStyle name="Normal 7 2" xfId="365"/>
    <cellStyle name="Normal 7 2 2" xfId="366"/>
    <cellStyle name="Normal 7 2 2 2" xfId="367"/>
    <cellStyle name="Normal 7 2 2 2 2" xfId="368"/>
    <cellStyle name="Normal 7 2 2 3" xfId="369"/>
    <cellStyle name="Normal 7 2 3" xfId="370"/>
    <cellStyle name="Normal 7 2 3 2" xfId="371"/>
    <cellStyle name="Normal 7 2 3 2 2" xfId="372"/>
    <cellStyle name="Normal 7 2 3 3" xfId="373"/>
    <cellStyle name="Normal 7 2 4" xfId="374"/>
    <cellStyle name="Normal 7 2 4 2" xfId="375"/>
    <cellStyle name="Normal 7 2 4 2 2" xfId="376"/>
    <cellStyle name="Normal 7 2 4 3" xfId="377"/>
    <cellStyle name="Normal 7 2 5" xfId="378"/>
    <cellStyle name="Normal 7 2 5 2" xfId="379"/>
    <cellStyle name="Normal 7 2 6" xfId="380"/>
    <cellStyle name="Normal 7 2 7" xfId="381"/>
    <cellStyle name="Normal 7 3" xfId="382"/>
    <cellStyle name="Normal 7 3 2" xfId="383"/>
    <cellStyle name="Normal 7 3 2 2" xfId="384"/>
    <cellStyle name="Normal 7 3 3" xfId="385"/>
    <cellStyle name="Normal 7 4" xfId="386"/>
    <cellStyle name="Normal 7 4 2" xfId="387"/>
    <cellStyle name="Normal 7 5" xfId="388"/>
    <cellStyle name="Normal 7 6" xfId="389"/>
    <cellStyle name="Normal 70" xfId="390"/>
    <cellStyle name="Normal 70 2" xfId="391"/>
    <cellStyle name="Normal 71" xfId="392"/>
    <cellStyle name="Normal 71 2" xfId="393"/>
    <cellStyle name="Normal 72" xfId="394"/>
    <cellStyle name="Normal 72 2" xfId="395"/>
    <cellStyle name="Normal 73" xfId="396"/>
    <cellStyle name="Normal 73 2" xfId="397"/>
    <cellStyle name="Normal 74" xfId="398"/>
    <cellStyle name="Normal 74 2" xfId="399"/>
    <cellStyle name="Normal 75" xfId="400"/>
    <cellStyle name="Normal 75 2" xfId="401"/>
    <cellStyle name="Normal 76" xfId="402"/>
    <cellStyle name="Normal 76 2" xfId="403"/>
    <cellStyle name="Normal 76 2 2" xfId="404"/>
    <cellStyle name="Normal 76 3" xfId="405"/>
    <cellStyle name="Normal 77" xfId="406"/>
    <cellStyle name="Normal 77 2" xfId="407"/>
    <cellStyle name="Normal 78" xfId="408"/>
    <cellStyle name="Normal 78 2" xfId="409"/>
    <cellStyle name="Normal 79" xfId="410"/>
    <cellStyle name="Normal 79 2" xfId="411"/>
    <cellStyle name="Normal 8" xfId="412"/>
    <cellStyle name="Normal 8 2" xfId="413"/>
    <cellStyle name="Normal 8 2 2" xfId="414"/>
    <cellStyle name="Normal 8 2 2 2" xfId="415"/>
    <cellStyle name="Normal 8 2 2 2 2" xfId="416"/>
    <cellStyle name="Normal 8 2 2 3" xfId="417"/>
    <cellStyle name="Normal 8 2 3" xfId="418"/>
    <cellStyle name="Normal 8 2 3 2" xfId="419"/>
    <cellStyle name="Normal 8 2 3 2 2" xfId="420"/>
    <cellStyle name="Normal 8 2 3 3" xfId="421"/>
    <cellStyle name="Normal 8 2 4" xfId="422"/>
    <cellStyle name="Normal 8 2 4 2" xfId="423"/>
    <cellStyle name="Normal 8 2 4 2 2" xfId="424"/>
    <cellStyle name="Normal 8 2 4 3" xfId="425"/>
    <cellStyle name="Normal 8 2 5" xfId="426"/>
    <cellStyle name="Normal 8 2 5 2" xfId="427"/>
    <cellStyle name="Normal 8 2 6" xfId="428"/>
    <cellStyle name="Normal 8 2 7" xfId="429"/>
    <cellStyle name="Normal 8 3" xfId="430"/>
    <cellStyle name="Normal 8 3 2" xfId="431"/>
    <cellStyle name="Normal 8 3 2 2" xfId="432"/>
    <cellStyle name="Normal 8 3 3" xfId="433"/>
    <cellStyle name="Normal 8 4" xfId="434"/>
    <cellStyle name="Normal 8 4 2" xfId="435"/>
    <cellStyle name="Normal 8 5" xfId="436"/>
    <cellStyle name="Normal 8 6" xfId="437"/>
    <cellStyle name="Normal 80" xfId="438"/>
    <cellStyle name="Normal 81" xfId="439"/>
    <cellStyle name="Normal 82" xfId="440"/>
    <cellStyle name="Normal 83" xfId="441"/>
    <cellStyle name="Normal 84" xfId="442"/>
    <cellStyle name="Normal 85" xfId="443"/>
    <cellStyle name="Normal 86" xfId="444"/>
    <cellStyle name="Normal 87" xfId="445"/>
    <cellStyle name="Normal 88" xfId="446"/>
    <cellStyle name="Normal 89" xfId="447"/>
    <cellStyle name="Normal 9" xfId="448"/>
    <cellStyle name="Normal 9 2" xfId="449"/>
    <cellStyle name="Normal 9 2 2" xfId="450"/>
    <cellStyle name="Normal 9 2 2 2" xfId="451"/>
    <cellStyle name="Normal 9 2 2 2 2" xfId="452"/>
    <cellStyle name="Normal 9 2 2 3" xfId="453"/>
    <cellStyle name="Normal 9 2 3" xfId="454"/>
    <cellStyle name="Normal 9 2 3 2" xfId="455"/>
    <cellStyle name="Normal 9 2 4" xfId="456"/>
    <cellStyle name="Normal 9 2 5" xfId="457"/>
    <cellStyle name="Normal 9 3" xfId="458"/>
    <cellStyle name="Normal 9 4" xfId="459"/>
    <cellStyle name="Normal 9 4 2" xfId="460"/>
    <cellStyle name="Normal 9 4 2 2" xfId="461"/>
    <cellStyle name="Normal 9 4 3" xfId="462"/>
    <cellStyle name="Normal 9 5" xfId="463"/>
    <cellStyle name="Normal 9 5 2" xfId="464"/>
    <cellStyle name="Normal 9 6" xfId="465"/>
    <cellStyle name="Normal 9 7" xfId="466"/>
    <cellStyle name="Normal 90" xfId="467"/>
    <cellStyle name="Normal 91" xfId="468"/>
    <cellStyle name="Porcentaje 2" xfId="469"/>
    <cellStyle name="Porcentaje 2 2" xfId="470"/>
    <cellStyle name="Porcentaje 3" xfId="471"/>
    <cellStyle name="Porcentaje 4" xfId="472"/>
    <cellStyle name="Porcentaje 4 2" xfId="473"/>
    <cellStyle name="Porcentaje 4 2 2" xfId="474"/>
    <cellStyle name="Porcentaje 4 2 2 2" xfId="475"/>
    <cellStyle name="Porcentaje 4 2 3" xfId="476"/>
    <cellStyle name="Porcentaje 4 3" xfId="477"/>
    <cellStyle name="Porcentaje 4 3 2" xfId="478"/>
    <cellStyle name="Porcentaje 4 4" xfId="479"/>
    <cellStyle name="Porcentaje 4 5" xfId="480"/>
    <cellStyle name="Porcentaje 5" xfId="481"/>
    <cellStyle name="Porcentaje 6" xfId="482"/>
    <cellStyle name="Porcentaje 7" xfId="483"/>
    <cellStyle name="Porcentaje 8" xfId="484"/>
    <cellStyle name="Porcentaje 9" xfId="485"/>
    <cellStyle name="Porcentual 2" xfId="486"/>
    <cellStyle name="Porcentual 2 2" xfId="487"/>
    <cellStyle name="Porcentual 2 2 2" xfId="488"/>
    <cellStyle name="Porcentual 2 3" xfId="489"/>
    <cellStyle name="Porcentual 3" xfId="490"/>
    <cellStyle name="Porcentual 3 2" xfId="491"/>
    <cellStyle name="style1408992103673" xfId="492"/>
    <cellStyle name="style1408992103673 2" xfId="493"/>
    <cellStyle name="style1408992103673 2 2" xfId="494"/>
    <cellStyle name="style1408992103673 2 2 2" xfId="495"/>
    <cellStyle name="style1408992103673 2 2 2 2" xfId="496"/>
    <cellStyle name="style1408992103673 2 2 3" xfId="497"/>
    <cellStyle name="style1408992103673 2 3" xfId="498"/>
    <cellStyle name="style1408992103673 2 3 2" xfId="499"/>
    <cellStyle name="style1408992103673 2 4" xfId="500"/>
    <cellStyle name="style1408992103673 3" xfId="501"/>
    <cellStyle name="style1408992103673 3 2" xfId="502"/>
    <cellStyle name="style1408992103673 3 2 2" xfId="503"/>
    <cellStyle name="style1408992103673 3 3" xfId="504"/>
    <cellStyle name="style1408992103673 4" xfId="505"/>
    <cellStyle name="style1408992103673 4 2" xfId="506"/>
    <cellStyle name="style1408992103673 5" xfId="507"/>
    <cellStyle name="style1408992103720" xfId="508"/>
    <cellStyle name="style1408992103720 2" xfId="509"/>
    <cellStyle name="style1408992103720 2 2" xfId="510"/>
    <cellStyle name="style1408992103720 2 2 2" xfId="511"/>
    <cellStyle name="style1408992103720 2 2 2 2" xfId="512"/>
    <cellStyle name="style1408992103720 2 2 3" xfId="513"/>
    <cellStyle name="style1408992103720 2 3" xfId="514"/>
    <cellStyle name="style1408992103720 2 3 2" xfId="515"/>
    <cellStyle name="style1408992103720 2 4" xfId="516"/>
    <cellStyle name="style1408992103720 3" xfId="517"/>
    <cellStyle name="style1408992103720 3 2" xfId="518"/>
    <cellStyle name="style1408992103720 3 2 2" xfId="519"/>
    <cellStyle name="style1408992103720 3 3" xfId="520"/>
    <cellStyle name="style1408992103720 4" xfId="521"/>
    <cellStyle name="style1408992103720 4 2" xfId="522"/>
    <cellStyle name="style1408992103720 5" xfId="523"/>
    <cellStyle name="style1408992103814" xfId="524"/>
    <cellStyle name="style1408992103814 2" xfId="525"/>
    <cellStyle name="style1408992103814 2 2" xfId="526"/>
    <cellStyle name="style1408992103814 2 2 2" xfId="527"/>
    <cellStyle name="style1408992103814 2 2 2 2" xfId="528"/>
    <cellStyle name="style1408992103814 2 2 3" xfId="529"/>
    <cellStyle name="style1408992103814 2 3" xfId="530"/>
    <cellStyle name="style1408992103814 2 3 2" xfId="531"/>
    <cellStyle name="style1408992103814 2 4" xfId="532"/>
    <cellStyle name="style1408992103814 3" xfId="533"/>
    <cellStyle name="style1408992103814 3 2" xfId="534"/>
    <cellStyle name="style1408992103814 3 2 2" xfId="535"/>
    <cellStyle name="style1408992103814 3 3" xfId="536"/>
    <cellStyle name="style1408992103814 4" xfId="537"/>
    <cellStyle name="style1408992103814 4 2" xfId="538"/>
    <cellStyle name="style1408992103814 5" xfId="539"/>
    <cellStyle name="style1408992103829" xfId="540"/>
    <cellStyle name="style1408992103829 2" xfId="541"/>
    <cellStyle name="style1408992103829 2 2" xfId="542"/>
    <cellStyle name="style1408992103829 2 2 2" xfId="543"/>
    <cellStyle name="style1408992103829 2 2 2 2" xfId="544"/>
    <cellStyle name="style1408992103829 2 2 3" xfId="545"/>
    <cellStyle name="style1408992103829 2 3" xfId="546"/>
    <cellStyle name="style1408992103829 2 3 2" xfId="547"/>
    <cellStyle name="style1408992103829 2 4" xfId="548"/>
    <cellStyle name="style1408992103829 3" xfId="549"/>
    <cellStyle name="style1408992103829 3 2" xfId="550"/>
    <cellStyle name="style1408992103829 3 2 2" xfId="551"/>
    <cellStyle name="style1408992103829 3 3" xfId="552"/>
    <cellStyle name="style1408992103829 4" xfId="553"/>
    <cellStyle name="style1408992103829 4 2" xfId="554"/>
    <cellStyle name="style1408992103829 5" xfId="555"/>
    <cellStyle name="style1409001390885" xfId="556"/>
    <cellStyle name="style1409001390885 2" xfId="557"/>
    <cellStyle name="style1409001390885 2 2" xfId="558"/>
    <cellStyle name="style1409001390885 2 2 2" xfId="559"/>
    <cellStyle name="style1409001390885 2 2 2 2" xfId="560"/>
    <cellStyle name="style1409001390885 2 2 3" xfId="561"/>
    <cellStyle name="style1409001390885 2 3" xfId="562"/>
    <cellStyle name="style1409001390885 2 3 2" xfId="563"/>
    <cellStyle name="style1409001390885 2 4" xfId="564"/>
    <cellStyle name="style1409001390885 3" xfId="565"/>
    <cellStyle name="style1409001390885 3 2" xfId="566"/>
    <cellStyle name="style1409001390885 3 2 2" xfId="567"/>
    <cellStyle name="style1409001390885 3 3" xfId="568"/>
    <cellStyle name="style1409001390885 4" xfId="569"/>
    <cellStyle name="style1409001390885 4 2" xfId="570"/>
    <cellStyle name="style1409001390885 5" xfId="571"/>
    <cellStyle name="style1409001390916" xfId="572"/>
    <cellStyle name="style1409001390916 2" xfId="573"/>
    <cellStyle name="style1409001390916 2 2" xfId="574"/>
    <cellStyle name="style1409001390916 2 2 2" xfId="575"/>
    <cellStyle name="style1409001390916 2 2 2 2" xfId="576"/>
    <cellStyle name="style1409001390916 2 2 3" xfId="577"/>
    <cellStyle name="style1409001390916 2 3" xfId="578"/>
    <cellStyle name="style1409001390916 2 3 2" xfId="579"/>
    <cellStyle name="style1409001390916 2 4" xfId="580"/>
    <cellStyle name="style1409001390916 3" xfId="581"/>
    <cellStyle name="style1409001390916 3 2" xfId="582"/>
    <cellStyle name="style1409001390916 3 2 2" xfId="583"/>
    <cellStyle name="style1409001390916 3 3" xfId="584"/>
    <cellStyle name="style1409001390916 4" xfId="585"/>
    <cellStyle name="style1409001390916 4 2" xfId="586"/>
    <cellStyle name="style1409001390916 5" xfId="587"/>
    <cellStyle name="style1409001390947" xfId="588"/>
    <cellStyle name="style1409001390947 2" xfId="589"/>
    <cellStyle name="style1409001390947 2 2" xfId="590"/>
    <cellStyle name="style1409001390947 2 2 2" xfId="591"/>
    <cellStyle name="style1409001390947 2 2 2 2" xfId="592"/>
    <cellStyle name="style1409001390947 2 2 3" xfId="593"/>
    <cellStyle name="style1409001390947 2 3" xfId="594"/>
    <cellStyle name="style1409001390947 2 3 2" xfId="595"/>
    <cellStyle name="style1409001390947 2 4" xfId="596"/>
    <cellStyle name="style1409001390947 3" xfId="597"/>
    <cellStyle name="style1409001390947 3 2" xfId="598"/>
    <cellStyle name="style1409001390947 3 2 2" xfId="599"/>
    <cellStyle name="style1409001390947 3 3" xfId="600"/>
    <cellStyle name="style1409001390947 4" xfId="601"/>
    <cellStyle name="style1409001390947 4 2" xfId="602"/>
    <cellStyle name="style1409001390947 5" xfId="603"/>
    <cellStyle name="style1409001390979" xfId="604"/>
    <cellStyle name="style1409001390979 2" xfId="605"/>
    <cellStyle name="style1409001390979 2 2" xfId="606"/>
    <cellStyle name="style1409001390979 2 2 2" xfId="607"/>
    <cellStyle name="style1409001390979 2 2 2 2" xfId="608"/>
    <cellStyle name="style1409001390979 2 2 3" xfId="609"/>
    <cellStyle name="style1409001390979 2 3" xfId="610"/>
    <cellStyle name="style1409001390979 2 3 2" xfId="611"/>
    <cellStyle name="style1409001390979 2 4" xfId="612"/>
    <cellStyle name="style1409001390979 3" xfId="613"/>
    <cellStyle name="style1409001390979 3 2" xfId="614"/>
    <cellStyle name="style1409001390979 3 2 2" xfId="615"/>
    <cellStyle name="style1409001390979 3 3" xfId="616"/>
    <cellStyle name="style1409001390979 4" xfId="617"/>
    <cellStyle name="style1409001390979 4 2" xfId="618"/>
    <cellStyle name="style1409001390979 5" xfId="619"/>
    <cellStyle name="style1409001391041" xfId="620"/>
    <cellStyle name="style1409001391041 2" xfId="621"/>
    <cellStyle name="style1409001391041 2 2" xfId="622"/>
    <cellStyle name="style1409001391041 2 2 2" xfId="623"/>
    <cellStyle name="style1409001391041 2 2 2 2" xfId="624"/>
    <cellStyle name="style1409001391041 2 2 3" xfId="625"/>
    <cellStyle name="style1409001391041 2 3" xfId="626"/>
    <cellStyle name="style1409001391041 2 3 2" xfId="627"/>
    <cellStyle name="style1409001391041 2 4" xfId="628"/>
    <cellStyle name="style1409001391041 3" xfId="629"/>
    <cellStyle name="style1409001391041 3 2" xfId="630"/>
    <cellStyle name="style1409001391041 3 2 2" xfId="631"/>
    <cellStyle name="style1409001391041 3 3" xfId="632"/>
    <cellStyle name="style1409001391041 4" xfId="633"/>
    <cellStyle name="style1409001391041 4 2" xfId="634"/>
    <cellStyle name="style1409001391041 5" xfId="635"/>
    <cellStyle name="style1409001391088" xfId="636"/>
    <cellStyle name="style1409001391088 2" xfId="637"/>
    <cellStyle name="style1409001391088 2 2" xfId="638"/>
    <cellStyle name="style1409001391088 2 2 2" xfId="639"/>
    <cellStyle name="style1409001391088 2 2 2 2" xfId="640"/>
    <cellStyle name="style1409001391088 2 2 3" xfId="641"/>
    <cellStyle name="style1409001391088 2 3" xfId="642"/>
    <cellStyle name="style1409001391088 2 3 2" xfId="643"/>
    <cellStyle name="style1409001391088 2 4" xfId="644"/>
    <cellStyle name="style1409001391088 3" xfId="645"/>
    <cellStyle name="style1409001391088 3 2" xfId="646"/>
    <cellStyle name="style1409001391088 3 2 2" xfId="647"/>
    <cellStyle name="style1409001391088 3 3" xfId="648"/>
    <cellStyle name="style1409001391088 4" xfId="649"/>
    <cellStyle name="style1409001391088 4 2" xfId="650"/>
    <cellStyle name="style1409001391088 5" xfId="651"/>
    <cellStyle name="style1409001391259" xfId="652"/>
    <cellStyle name="style1409001391259 2" xfId="653"/>
    <cellStyle name="style1409001391259 2 2" xfId="654"/>
    <cellStyle name="style1409001391259 2 2 2" xfId="655"/>
    <cellStyle name="style1409001391259 2 2 2 2" xfId="656"/>
    <cellStyle name="style1409001391259 2 2 3" xfId="657"/>
    <cellStyle name="style1409001391259 2 3" xfId="658"/>
    <cellStyle name="style1409001391259 2 3 2" xfId="659"/>
    <cellStyle name="style1409001391259 2 4" xfId="660"/>
    <cellStyle name="style1409001391259 3" xfId="661"/>
    <cellStyle name="style1409001391259 3 2" xfId="662"/>
    <cellStyle name="style1409001391259 3 2 2" xfId="663"/>
    <cellStyle name="style1409001391259 3 3" xfId="664"/>
    <cellStyle name="style1409001391259 4" xfId="665"/>
    <cellStyle name="style1409001391259 4 2" xfId="666"/>
    <cellStyle name="style1409001391259 5" xfId="667"/>
    <cellStyle name="style1409001391291" xfId="668"/>
    <cellStyle name="style1409001391291 2" xfId="669"/>
    <cellStyle name="style1409001391291 2 2" xfId="670"/>
    <cellStyle name="style1409001391291 2 2 2" xfId="671"/>
    <cellStyle name="style1409001391291 2 2 2 2" xfId="672"/>
    <cellStyle name="style1409001391291 2 2 3" xfId="673"/>
    <cellStyle name="style1409001391291 2 3" xfId="674"/>
    <cellStyle name="style1409001391291 2 3 2" xfId="675"/>
    <cellStyle name="style1409001391291 2 4" xfId="676"/>
    <cellStyle name="style1409001391291 3" xfId="677"/>
    <cellStyle name="style1409001391291 3 2" xfId="678"/>
    <cellStyle name="style1409001391291 3 2 2" xfId="679"/>
    <cellStyle name="style1409001391291 3 3" xfId="680"/>
    <cellStyle name="style1409001391291 4" xfId="681"/>
    <cellStyle name="style1409001391291 4 2" xfId="682"/>
    <cellStyle name="style1409001391291 5" xfId="683"/>
    <cellStyle name="style1409001391837" xfId="684"/>
    <cellStyle name="style1409001391837 2" xfId="685"/>
    <cellStyle name="style1409001391837 2 2" xfId="686"/>
    <cellStyle name="style1409001391837 2 2 2" xfId="687"/>
    <cellStyle name="style1409001391837 2 2 2 2" xfId="688"/>
    <cellStyle name="style1409001391837 2 2 3" xfId="689"/>
    <cellStyle name="style1409001391837 2 3" xfId="690"/>
    <cellStyle name="style1409001391837 2 3 2" xfId="691"/>
    <cellStyle name="style1409001391837 2 4" xfId="692"/>
    <cellStyle name="style1409001391837 3" xfId="693"/>
    <cellStyle name="style1409001391837 3 2" xfId="694"/>
    <cellStyle name="style1409001391837 3 2 2" xfId="695"/>
    <cellStyle name="style1409001391837 3 3" xfId="696"/>
    <cellStyle name="style1409001391837 4" xfId="697"/>
    <cellStyle name="style1409001391837 4 2" xfId="698"/>
    <cellStyle name="style1409001391837 5" xfId="699"/>
    <cellStyle name="style1409001391868" xfId="700"/>
    <cellStyle name="style1409001391868 2" xfId="701"/>
    <cellStyle name="style1409001391868 2 2" xfId="702"/>
    <cellStyle name="style1409001391868 2 2 2" xfId="703"/>
    <cellStyle name="style1409001391868 2 2 2 2" xfId="704"/>
    <cellStyle name="style1409001391868 2 2 3" xfId="705"/>
    <cellStyle name="style1409001391868 2 3" xfId="706"/>
    <cellStyle name="style1409001391868 2 3 2" xfId="707"/>
    <cellStyle name="style1409001391868 2 4" xfId="708"/>
    <cellStyle name="style1409001391868 3" xfId="709"/>
    <cellStyle name="style1409001391868 3 2" xfId="710"/>
    <cellStyle name="style1409001391868 3 2 2" xfId="711"/>
    <cellStyle name="style1409001391868 3 3" xfId="712"/>
    <cellStyle name="style1409001391868 4" xfId="713"/>
    <cellStyle name="style1409001391868 4 2" xfId="714"/>
    <cellStyle name="style1409001391868 5" xfId="715"/>
    <cellStyle name="style1409001392102" xfId="716"/>
    <cellStyle name="style1409001392102 2" xfId="717"/>
    <cellStyle name="style1409001392102 2 2" xfId="718"/>
    <cellStyle name="style1409001392102 2 2 2" xfId="719"/>
    <cellStyle name="style1409001392102 2 2 2 2" xfId="720"/>
    <cellStyle name="style1409001392102 2 2 3" xfId="721"/>
    <cellStyle name="style1409001392102 2 3" xfId="722"/>
    <cellStyle name="style1409001392102 2 3 2" xfId="723"/>
    <cellStyle name="style1409001392102 2 4" xfId="724"/>
    <cellStyle name="style1409001392102 3" xfId="725"/>
    <cellStyle name="style1409001392102 3 2" xfId="726"/>
    <cellStyle name="style1409001392102 3 2 2" xfId="727"/>
    <cellStyle name="style1409001392102 3 3" xfId="728"/>
    <cellStyle name="style1409001392102 4" xfId="729"/>
    <cellStyle name="style1409001392102 4 2" xfId="730"/>
    <cellStyle name="style1409001392102 5" xfId="731"/>
    <cellStyle name="style1409001392149" xfId="732"/>
    <cellStyle name="style1409001392149 2" xfId="733"/>
    <cellStyle name="style1409001392149 2 2" xfId="734"/>
    <cellStyle name="style1409001392149 2 2 2" xfId="735"/>
    <cellStyle name="style1409001392149 2 2 2 2" xfId="736"/>
    <cellStyle name="style1409001392149 2 2 3" xfId="737"/>
    <cellStyle name="style1409001392149 2 3" xfId="738"/>
    <cellStyle name="style1409001392149 2 3 2" xfId="739"/>
    <cellStyle name="style1409001392149 2 4" xfId="740"/>
    <cellStyle name="style1409001392149 3" xfId="741"/>
    <cellStyle name="style1409001392149 3 2" xfId="742"/>
    <cellStyle name="style1409001392149 3 2 2" xfId="743"/>
    <cellStyle name="style1409001392149 3 3" xfId="744"/>
    <cellStyle name="style1409001392149 4" xfId="745"/>
    <cellStyle name="style1409001392149 4 2" xfId="746"/>
    <cellStyle name="style1409001392149 5" xfId="747"/>
    <cellStyle name="style1409001392648" xfId="748"/>
    <cellStyle name="style1409001392648 2" xfId="749"/>
    <cellStyle name="style1409001392648 2 2" xfId="750"/>
    <cellStyle name="style1409001392648 2 2 2" xfId="751"/>
    <cellStyle name="style1409001392648 2 2 2 2" xfId="752"/>
    <cellStyle name="style1409001392648 2 2 3" xfId="753"/>
    <cellStyle name="style1409001392648 2 3" xfId="754"/>
    <cellStyle name="style1409001392648 2 3 2" xfId="755"/>
    <cellStyle name="style1409001392648 2 4" xfId="756"/>
    <cellStyle name="style1409001392648 3" xfId="757"/>
    <cellStyle name="style1409001392648 3 2" xfId="758"/>
    <cellStyle name="style1409001392648 3 2 2" xfId="759"/>
    <cellStyle name="style1409001392648 3 3" xfId="760"/>
    <cellStyle name="style1409001392648 4" xfId="761"/>
    <cellStyle name="style1409001392648 4 2" xfId="762"/>
    <cellStyle name="style1409001392648 5" xfId="763"/>
    <cellStyle name="style1417659681416" xfId="764"/>
    <cellStyle name="style1417659681416 2" xfId="765"/>
    <cellStyle name="style1417659681416 2 2" xfId="766"/>
    <cellStyle name="style1417659681416 2 2 2" xfId="767"/>
    <cellStyle name="style1417659681416 2 2 2 2" xfId="768"/>
    <cellStyle name="style1417659681416 2 2 3" xfId="769"/>
    <cellStyle name="style1417659681416 2 3" xfId="770"/>
    <cellStyle name="style1417659681416 2 3 2" xfId="771"/>
    <cellStyle name="style1417659681416 2 4" xfId="772"/>
    <cellStyle name="style1417659681416 3" xfId="773"/>
    <cellStyle name="style1417659681416 3 2" xfId="774"/>
    <cellStyle name="style1417659681416 3 2 2" xfId="775"/>
    <cellStyle name="style1417659681416 3 3" xfId="776"/>
    <cellStyle name="style1417659681416 4" xfId="777"/>
    <cellStyle name="style1417659681416 4 2" xfId="778"/>
    <cellStyle name="style1417659681416 5" xfId="779"/>
    <cellStyle name="style1417659681431" xfId="780"/>
    <cellStyle name="style1417659681431 2" xfId="781"/>
    <cellStyle name="style1417659681431 2 2" xfId="782"/>
    <cellStyle name="style1417659681431 2 2 2" xfId="783"/>
    <cellStyle name="style1417659681431 2 2 2 2" xfId="784"/>
    <cellStyle name="style1417659681431 2 2 3" xfId="785"/>
    <cellStyle name="style1417659681431 2 3" xfId="786"/>
    <cellStyle name="style1417659681431 2 3 2" xfId="787"/>
    <cellStyle name="style1417659681431 2 4" xfId="788"/>
    <cellStyle name="style1417659681431 3" xfId="789"/>
    <cellStyle name="style1417659681431 3 2" xfId="790"/>
    <cellStyle name="style1417659681431 3 2 2" xfId="791"/>
    <cellStyle name="style1417659681431 3 3" xfId="792"/>
    <cellStyle name="style1417659681431 4" xfId="793"/>
    <cellStyle name="style1417659681431 4 2" xfId="794"/>
    <cellStyle name="style1417659681431 5" xfId="795"/>
    <cellStyle name="style1417659681462" xfId="796"/>
    <cellStyle name="style1417659681462 2" xfId="797"/>
    <cellStyle name="style1417659681462 2 2" xfId="798"/>
    <cellStyle name="style1417659681462 2 2 2" xfId="799"/>
    <cellStyle name="style1417659681462 2 2 2 2" xfId="800"/>
    <cellStyle name="style1417659681462 2 2 3" xfId="801"/>
    <cellStyle name="style1417659681462 2 3" xfId="802"/>
    <cellStyle name="style1417659681462 2 3 2" xfId="803"/>
    <cellStyle name="style1417659681462 2 4" xfId="804"/>
    <cellStyle name="style1417659681462 3" xfId="805"/>
    <cellStyle name="style1417659681462 3 2" xfId="806"/>
    <cellStyle name="style1417659681462 3 2 2" xfId="807"/>
    <cellStyle name="style1417659681462 3 3" xfId="808"/>
    <cellStyle name="style1417659681462 4" xfId="809"/>
    <cellStyle name="style1417659681462 4 2" xfId="810"/>
    <cellStyle name="style1417659681462 5" xfId="811"/>
    <cellStyle name="style1417659681494" xfId="812"/>
    <cellStyle name="style1417659681494 2" xfId="813"/>
    <cellStyle name="style1417659681494 2 2" xfId="814"/>
    <cellStyle name="style1417659681494 2 2 2" xfId="815"/>
    <cellStyle name="style1417659681494 2 2 2 2" xfId="816"/>
    <cellStyle name="style1417659681494 2 2 3" xfId="817"/>
    <cellStyle name="style1417659681494 2 3" xfId="818"/>
    <cellStyle name="style1417659681494 2 3 2" xfId="819"/>
    <cellStyle name="style1417659681494 2 4" xfId="820"/>
    <cellStyle name="style1417659681494 3" xfId="821"/>
    <cellStyle name="style1417659681494 3 2" xfId="822"/>
    <cellStyle name="style1417659681494 3 2 2" xfId="823"/>
    <cellStyle name="style1417659681494 3 3" xfId="824"/>
    <cellStyle name="style1417659681494 4" xfId="825"/>
    <cellStyle name="style1417659681494 4 2" xfId="826"/>
    <cellStyle name="style1417659681494 5" xfId="827"/>
    <cellStyle name="style1417659681525" xfId="828"/>
    <cellStyle name="style1417659681525 2" xfId="829"/>
    <cellStyle name="style1417659681525 2 2" xfId="830"/>
    <cellStyle name="style1417659681525 2 2 2" xfId="831"/>
    <cellStyle name="style1417659681525 2 2 2 2" xfId="832"/>
    <cellStyle name="style1417659681525 2 2 3" xfId="833"/>
    <cellStyle name="style1417659681525 2 3" xfId="834"/>
    <cellStyle name="style1417659681525 2 3 2" xfId="835"/>
    <cellStyle name="style1417659681525 2 4" xfId="836"/>
    <cellStyle name="style1417659681525 3" xfId="837"/>
    <cellStyle name="style1417659681525 3 2" xfId="838"/>
    <cellStyle name="style1417659681525 3 2 2" xfId="839"/>
    <cellStyle name="style1417659681525 3 3" xfId="840"/>
    <cellStyle name="style1417659681525 4" xfId="841"/>
    <cellStyle name="style1417659681525 4 2" xfId="842"/>
    <cellStyle name="style1417659681525 5" xfId="843"/>
    <cellStyle name="style1417659681868" xfId="844"/>
    <cellStyle name="style1417659681868 2" xfId="845"/>
    <cellStyle name="style1417659681868 2 2" xfId="846"/>
    <cellStyle name="style1417659681868 2 2 2" xfId="847"/>
    <cellStyle name="style1417659681868 2 2 2 2" xfId="848"/>
    <cellStyle name="style1417659681868 2 2 3" xfId="849"/>
    <cellStyle name="style1417659681868 2 3" xfId="850"/>
    <cellStyle name="style1417659681868 2 3 2" xfId="851"/>
    <cellStyle name="style1417659681868 2 4" xfId="852"/>
    <cellStyle name="style1417659681868 3" xfId="853"/>
    <cellStyle name="style1417659681868 3 2" xfId="854"/>
    <cellStyle name="style1417659681868 3 2 2" xfId="855"/>
    <cellStyle name="style1417659681868 3 3" xfId="856"/>
    <cellStyle name="style1417659681868 4" xfId="857"/>
    <cellStyle name="style1417659681868 4 2" xfId="858"/>
    <cellStyle name="style1417659681868 5" xfId="859"/>
    <cellStyle name="style1417659681884" xfId="860"/>
    <cellStyle name="style1417659681884 2" xfId="861"/>
    <cellStyle name="style1417659681884 2 2" xfId="862"/>
    <cellStyle name="style1417659681884 2 2 2" xfId="863"/>
    <cellStyle name="style1417659681884 2 2 2 2" xfId="864"/>
    <cellStyle name="style1417659681884 2 2 3" xfId="865"/>
    <cellStyle name="style1417659681884 2 3" xfId="866"/>
    <cellStyle name="style1417659681884 2 3 2" xfId="867"/>
    <cellStyle name="style1417659681884 2 4" xfId="868"/>
    <cellStyle name="style1417659681884 3" xfId="869"/>
    <cellStyle name="style1417659681884 3 2" xfId="870"/>
    <cellStyle name="style1417659681884 3 2 2" xfId="871"/>
    <cellStyle name="style1417659681884 3 3" xfId="872"/>
    <cellStyle name="style1417659681884 4" xfId="873"/>
    <cellStyle name="style1417659681884 4 2" xfId="874"/>
    <cellStyle name="style1417659681884 5" xfId="875"/>
    <cellStyle name="style1417659681915" xfId="876"/>
    <cellStyle name="style1417659681915 2" xfId="877"/>
    <cellStyle name="style1417659681915 2 2" xfId="878"/>
    <cellStyle name="style1417659681915 2 2 2" xfId="879"/>
    <cellStyle name="style1417659681915 2 2 2 2" xfId="880"/>
    <cellStyle name="style1417659681915 2 2 3" xfId="881"/>
    <cellStyle name="style1417659681915 2 3" xfId="882"/>
    <cellStyle name="style1417659681915 2 3 2" xfId="883"/>
    <cellStyle name="style1417659681915 2 4" xfId="884"/>
    <cellStyle name="style1417659681915 3" xfId="885"/>
    <cellStyle name="style1417659681915 3 2" xfId="886"/>
    <cellStyle name="style1417659681915 3 2 2" xfId="887"/>
    <cellStyle name="style1417659681915 3 3" xfId="888"/>
    <cellStyle name="style1417659681915 4" xfId="889"/>
    <cellStyle name="style1417659681915 4 2" xfId="890"/>
    <cellStyle name="style1417659681915 5" xfId="891"/>
    <cellStyle name="style1417659681930" xfId="892"/>
    <cellStyle name="style1417659681930 2" xfId="893"/>
    <cellStyle name="style1417659681930 2 2" xfId="894"/>
    <cellStyle name="style1417659681930 2 2 2" xfId="895"/>
    <cellStyle name="style1417659681930 2 2 2 2" xfId="896"/>
    <cellStyle name="style1417659681930 2 2 3" xfId="897"/>
    <cellStyle name="style1417659681930 2 3" xfId="898"/>
    <cellStyle name="style1417659681930 2 3 2" xfId="899"/>
    <cellStyle name="style1417659681930 2 4" xfId="900"/>
    <cellStyle name="style1417659681930 3" xfId="901"/>
    <cellStyle name="style1417659681930 3 2" xfId="902"/>
    <cellStyle name="style1417659681930 3 2 2" xfId="903"/>
    <cellStyle name="style1417659681930 3 3" xfId="904"/>
    <cellStyle name="style1417659681930 4" xfId="905"/>
    <cellStyle name="style1417659681930 4 2" xfId="906"/>
    <cellStyle name="style1417659681930 5" xfId="907"/>
    <cellStyle name="style1417659682133" xfId="908"/>
    <cellStyle name="style1417659682133 2" xfId="909"/>
    <cellStyle name="style1417659682133 2 2" xfId="910"/>
    <cellStyle name="style1417659682133 2 2 2" xfId="911"/>
    <cellStyle name="style1417659682133 2 2 2 2" xfId="912"/>
    <cellStyle name="style1417659682133 2 2 3" xfId="913"/>
    <cellStyle name="style1417659682133 2 3" xfId="914"/>
    <cellStyle name="style1417659682133 2 3 2" xfId="915"/>
    <cellStyle name="style1417659682133 2 4" xfId="916"/>
    <cellStyle name="style1417659682133 3" xfId="917"/>
    <cellStyle name="style1417659682133 3 2" xfId="918"/>
    <cellStyle name="style1417659682133 3 2 2" xfId="919"/>
    <cellStyle name="style1417659682133 3 3" xfId="920"/>
    <cellStyle name="style1417659682133 4" xfId="921"/>
    <cellStyle name="style1417659682133 4 2" xfId="922"/>
    <cellStyle name="style1417659682133 5" xfId="923"/>
    <cellStyle name="style1417659682211" xfId="924"/>
    <cellStyle name="style1417659682211 2" xfId="925"/>
    <cellStyle name="style1417659682211 2 2" xfId="926"/>
    <cellStyle name="style1417659682211 2 2 2" xfId="927"/>
    <cellStyle name="style1417659682211 2 2 2 2" xfId="928"/>
    <cellStyle name="style1417659682211 2 2 3" xfId="929"/>
    <cellStyle name="style1417659682211 2 3" xfId="930"/>
    <cellStyle name="style1417659682211 2 3 2" xfId="931"/>
    <cellStyle name="style1417659682211 2 4" xfId="932"/>
    <cellStyle name="style1417659682211 3" xfId="933"/>
    <cellStyle name="style1417659682211 3 2" xfId="934"/>
    <cellStyle name="style1417659682211 3 2 2" xfId="935"/>
    <cellStyle name="style1417659682211 3 3" xfId="936"/>
    <cellStyle name="style1417659682211 4" xfId="937"/>
    <cellStyle name="style1417659682211 4 2" xfId="938"/>
    <cellStyle name="style1417659682211 5" xfId="939"/>
    <cellStyle name="style1417659682274" xfId="940"/>
    <cellStyle name="style1417659682274 2" xfId="941"/>
    <cellStyle name="style1417659682274 2 2" xfId="942"/>
    <cellStyle name="style1417659682274 2 2 2" xfId="943"/>
    <cellStyle name="style1417659682274 2 2 2 2" xfId="944"/>
    <cellStyle name="style1417659682274 2 2 3" xfId="945"/>
    <cellStyle name="style1417659682274 2 3" xfId="946"/>
    <cellStyle name="style1417659682274 2 3 2" xfId="947"/>
    <cellStyle name="style1417659682274 2 4" xfId="948"/>
    <cellStyle name="style1417659682274 3" xfId="949"/>
    <cellStyle name="style1417659682274 3 2" xfId="950"/>
    <cellStyle name="style1417659682274 3 2 2" xfId="951"/>
    <cellStyle name="style1417659682274 3 3" xfId="952"/>
    <cellStyle name="style1417659682274 4" xfId="953"/>
    <cellStyle name="style1417659682274 4 2" xfId="954"/>
    <cellStyle name="style1417659682274 5" xfId="955"/>
    <cellStyle name="style1417659682305" xfId="956"/>
    <cellStyle name="style1417659682305 2" xfId="957"/>
    <cellStyle name="style1417659682305 2 2" xfId="958"/>
    <cellStyle name="style1417659682305 2 2 2" xfId="959"/>
    <cellStyle name="style1417659682305 2 2 2 2" xfId="960"/>
    <cellStyle name="style1417659682305 2 2 3" xfId="961"/>
    <cellStyle name="style1417659682305 2 3" xfId="962"/>
    <cellStyle name="style1417659682305 2 3 2" xfId="963"/>
    <cellStyle name="style1417659682305 2 4" xfId="964"/>
    <cellStyle name="style1417659682305 3" xfId="965"/>
    <cellStyle name="style1417659682305 3 2" xfId="966"/>
    <cellStyle name="style1417659682305 3 2 2" xfId="967"/>
    <cellStyle name="style1417659682305 3 3" xfId="968"/>
    <cellStyle name="style1417659682305 4" xfId="969"/>
    <cellStyle name="style1417659682305 4 2" xfId="970"/>
    <cellStyle name="style1417659682305 5" xfId="971"/>
    <cellStyle name="style1417659682336" xfId="972"/>
    <cellStyle name="style1417659682336 2" xfId="973"/>
    <cellStyle name="style1417659682336 2 2" xfId="974"/>
    <cellStyle name="style1417659682336 2 2 2" xfId="975"/>
    <cellStyle name="style1417659682336 2 2 2 2" xfId="976"/>
    <cellStyle name="style1417659682336 2 2 3" xfId="977"/>
    <cellStyle name="style1417659682336 2 3" xfId="978"/>
    <cellStyle name="style1417659682336 2 3 2" xfId="979"/>
    <cellStyle name="style1417659682336 2 4" xfId="980"/>
    <cellStyle name="style1417659682336 3" xfId="981"/>
    <cellStyle name="style1417659682336 3 2" xfId="982"/>
    <cellStyle name="style1417659682336 3 2 2" xfId="983"/>
    <cellStyle name="style1417659682336 3 3" xfId="984"/>
    <cellStyle name="style1417659682336 4" xfId="985"/>
    <cellStyle name="style1417659682336 4 2" xfId="986"/>
    <cellStyle name="style1417659682336 5" xfId="987"/>
    <cellStyle name="style1417659682367" xfId="988"/>
    <cellStyle name="style1417659682367 2" xfId="989"/>
    <cellStyle name="style1417659682367 2 2" xfId="990"/>
    <cellStyle name="style1417659682367 2 2 2" xfId="991"/>
    <cellStyle name="style1417659682367 2 2 2 2" xfId="992"/>
    <cellStyle name="style1417659682367 2 2 3" xfId="993"/>
    <cellStyle name="style1417659682367 2 3" xfId="994"/>
    <cellStyle name="style1417659682367 2 3 2" xfId="995"/>
    <cellStyle name="style1417659682367 2 4" xfId="996"/>
    <cellStyle name="style1417659682367 3" xfId="997"/>
    <cellStyle name="style1417659682367 3 2" xfId="998"/>
    <cellStyle name="style1417659682367 3 2 2" xfId="999"/>
    <cellStyle name="style1417659682367 3 3" xfId="1000"/>
    <cellStyle name="style1417659682367 4" xfId="1001"/>
    <cellStyle name="style1417659682367 4 2" xfId="1002"/>
    <cellStyle name="style1417659682367 5" xfId="1003"/>
    <cellStyle name="style1417659682399" xfId="1004"/>
    <cellStyle name="style1417659682399 2" xfId="1005"/>
    <cellStyle name="style1417659682399 2 2" xfId="1006"/>
    <cellStyle name="style1417659682399 2 2 2" xfId="1007"/>
    <cellStyle name="style1417659682399 2 2 2 2" xfId="1008"/>
    <cellStyle name="style1417659682399 2 2 3" xfId="1009"/>
    <cellStyle name="style1417659682399 2 3" xfId="1010"/>
    <cellStyle name="style1417659682399 2 3 2" xfId="1011"/>
    <cellStyle name="style1417659682399 2 4" xfId="1012"/>
    <cellStyle name="style1417659682399 3" xfId="1013"/>
    <cellStyle name="style1417659682399 3 2" xfId="1014"/>
    <cellStyle name="style1417659682399 3 2 2" xfId="1015"/>
    <cellStyle name="style1417659682399 3 3" xfId="1016"/>
    <cellStyle name="style1417659682399 4" xfId="1017"/>
    <cellStyle name="style1417659682399 4 2" xfId="1018"/>
    <cellStyle name="style1417659682399 5" xfId="1019"/>
    <cellStyle name="style1417659682430" xfId="1020"/>
    <cellStyle name="style1417659682430 2" xfId="1021"/>
    <cellStyle name="style1417659682430 2 2" xfId="1022"/>
    <cellStyle name="style1417659682430 2 2 2" xfId="1023"/>
    <cellStyle name="style1417659682430 2 2 2 2" xfId="1024"/>
    <cellStyle name="style1417659682430 2 2 3" xfId="1025"/>
    <cellStyle name="style1417659682430 2 3" xfId="1026"/>
    <cellStyle name="style1417659682430 2 3 2" xfId="1027"/>
    <cellStyle name="style1417659682430 2 4" xfId="1028"/>
    <cellStyle name="style1417659682430 3" xfId="1029"/>
    <cellStyle name="style1417659682430 3 2" xfId="1030"/>
    <cellStyle name="style1417659682430 3 2 2" xfId="1031"/>
    <cellStyle name="style1417659682430 3 3" xfId="1032"/>
    <cellStyle name="style1417659682430 4" xfId="1033"/>
    <cellStyle name="style1417659682430 4 2" xfId="1034"/>
    <cellStyle name="style1417659682430 5" xfId="1035"/>
    <cellStyle name="style1417659682523" xfId="1036"/>
    <cellStyle name="style1417659682523 2" xfId="1037"/>
    <cellStyle name="style1417659682523 2 2" xfId="1038"/>
    <cellStyle name="style1417659682523 2 2 2" xfId="1039"/>
    <cellStyle name="style1417659682523 2 2 2 2" xfId="1040"/>
    <cellStyle name="style1417659682523 2 2 3" xfId="1041"/>
    <cellStyle name="style1417659682523 2 3" xfId="1042"/>
    <cellStyle name="style1417659682523 2 3 2" xfId="1043"/>
    <cellStyle name="style1417659682523 2 4" xfId="1044"/>
    <cellStyle name="style1417659682523 3" xfId="1045"/>
    <cellStyle name="style1417659682523 3 2" xfId="1046"/>
    <cellStyle name="style1417659682523 3 2 2" xfId="1047"/>
    <cellStyle name="style1417659682523 3 3" xfId="1048"/>
    <cellStyle name="style1417659682523 4" xfId="1049"/>
    <cellStyle name="style1417659682523 4 2" xfId="1050"/>
    <cellStyle name="style1417659682523 5" xfId="1051"/>
    <cellStyle name="style1417659682664" xfId="1052"/>
    <cellStyle name="style1417659682664 2" xfId="1053"/>
    <cellStyle name="style1417659682664 2 2" xfId="1054"/>
    <cellStyle name="style1417659682664 2 2 2" xfId="1055"/>
    <cellStyle name="style1417659682664 2 2 2 2" xfId="1056"/>
    <cellStyle name="style1417659682664 2 2 3" xfId="1057"/>
    <cellStyle name="style1417659682664 2 3" xfId="1058"/>
    <cellStyle name="style1417659682664 2 3 2" xfId="1059"/>
    <cellStyle name="style1417659682664 2 4" xfId="1060"/>
    <cellStyle name="style1417659682664 3" xfId="1061"/>
    <cellStyle name="style1417659682664 3 2" xfId="1062"/>
    <cellStyle name="style1417659682664 3 2 2" xfId="1063"/>
    <cellStyle name="style1417659682664 3 3" xfId="1064"/>
    <cellStyle name="style1417659682664 4" xfId="1065"/>
    <cellStyle name="style1417659682664 4 2" xfId="1066"/>
    <cellStyle name="style1417659682664 5" xfId="1067"/>
    <cellStyle name="style1417659682726" xfId="1068"/>
    <cellStyle name="style1417659682726 2" xfId="1069"/>
    <cellStyle name="style1417659682726 2 2" xfId="1070"/>
    <cellStyle name="style1417659682726 2 2 2" xfId="1071"/>
    <cellStyle name="style1417659682726 2 2 2 2" xfId="1072"/>
    <cellStyle name="style1417659682726 2 2 3" xfId="1073"/>
    <cellStyle name="style1417659682726 2 3" xfId="1074"/>
    <cellStyle name="style1417659682726 2 3 2" xfId="1075"/>
    <cellStyle name="style1417659682726 2 4" xfId="1076"/>
    <cellStyle name="style1417659682726 3" xfId="1077"/>
    <cellStyle name="style1417659682726 3 2" xfId="1078"/>
    <cellStyle name="style1417659682726 3 2 2" xfId="1079"/>
    <cellStyle name="style1417659682726 3 3" xfId="1080"/>
    <cellStyle name="style1417659682726 4" xfId="1081"/>
    <cellStyle name="style1417659682726 4 2" xfId="1082"/>
    <cellStyle name="style1417659682726 5" xfId="1083"/>
    <cellStyle name="style1417659682757" xfId="1084"/>
    <cellStyle name="style1417659682757 2" xfId="1085"/>
    <cellStyle name="style1417659682757 2 2" xfId="1086"/>
    <cellStyle name="style1417659682757 2 2 2" xfId="1087"/>
    <cellStyle name="style1417659682757 2 2 2 2" xfId="1088"/>
    <cellStyle name="style1417659682757 2 2 3" xfId="1089"/>
    <cellStyle name="style1417659682757 2 3" xfId="1090"/>
    <cellStyle name="style1417659682757 2 3 2" xfId="1091"/>
    <cellStyle name="style1417659682757 2 4" xfId="1092"/>
    <cellStyle name="style1417659682757 3" xfId="1093"/>
    <cellStyle name="style1417659682757 3 2" xfId="1094"/>
    <cellStyle name="style1417659682757 3 2 2" xfId="1095"/>
    <cellStyle name="style1417659682757 3 3" xfId="1096"/>
    <cellStyle name="style1417659682757 4" xfId="1097"/>
    <cellStyle name="style1417659682757 4 2" xfId="1098"/>
    <cellStyle name="style1417659682757 5" xfId="1099"/>
    <cellStyle name="style1417659682804" xfId="1100"/>
    <cellStyle name="style1417659682804 2" xfId="1101"/>
    <cellStyle name="style1417659682804 2 2" xfId="1102"/>
    <cellStyle name="style1417659682804 2 2 2" xfId="1103"/>
    <cellStyle name="style1417659682804 2 2 2 2" xfId="1104"/>
    <cellStyle name="style1417659682804 2 2 3" xfId="1105"/>
    <cellStyle name="style1417659682804 2 3" xfId="1106"/>
    <cellStyle name="style1417659682804 2 3 2" xfId="1107"/>
    <cellStyle name="style1417659682804 2 4" xfId="1108"/>
    <cellStyle name="style1417659682804 3" xfId="1109"/>
    <cellStyle name="style1417659682804 3 2" xfId="1110"/>
    <cellStyle name="style1417659682804 3 2 2" xfId="1111"/>
    <cellStyle name="style1417659682804 3 3" xfId="1112"/>
    <cellStyle name="style1417659682804 4" xfId="1113"/>
    <cellStyle name="style1417659682804 4 2" xfId="1114"/>
    <cellStyle name="style1417659682804 5" xfId="1115"/>
    <cellStyle name="style1417659682835" xfId="1116"/>
    <cellStyle name="style1417659682835 2" xfId="1117"/>
    <cellStyle name="style1417659682835 2 2" xfId="1118"/>
    <cellStyle name="style1417659682835 2 2 2" xfId="1119"/>
    <cellStyle name="style1417659682835 2 2 2 2" xfId="1120"/>
    <cellStyle name="style1417659682835 2 2 3" xfId="1121"/>
    <cellStyle name="style1417659682835 2 3" xfId="1122"/>
    <cellStyle name="style1417659682835 2 3 2" xfId="1123"/>
    <cellStyle name="style1417659682835 2 4" xfId="1124"/>
    <cellStyle name="style1417659682835 3" xfId="1125"/>
    <cellStyle name="style1417659682835 3 2" xfId="1126"/>
    <cellStyle name="style1417659682835 3 2 2" xfId="1127"/>
    <cellStyle name="style1417659682835 3 3" xfId="1128"/>
    <cellStyle name="style1417659682835 4" xfId="1129"/>
    <cellStyle name="style1417659682835 4 2" xfId="1130"/>
    <cellStyle name="style1417659682835 5" xfId="1131"/>
    <cellStyle name="style1417659682867" xfId="1132"/>
    <cellStyle name="style1417659682867 2" xfId="1133"/>
    <cellStyle name="style1417659682867 2 2" xfId="1134"/>
    <cellStyle name="style1417659682867 2 2 2" xfId="1135"/>
    <cellStyle name="style1417659682867 2 2 2 2" xfId="1136"/>
    <cellStyle name="style1417659682867 2 2 3" xfId="1137"/>
    <cellStyle name="style1417659682867 2 3" xfId="1138"/>
    <cellStyle name="style1417659682867 2 3 2" xfId="1139"/>
    <cellStyle name="style1417659682867 2 4" xfId="1140"/>
    <cellStyle name="style1417659682867 3" xfId="1141"/>
    <cellStyle name="style1417659682867 3 2" xfId="1142"/>
    <cellStyle name="style1417659682867 3 2 2" xfId="1143"/>
    <cellStyle name="style1417659682867 3 3" xfId="1144"/>
    <cellStyle name="style1417659682867 4" xfId="1145"/>
    <cellStyle name="style1417659682867 4 2" xfId="1146"/>
    <cellStyle name="style1417659682867 5" xfId="1147"/>
    <cellStyle name="style1417659682945" xfId="1148"/>
    <cellStyle name="style1417659682945 2" xfId="1149"/>
    <cellStyle name="style1417659682945 2 2" xfId="1150"/>
    <cellStyle name="style1417659682945 2 2 2" xfId="1151"/>
    <cellStyle name="style1417659682945 2 2 2 2" xfId="1152"/>
    <cellStyle name="style1417659682945 2 2 3" xfId="1153"/>
    <cellStyle name="style1417659682945 2 3" xfId="1154"/>
    <cellStyle name="style1417659682945 2 3 2" xfId="1155"/>
    <cellStyle name="style1417659682945 2 4" xfId="1156"/>
    <cellStyle name="style1417659682945 3" xfId="1157"/>
    <cellStyle name="style1417659682945 3 2" xfId="1158"/>
    <cellStyle name="style1417659682945 3 2 2" xfId="1159"/>
    <cellStyle name="style1417659682945 3 3" xfId="1160"/>
    <cellStyle name="style1417659682945 4" xfId="1161"/>
    <cellStyle name="style1417659682945 4 2" xfId="1162"/>
    <cellStyle name="style1417659682945 5" xfId="1163"/>
    <cellStyle name="style1417659682976" xfId="1164"/>
    <cellStyle name="style1417659682976 2" xfId="1165"/>
    <cellStyle name="style1417659682976 2 2" xfId="1166"/>
    <cellStyle name="style1417659682976 2 2 2" xfId="1167"/>
    <cellStyle name="style1417659682976 2 2 2 2" xfId="1168"/>
    <cellStyle name="style1417659682976 2 2 3" xfId="1169"/>
    <cellStyle name="style1417659682976 2 3" xfId="1170"/>
    <cellStyle name="style1417659682976 2 3 2" xfId="1171"/>
    <cellStyle name="style1417659682976 2 4" xfId="1172"/>
    <cellStyle name="style1417659682976 3" xfId="1173"/>
    <cellStyle name="style1417659682976 3 2" xfId="1174"/>
    <cellStyle name="style1417659682976 3 2 2" xfId="1175"/>
    <cellStyle name="style1417659682976 3 3" xfId="1176"/>
    <cellStyle name="style1417659682976 4" xfId="1177"/>
    <cellStyle name="style1417659682976 4 2" xfId="1178"/>
    <cellStyle name="style1417659682976 5" xfId="1179"/>
    <cellStyle name="style1417659682991" xfId="1180"/>
    <cellStyle name="style1417659682991 2" xfId="1181"/>
    <cellStyle name="style1417659682991 2 2" xfId="1182"/>
    <cellStyle name="style1417659682991 2 2 2" xfId="1183"/>
    <cellStyle name="style1417659682991 2 2 2 2" xfId="1184"/>
    <cellStyle name="style1417659682991 2 2 3" xfId="1185"/>
    <cellStyle name="style1417659682991 2 3" xfId="1186"/>
    <cellStyle name="style1417659682991 2 3 2" xfId="1187"/>
    <cellStyle name="style1417659682991 2 4" xfId="1188"/>
    <cellStyle name="style1417659682991 3" xfId="1189"/>
    <cellStyle name="style1417659682991 3 2" xfId="1190"/>
    <cellStyle name="style1417659682991 3 2 2" xfId="1191"/>
    <cellStyle name="style1417659682991 3 3" xfId="1192"/>
    <cellStyle name="style1417659682991 4" xfId="1193"/>
    <cellStyle name="style1417659682991 4 2" xfId="1194"/>
    <cellStyle name="style1417659682991 5" xfId="1195"/>
    <cellStyle name="style1417659683740" xfId="1196"/>
    <cellStyle name="style1417659683740 2" xfId="1197"/>
    <cellStyle name="style1417659683740 2 2" xfId="1198"/>
    <cellStyle name="style1417659683740 2 2 2" xfId="1199"/>
    <cellStyle name="style1417659683740 2 2 2 2" xfId="1200"/>
    <cellStyle name="style1417659683740 2 2 3" xfId="1201"/>
    <cellStyle name="style1417659683740 2 3" xfId="1202"/>
    <cellStyle name="style1417659683740 2 3 2" xfId="1203"/>
    <cellStyle name="style1417659683740 2 4" xfId="1204"/>
    <cellStyle name="style1417659683740 3" xfId="1205"/>
    <cellStyle name="style1417659683740 3 2" xfId="1206"/>
    <cellStyle name="style1417659683740 3 2 2" xfId="1207"/>
    <cellStyle name="style1417659683740 3 3" xfId="1208"/>
    <cellStyle name="style1417659683740 4" xfId="1209"/>
    <cellStyle name="style1417659683740 4 2" xfId="1210"/>
    <cellStyle name="style1417659683740 5" xfId="1211"/>
    <cellStyle name="style1417659683787" xfId="1212"/>
    <cellStyle name="style1417659683787 2" xfId="1213"/>
    <cellStyle name="style1417659683787 2 2" xfId="1214"/>
    <cellStyle name="style1417659683787 2 2 2" xfId="1215"/>
    <cellStyle name="style1417659683787 2 2 2 2" xfId="1216"/>
    <cellStyle name="style1417659683787 2 2 3" xfId="1217"/>
    <cellStyle name="style1417659683787 2 3" xfId="1218"/>
    <cellStyle name="style1417659683787 2 3 2" xfId="1219"/>
    <cellStyle name="style1417659683787 2 4" xfId="1220"/>
    <cellStyle name="style1417659683787 3" xfId="1221"/>
    <cellStyle name="style1417659683787 3 2" xfId="1222"/>
    <cellStyle name="style1417659683787 3 2 2" xfId="1223"/>
    <cellStyle name="style1417659683787 3 3" xfId="1224"/>
    <cellStyle name="style1417659683787 4" xfId="1225"/>
    <cellStyle name="style1417659683787 4 2" xfId="1226"/>
    <cellStyle name="style1417659683787 5" xfId="1227"/>
    <cellStyle name="style1417702157086" xfId="1228"/>
    <cellStyle name="style1417702157086 2" xfId="1229"/>
    <cellStyle name="style1417702157086 2 2" xfId="1230"/>
    <cellStyle name="style1417702157086 2 2 2" xfId="1231"/>
    <cellStyle name="style1417702157086 2 2 2 2" xfId="1232"/>
    <cellStyle name="style1417702157086 2 2 3" xfId="1233"/>
    <cellStyle name="style1417702157086 2 3" xfId="1234"/>
    <cellStyle name="style1417702157086 2 3 2" xfId="1235"/>
    <cellStyle name="style1417702157086 2 4" xfId="1236"/>
    <cellStyle name="style1417702157086 3" xfId="1237"/>
    <cellStyle name="style1417702157086 3 2" xfId="1238"/>
    <cellStyle name="style1417702157086 3 2 2" xfId="1239"/>
    <cellStyle name="style1417702157086 3 3" xfId="1240"/>
    <cellStyle name="style1417702157086 4" xfId="1241"/>
    <cellStyle name="style1417702157086 4 2" xfId="1242"/>
    <cellStyle name="style1417702157086 5" xfId="1243"/>
    <cellStyle name="style1417702157180" xfId="1244"/>
    <cellStyle name="style1417702157180 2" xfId="1245"/>
    <cellStyle name="style1417702157180 2 2" xfId="1246"/>
    <cellStyle name="style1417702157180 2 2 2" xfId="1247"/>
    <cellStyle name="style1417702157180 2 2 2 2" xfId="1248"/>
    <cellStyle name="style1417702157180 2 2 3" xfId="1249"/>
    <cellStyle name="style1417702157180 2 3" xfId="1250"/>
    <cellStyle name="style1417702157180 2 3 2" xfId="1251"/>
    <cellStyle name="style1417702157180 2 4" xfId="1252"/>
    <cellStyle name="style1417702157180 3" xfId="1253"/>
    <cellStyle name="style1417702157180 3 2" xfId="1254"/>
    <cellStyle name="style1417702157180 3 2 2" xfId="1255"/>
    <cellStyle name="style1417702157180 3 3" xfId="1256"/>
    <cellStyle name="style1417702157180 4" xfId="1257"/>
    <cellStyle name="style1417702157180 4 2" xfId="1258"/>
    <cellStyle name="style1417702157180 5" xfId="1259"/>
    <cellStyle name="style1417702157227" xfId="1260"/>
    <cellStyle name="style1417702157227 2" xfId="1261"/>
    <cellStyle name="style1417702157227 2 2" xfId="1262"/>
    <cellStyle name="style1417702157227 2 2 2" xfId="1263"/>
    <cellStyle name="style1417702157227 2 2 2 2" xfId="1264"/>
    <cellStyle name="style1417702157227 2 2 3" xfId="1265"/>
    <cellStyle name="style1417702157227 2 3" xfId="1266"/>
    <cellStyle name="style1417702157227 2 3 2" xfId="1267"/>
    <cellStyle name="style1417702157227 2 4" xfId="1268"/>
    <cellStyle name="style1417702157227 3" xfId="1269"/>
    <cellStyle name="style1417702157227 3 2" xfId="1270"/>
    <cellStyle name="style1417702157227 3 2 2" xfId="1271"/>
    <cellStyle name="style1417702157227 3 3" xfId="1272"/>
    <cellStyle name="style1417702157227 4" xfId="1273"/>
    <cellStyle name="style1417702157227 4 2" xfId="1274"/>
    <cellStyle name="style1417702157227 5" xfId="1275"/>
    <cellStyle name="style1417702157274" xfId="1276"/>
    <cellStyle name="style1417702157274 2" xfId="1277"/>
    <cellStyle name="style1417702157274 2 2" xfId="1278"/>
    <cellStyle name="style1417702157274 2 2 2" xfId="1279"/>
    <cellStyle name="style1417702157274 2 2 2 2" xfId="1280"/>
    <cellStyle name="style1417702157274 2 2 3" xfId="1281"/>
    <cellStyle name="style1417702157274 2 3" xfId="1282"/>
    <cellStyle name="style1417702157274 2 3 2" xfId="1283"/>
    <cellStyle name="style1417702157274 2 4" xfId="1284"/>
    <cellStyle name="style1417702157274 3" xfId="1285"/>
    <cellStyle name="style1417702157274 3 2" xfId="1286"/>
    <cellStyle name="style1417702157274 3 2 2" xfId="1287"/>
    <cellStyle name="style1417702157274 3 3" xfId="1288"/>
    <cellStyle name="style1417702157274 4" xfId="1289"/>
    <cellStyle name="style1417702157274 4 2" xfId="1290"/>
    <cellStyle name="style1417702157274 5" xfId="1291"/>
    <cellStyle name="style1417702158428" xfId="1292"/>
    <cellStyle name="style1417702158428 2" xfId="1293"/>
    <cellStyle name="style1417702158428 2 2" xfId="1294"/>
    <cellStyle name="style1417702158428 2 2 2" xfId="1295"/>
    <cellStyle name="style1417702158428 2 2 2 2" xfId="1296"/>
    <cellStyle name="style1417702158428 2 2 3" xfId="1297"/>
    <cellStyle name="style1417702158428 2 3" xfId="1298"/>
    <cellStyle name="style1417702158428 2 3 2" xfId="1299"/>
    <cellStyle name="style1417702158428 2 4" xfId="1300"/>
    <cellStyle name="style1417702158428 3" xfId="1301"/>
    <cellStyle name="style1417702158428 3 2" xfId="1302"/>
    <cellStyle name="style1417702158428 3 2 2" xfId="1303"/>
    <cellStyle name="style1417702158428 3 3" xfId="1304"/>
    <cellStyle name="style1417702158428 4" xfId="1305"/>
    <cellStyle name="style1417702158428 4 2" xfId="1306"/>
    <cellStyle name="style1417702158428 5" xfId="1307"/>
    <cellStyle name="style1417702158459" xfId="1308"/>
    <cellStyle name="style1417702158459 2" xfId="1309"/>
    <cellStyle name="style1417702158459 2 2" xfId="1310"/>
    <cellStyle name="style1417702158459 2 2 2" xfId="1311"/>
    <cellStyle name="style1417702158459 2 2 2 2" xfId="1312"/>
    <cellStyle name="style1417702158459 2 2 3" xfId="1313"/>
    <cellStyle name="style1417702158459 2 3" xfId="1314"/>
    <cellStyle name="style1417702158459 2 3 2" xfId="1315"/>
    <cellStyle name="style1417702158459 2 4" xfId="1316"/>
    <cellStyle name="style1417702158459 3" xfId="1317"/>
    <cellStyle name="style1417702158459 3 2" xfId="1318"/>
    <cellStyle name="style1417702158459 3 2 2" xfId="1319"/>
    <cellStyle name="style1417702158459 3 3" xfId="1320"/>
    <cellStyle name="style1417702158459 4" xfId="1321"/>
    <cellStyle name="style1417702158459 4 2" xfId="1322"/>
    <cellStyle name="style1417702158459 5" xfId="1323"/>
    <cellStyle name="style1417702158490" xfId="1324"/>
    <cellStyle name="style1417702158490 2" xfId="1325"/>
    <cellStyle name="style1417702158490 2 2" xfId="1326"/>
    <cellStyle name="style1417702158490 2 2 2" xfId="1327"/>
    <cellStyle name="style1417702158490 2 2 2 2" xfId="1328"/>
    <cellStyle name="style1417702158490 2 2 3" xfId="1329"/>
    <cellStyle name="style1417702158490 2 3" xfId="1330"/>
    <cellStyle name="style1417702158490 2 3 2" xfId="1331"/>
    <cellStyle name="style1417702158490 2 4" xfId="1332"/>
    <cellStyle name="style1417702158490 3" xfId="1333"/>
    <cellStyle name="style1417702158490 3 2" xfId="1334"/>
    <cellStyle name="style1417702158490 3 2 2" xfId="1335"/>
    <cellStyle name="style1417702158490 3 3" xfId="1336"/>
    <cellStyle name="style1417702158490 4" xfId="1337"/>
    <cellStyle name="style1417702158490 4 2" xfId="1338"/>
    <cellStyle name="style1417702158490 5" xfId="1339"/>
    <cellStyle name="style1417702158849" xfId="1340"/>
    <cellStyle name="style1417702158849 2" xfId="1341"/>
    <cellStyle name="style1417702158849 2 2" xfId="1342"/>
    <cellStyle name="style1417702158849 2 2 2" xfId="1343"/>
    <cellStyle name="style1417702158849 2 2 2 2" xfId="1344"/>
    <cellStyle name="style1417702158849 2 2 3" xfId="1345"/>
    <cellStyle name="style1417702158849 2 3" xfId="1346"/>
    <cellStyle name="style1417702158849 2 3 2" xfId="1347"/>
    <cellStyle name="style1417702158849 2 4" xfId="1348"/>
    <cellStyle name="style1417702158849 3" xfId="1349"/>
    <cellStyle name="style1417702158849 3 2" xfId="1350"/>
    <cellStyle name="style1417702158849 3 2 2" xfId="1351"/>
    <cellStyle name="style1417702158849 3 3" xfId="1352"/>
    <cellStyle name="style1417702158849 4" xfId="1353"/>
    <cellStyle name="style1417702158849 4 2" xfId="1354"/>
    <cellStyle name="style1417702158849 5" xfId="1355"/>
    <cellStyle name="style1417702158912" xfId="1356"/>
    <cellStyle name="style1417702158912 2" xfId="1357"/>
    <cellStyle name="style1417702158912 2 2" xfId="1358"/>
    <cellStyle name="style1417702158912 2 2 2" xfId="1359"/>
    <cellStyle name="style1417702158912 2 2 2 2" xfId="1360"/>
    <cellStyle name="style1417702158912 2 2 3" xfId="1361"/>
    <cellStyle name="style1417702158912 2 3" xfId="1362"/>
    <cellStyle name="style1417702158912 2 3 2" xfId="1363"/>
    <cellStyle name="style1417702158912 2 4" xfId="1364"/>
    <cellStyle name="style1417702158912 3" xfId="1365"/>
    <cellStyle name="style1417702158912 3 2" xfId="1366"/>
    <cellStyle name="style1417702158912 3 2 2" xfId="1367"/>
    <cellStyle name="style1417702158912 3 3" xfId="1368"/>
    <cellStyle name="style1417702158912 4" xfId="1369"/>
    <cellStyle name="style1417702158912 4 2" xfId="1370"/>
    <cellStyle name="style1417702158912 5" xfId="1371"/>
    <cellStyle name="style1417702158927" xfId="1372"/>
    <cellStyle name="style1417702158927 2" xfId="1373"/>
    <cellStyle name="style1417702158927 2 2" xfId="1374"/>
    <cellStyle name="style1417702158927 2 2 2" xfId="1375"/>
    <cellStyle name="style1417702158927 2 2 2 2" xfId="1376"/>
    <cellStyle name="style1417702158927 2 2 3" xfId="1377"/>
    <cellStyle name="style1417702158927 2 3" xfId="1378"/>
    <cellStyle name="style1417702158927 2 3 2" xfId="1379"/>
    <cellStyle name="style1417702158927 2 4" xfId="1380"/>
    <cellStyle name="style1417702158927 3" xfId="1381"/>
    <cellStyle name="style1417702158927 3 2" xfId="1382"/>
    <cellStyle name="style1417702158927 3 2 2" xfId="1383"/>
    <cellStyle name="style1417702158927 3 3" xfId="1384"/>
    <cellStyle name="style1417702158927 4" xfId="1385"/>
    <cellStyle name="style1417702158927 4 2" xfId="1386"/>
    <cellStyle name="style1417702158927 5" xfId="1387"/>
    <cellStyle name="style1417702158958" xfId="1388"/>
    <cellStyle name="style1417702158958 2" xfId="1389"/>
    <cellStyle name="style1417702158958 2 2" xfId="1390"/>
    <cellStyle name="style1417702158958 2 2 2" xfId="1391"/>
    <cellStyle name="style1417702158958 2 2 2 2" xfId="1392"/>
    <cellStyle name="style1417702158958 2 2 3" xfId="1393"/>
    <cellStyle name="style1417702158958 2 3" xfId="1394"/>
    <cellStyle name="style1417702158958 2 3 2" xfId="1395"/>
    <cellStyle name="style1417702158958 2 4" xfId="1396"/>
    <cellStyle name="style1417702158958 3" xfId="1397"/>
    <cellStyle name="style1417702158958 3 2" xfId="1398"/>
    <cellStyle name="style1417702158958 3 2 2" xfId="1399"/>
    <cellStyle name="style1417702158958 3 3" xfId="1400"/>
    <cellStyle name="style1417702158958 4" xfId="1401"/>
    <cellStyle name="style1417702158958 4 2" xfId="1402"/>
    <cellStyle name="style1417702158958 5" xfId="1403"/>
    <cellStyle name="style1417702159036" xfId="1404"/>
    <cellStyle name="style1417702159036 2" xfId="1405"/>
    <cellStyle name="style1417702159036 2 2" xfId="1406"/>
    <cellStyle name="style1417702159036 2 2 2" xfId="1407"/>
    <cellStyle name="style1417702159036 2 2 2 2" xfId="1408"/>
    <cellStyle name="style1417702159036 2 2 3" xfId="1409"/>
    <cellStyle name="style1417702159036 2 3" xfId="1410"/>
    <cellStyle name="style1417702159036 2 3 2" xfId="1411"/>
    <cellStyle name="style1417702159036 2 4" xfId="1412"/>
    <cellStyle name="style1417702159036 3" xfId="1413"/>
    <cellStyle name="style1417702159036 3 2" xfId="1414"/>
    <cellStyle name="style1417702159036 3 2 2" xfId="1415"/>
    <cellStyle name="style1417702159036 3 3" xfId="1416"/>
    <cellStyle name="style1417702159036 4" xfId="1417"/>
    <cellStyle name="style1417702159036 4 2" xfId="1418"/>
    <cellStyle name="style1417702159036 5" xfId="1419"/>
    <cellStyle name="style1417702159083" xfId="1420"/>
    <cellStyle name="style1417702159083 2" xfId="1421"/>
    <cellStyle name="style1417702159083 2 2" xfId="1422"/>
    <cellStyle name="style1417702159083 2 2 2" xfId="1423"/>
    <cellStyle name="style1417702159083 2 2 2 2" xfId="1424"/>
    <cellStyle name="style1417702159083 2 2 3" xfId="1425"/>
    <cellStyle name="style1417702159083 2 3" xfId="1426"/>
    <cellStyle name="style1417702159083 2 3 2" xfId="1427"/>
    <cellStyle name="style1417702159083 2 4" xfId="1428"/>
    <cellStyle name="style1417702159083 3" xfId="1429"/>
    <cellStyle name="style1417702159083 3 2" xfId="1430"/>
    <cellStyle name="style1417702159083 3 2 2" xfId="1431"/>
    <cellStyle name="style1417702159083 3 3" xfId="1432"/>
    <cellStyle name="style1417702159083 4" xfId="1433"/>
    <cellStyle name="style1417702159083 4 2" xfId="1434"/>
    <cellStyle name="style1417702159083 5" xfId="1435"/>
    <cellStyle name="style1417702159114" xfId="1436"/>
    <cellStyle name="style1417702159114 2" xfId="1437"/>
    <cellStyle name="style1417702159114 2 2" xfId="1438"/>
    <cellStyle name="style1417702159114 2 2 2" xfId="1439"/>
    <cellStyle name="style1417702159114 2 2 2 2" xfId="1440"/>
    <cellStyle name="style1417702159114 2 2 3" xfId="1441"/>
    <cellStyle name="style1417702159114 2 3" xfId="1442"/>
    <cellStyle name="style1417702159114 2 3 2" xfId="1443"/>
    <cellStyle name="style1417702159114 2 4" xfId="1444"/>
    <cellStyle name="style1417702159114 3" xfId="1445"/>
    <cellStyle name="style1417702159114 3 2" xfId="1446"/>
    <cellStyle name="style1417702159114 3 2 2" xfId="1447"/>
    <cellStyle name="style1417702159114 3 3" xfId="1448"/>
    <cellStyle name="style1417702159114 4" xfId="1449"/>
    <cellStyle name="style1417702159114 4 2" xfId="1450"/>
    <cellStyle name="style1417702159114 5" xfId="1451"/>
    <cellStyle name="style1417702159192" xfId="1452"/>
    <cellStyle name="style1417702159192 2" xfId="1453"/>
    <cellStyle name="style1417702159192 2 2" xfId="1454"/>
    <cellStyle name="style1417702159192 2 2 2" xfId="1455"/>
    <cellStyle name="style1417702159192 2 2 2 2" xfId="1456"/>
    <cellStyle name="style1417702159192 2 2 3" xfId="1457"/>
    <cellStyle name="style1417702159192 2 3" xfId="1458"/>
    <cellStyle name="style1417702159192 2 3 2" xfId="1459"/>
    <cellStyle name="style1417702159192 2 4" xfId="1460"/>
    <cellStyle name="style1417702159192 3" xfId="1461"/>
    <cellStyle name="style1417702159192 3 2" xfId="1462"/>
    <cellStyle name="style1417702159192 3 2 2" xfId="1463"/>
    <cellStyle name="style1417702159192 3 3" xfId="1464"/>
    <cellStyle name="style1417702159192 4" xfId="1465"/>
    <cellStyle name="style1417702159192 4 2" xfId="1466"/>
    <cellStyle name="style1417702159192 5" xfId="1467"/>
    <cellStyle name="style1417702159224" xfId="1468"/>
    <cellStyle name="style1417702159224 2" xfId="1469"/>
    <cellStyle name="style1417702159224 2 2" xfId="1470"/>
    <cellStyle name="style1417702159224 2 2 2" xfId="1471"/>
    <cellStyle name="style1417702159224 2 2 2 2" xfId="1472"/>
    <cellStyle name="style1417702159224 2 2 3" xfId="1473"/>
    <cellStyle name="style1417702159224 2 3" xfId="1474"/>
    <cellStyle name="style1417702159224 2 3 2" xfId="1475"/>
    <cellStyle name="style1417702159224 2 4" xfId="1476"/>
    <cellStyle name="style1417702159224 3" xfId="1477"/>
    <cellStyle name="style1417702159224 3 2" xfId="1478"/>
    <cellStyle name="style1417702159224 3 2 2" xfId="1479"/>
    <cellStyle name="style1417702159224 3 3" xfId="1480"/>
    <cellStyle name="style1417702159224 4" xfId="1481"/>
    <cellStyle name="style1417702159224 4 2" xfId="1482"/>
    <cellStyle name="style1417702159224 5" xfId="1483"/>
    <cellStyle name="style1417702159286" xfId="1484"/>
    <cellStyle name="style1417702159286 2" xfId="1485"/>
    <cellStyle name="style1417702159286 2 2" xfId="1486"/>
    <cellStyle name="style1417702159286 2 2 2" xfId="1487"/>
    <cellStyle name="style1417702159286 2 2 2 2" xfId="1488"/>
    <cellStyle name="style1417702159286 2 2 3" xfId="1489"/>
    <cellStyle name="style1417702159286 2 3" xfId="1490"/>
    <cellStyle name="style1417702159286 2 3 2" xfId="1491"/>
    <cellStyle name="style1417702159286 2 4" xfId="1492"/>
    <cellStyle name="style1417702159286 3" xfId="1493"/>
    <cellStyle name="style1417702159286 3 2" xfId="1494"/>
    <cellStyle name="style1417702159286 3 2 2" xfId="1495"/>
    <cellStyle name="style1417702159286 3 3" xfId="1496"/>
    <cellStyle name="style1417702159286 4" xfId="1497"/>
    <cellStyle name="style1417702159286 4 2" xfId="1498"/>
    <cellStyle name="style1417702159286 5" xfId="1499"/>
    <cellStyle name="style1417702160316" xfId="1500"/>
    <cellStyle name="style1417702160316 2" xfId="1501"/>
    <cellStyle name="style1417702160316 2 2" xfId="1502"/>
    <cellStyle name="style1417702160316 2 2 2" xfId="1503"/>
    <cellStyle name="style1417702160316 2 2 2 2" xfId="1504"/>
    <cellStyle name="style1417702160316 2 2 3" xfId="1505"/>
    <cellStyle name="style1417702160316 2 3" xfId="1506"/>
    <cellStyle name="style1417702160316 2 3 2" xfId="1507"/>
    <cellStyle name="style1417702160316 2 4" xfId="1508"/>
    <cellStyle name="style1417702160316 3" xfId="1509"/>
    <cellStyle name="style1417702160316 3 2" xfId="1510"/>
    <cellStyle name="style1417702160316 3 2 2" xfId="1511"/>
    <cellStyle name="style1417702160316 3 3" xfId="1512"/>
    <cellStyle name="style1417702160316 4" xfId="1513"/>
    <cellStyle name="style1417702160316 4 2" xfId="1514"/>
    <cellStyle name="style1417702160316 5" xfId="1515"/>
    <cellStyle name="style1417702160331" xfId="1516"/>
    <cellStyle name="style1417702160331 2" xfId="1517"/>
    <cellStyle name="style1417702160331 2 2" xfId="1518"/>
    <cellStyle name="style1417702160331 2 2 2" xfId="1519"/>
    <cellStyle name="style1417702160331 2 2 2 2" xfId="1520"/>
    <cellStyle name="style1417702160331 2 2 3" xfId="1521"/>
    <cellStyle name="style1417702160331 2 3" xfId="1522"/>
    <cellStyle name="style1417702160331 2 3 2" xfId="1523"/>
    <cellStyle name="style1417702160331 2 4" xfId="1524"/>
    <cellStyle name="style1417702160331 3" xfId="1525"/>
    <cellStyle name="style1417702160331 3 2" xfId="1526"/>
    <cellStyle name="style1417702160331 3 2 2" xfId="1527"/>
    <cellStyle name="style1417702160331 3 3" xfId="1528"/>
    <cellStyle name="style1417702160331 4" xfId="1529"/>
    <cellStyle name="style1417702160331 4 2" xfId="1530"/>
    <cellStyle name="style1417702160331 5" xfId="1531"/>
    <cellStyle name="style1417702160362" xfId="1532"/>
    <cellStyle name="style1417702160362 2" xfId="1533"/>
    <cellStyle name="style1417702160362 2 2" xfId="1534"/>
    <cellStyle name="style1417702160362 2 2 2" xfId="1535"/>
    <cellStyle name="style1417702160362 2 2 2 2" xfId="1536"/>
    <cellStyle name="style1417702160362 2 2 3" xfId="1537"/>
    <cellStyle name="style1417702160362 2 3" xfId="1538"/>
    <cellStyle name="style1417702160362 2 3 2" xfId="1539"/>
    <cellStyle name="style1417702160362 2 4" xfId="1540"/>
    <cellStyle name="style1417702160362 3" xfId="1541"/>
    <cellStyle name="style1417702160362 3 2" xfId="1542"/>
    <cellStyle name="style1417702160362 3 2 2" xfId="1543"/>
    <cellStyle name="style1417702160362 3 3" xfId="1544"/>
    <cellStyle name="style1417702160362 4" xfId="1545"/>
    <cellStyle name="style1417702160362 4 2" xfId="1546"/>
    <cellStyle name="style1417702160362 5" xfId="1547"/>
    <cellStyle name="style1417702160690" xfId="1548"/>
    <cellStyle name="style1417702160690 2" xfId="1549"/>
    <cellStyle name="style1417702160690 2 2" xfId="1550"/>
    <cellStyle name="style1417702160690 2 2 2" xfId="1551"/>
    <cellStyle name="style1417702160690 2 2 2 2" xfId="1552"/>
    <cellStyle name="style1417702160690 2 2 3" xfId="1553"/>
    <cellStyle name="style1417702160690 2 3" xfId="1554"/>
    <cellStyle name="style1417702160690 2 3 2" xfId="1555"/>
    <cellStyle name="style1417702160690 2 4" xfId="1556"/>
    <cellStyle name="style1417702160690 3" xfId="1557"/>
    <cellStyle name="style1417702160690 3 2" xfId="1558"/>
    <cellStyle name="style1417702160690 3 2 2" xfId="1559"/>
    <cellStyle name="style1417702160690 3 3" xfId="1560"/>
    <cellStyle name="style1417702160690 4" xfId="1561"/>
    <cellStyle name="style1417702160690 4 2" xfId="1562"/>
    <cellStyle name="style1417702160690 5" xfId="1563"/>
    <cellStyle name="style1417702160721" xfId="1564"/>
    <cellStyle name="style1417702160721 2" xfId="1565"/>
    <cellStyle name="style1417702160721 2 2" xfId="1566"/>
    <cellStyle name="style1417702160721 2 2 2" xfId="1567"/>
    <cellStyle name="style1417702160721 2 2 2 2" xfId="1568"/>
    <cellStyle name="style1417702160721 2 2 3" xfId="1569"/>
    <cellStyle name="style1417702160721 2 3" xfId="1570"/>
    <cellStyle name="style1417702160721 2 3 2" xfId="1571"/>
    <cellStyle name="style1417702160721 2 4" xfId="1572"/>
    <cellStyle name="style1417702160721 3" xfId="1573"/>
    <cellStyle name="style1417702160721 3 2" xfId="1574"/>
    <cellStyle name="style1417702160721 3 2 2" xfId="1575"/>
    <cellStyle name="style1417702160721 3 3" xfId="1576"/>
    <cellStyle name="style1417702160721 4" xfId="1577"/>
    <cellStyle name="style1417702160721 4 2" xfId="1578"/>
    <cellStyle name="style1417702160721 5" xfId="1579"/>
    <cellStyle name="style1417702160737" xfId="1580"/>
    <cellStyle name="style1417702160737 2" xfId="1581"/>
    <cellStyle name="style1417702160737 2 2" xfId="1582"/>
    <cellStyle name="style1417702160737 2 2 2" xfId="1583"/>
    <cellStyle name="style1417702160737 2 2 2 2" xfId="1584"/>
    <cellStyle name="style1417702160737 2 2 3" xfId="1585"/>
    <cellStyle name="style1417702160737 2 3" xfId="1586"/>
    <cellStyle name="style1417702160737 2 3 2" xfId="1587"/>
    <cellStyle name="style1417702160737 2 4" xfId="1588"/>
    <cellStyle name="style1417702160737 3" xfId="1589"/>
    <cellStyle name="style1417702160737 3 2" xfId="1590"/>
    <cellStyle name="style1417702160737 3 2 2" xfId="1591"/>
    <cellStyle name="style1417702160737 3 3" xfId="1592"/>
    <cellStyle name="style1417702160737 4" xfId="1593"/>
    <cellStyle name="style1417702160737 4 2" xfId="1594"/>
    <cellStyle name="style1417702160737 5" xfId="1595"/>
    <cellStyle name="style1417710040512" xfId="1596"/>
    <cellStyle name="style1417710040512 2" xfId="1597"/>
    <cellStyle name="style1417710040512 2 2" xfId="1598"/>
    <cellStyle name="style1417710040512 2 2 2" xfId="1599"/>
    <cellStyle name="style1417710040512 2 2 2 2" xfId="1600"/>
    <cellStyle name="style1417710040512 2 2 2 2 2" xfId="1601"/>
    <cellStyle name="style1417710040512 2 2 2 3" xfId="1602"/>
    <cellStyle name="style1417710040512 2 2 3" xfId="1603"/>
    <cellStyle name="style1417710040512 2 2 3 2" xfId="1604"/>
    <cellStyle name="style1417710040512 2 2 4" xfId="1605"/>
    <cellStyle name="style1417710040512 2 3" xfId="1606"/>
    <cellStyle name="style1417710040512 2 3 2" xfId="1607"/>
    <cellStyle name="style1417710040512 2 3 2 2" xfId="1608"/>
    <cellStyle name="style1417710040512 2 3 3" xfId="1609"/>
    <cellStyle name="style1417710040512 2 4" xfId="1610"/>
    <cellStyle name="style1417710040512 2 4 2" xfId="1611"/>
    <cellStyle name="style1417710040512 2 5" xfId="1612"/>
    <cellStyle name="style1417710040512 3" xfId="1613"/>
    <cellStyle name="style1417710040512 3 2" xfId="1614"/>
    <cellStyle name="style1417710040512 3 2 2" xfId="1615"/>
    <cellStyle name="style1417710040512 3 2 2 2" xfId="1616"/>
    <cellStyle name="style1417710040512 3 2 3" xfId="1617"/>
    <cellStyle name="style1417710040512 3 3" xfId="1618"/>
    <cellStyle name="style1417710040512 3 3 2" xfId="1619"/>
    <cellStyle name="style1417710040512 3 4" xfId="1620"/>
    <cellStyle name="style1417710040512 4" xfId="1621"/>
    <cellStyle name="style1417710040512 4 2" xfId="1622"/>
    <cellStyle name="style1417710040512 4 2 2" xfId="1623"/>
    <cellStyle name="style1417710040512 4 3" xfId="1624"/>
    <cellStyle name="style1417710040512 5" xfId="1625"/>
    <cellStyle name="style1417710040512 5 2" xfId="1626"/>
    <cellStyle name="style1417710040512 6" xfId="1627"/>
    <cellStyle name="style1417710040512 7" xfId="1628"/>
    <cellStyle name="style1417710040543" xfId="1629"/>
    <cellStyle name="style1417710040543 2" xfId="1630"/>
    <cellStyle name="style1417710040543 2 2" xfId="1631"/>
    <cellStyle name="style1417710040543 2 2 2" xfId="1632"/>
    <cellStyle name="style1417710040543 2 2 2 2" xfId="1633"/>
    <cellStyle name="style1417710040543 2 2 2 2 2" xfId="1634"/>
    <cellStyle name="style1417710040543 2 2 2 3" xfId="1635"/>
    <cellStyle name="style1417710040543 2 2 3" xfId="1636"/>
    <cellStyle name="style1417710040543 2 2 3 2" xfId="1637"/>
    <cellStyle name="style1417710040543 2 2 4" xfId="1638"/>
    <cellStyle name="style1417710040543 2 3" xfId="1639"/>
    <cellStyle name="style1417710040543 2 3 2" xfId="1640"/>
    <cellStyle name="style1417710040543 2 3 2 2" xfId="1641"/>
    <cellStyle name="style1417710040543 2 3 3" xfId="1642"/>
    <cellStyle name="style1417710040543 2 4" xfId="1643"/>
    <cellStyle name="style1417710040543 2 4 2" xfId="1644"/>
    <cellStyle name="style1417710040543 2 5" xfId="1645"/>
    <cellStyle name="style1417710040543 3" xfId="1646"/>
    <cellStyle name="style1417710040543 3 2" xfId="1647"/>
    <cellStyle name="style1417710040543 3 2 2" xfId="1648"/>
    <cellStyle name="style1417710040543 3 2 2 2" xfId="1649"/>
    <cellStyle name="style1417710040543 3 2 3" xfId="1650"/>
    <cellStyle name="style1417710040543 3 3" xfId="1651"/>
    <cellStyle name="style1417710040543 3 3 2" xfId="1652"/>
    <cellStyle name="style1417710040543 3 4" xfId="1653"/>
    <cellStyle name="style1417710040543 4" xfId="1654"/>
    <cellStyle name="style1417710040543 4 2" xfId="1655"/>
    <cellStyle name="style1417710040543 4 2 2" xfId="1656"/>
    <cellStyle name="style1417710040543 4 3" xfId="1657"/>
    <cellStyle name="style1417710040543 5" xfId="1658"/>
    <cellStyle name="style1417710040543 5 2" xfId="1659"/>
    <cellStyle name="style1417710040543 6" xfId="1660"/>
    <cellStyle name="style1417710040543 7" xfId="1661"/>
    <cellStyle name="style1417710040590" xfId="1662"/>
    <cellStyle name="style1417710040590 2" xfId="1663"/>
    <cellStyle name="style1417710040590 2 2" xfId="1664"/>
    <cellStyle name="style1417710040590 2 2 2" xfId="1665"/>
    <cellStyle name="style1417710040590 2 2 2 2" xfId="1666"/>
    <cellStyle name="style1417710040590 2 2 2 2 2" xfId="1667"/>
    <cellStyle name="style1417710040590 2 2 2 3" xfId="1668"/>
    <cellStyle name="style1417710040590 2 2 3" xfId="1669"/>
    <cellStyle name="style1417710040590 2 2 3 2" xfId="1670"/>
    <cellStyle name="style1417710040590 2 2 4" xfId="1671"/>
    <cellStyle name="style1417710040590 2 3" xfId="1672"/>
    <cellStyle name="style1417710040590 2 3 2" xfId="1673"/>
    <cellStyle name="style1417710040590 2 3 2 2" xfId="1674"/>
    <cellStyle name="style1417710040590 2 3 3" xfId="1675"/>
    <cellStyle name="style1417710040590 2 4" xfId="1676"/>
    <cellStyle name="style1417710040590 2 4 2" xfId="1677"/>
    <cellStyle name="style1417710040590 2 5" xfId="1678"/>
    <cellStyle name="style1417710040590 3" xfId="1679"/>
    <cellStyle name="style1417710040590 3 2" xfId="1680"/>
    <cellStyle name="style1417710040590 3 2 2" xfId="1681"/>
    <cellStyle name="style1417710040590 3 2 2 2" xfId="1682"/>
    <cellStyle name="style1417710040590 3 2 3" xfId="1683"/>
    <cellStyle name="style1417710040590 3 3" xfId="1684"/>
    <cellStyle name="style1417710040590 3 3 2" xfId="1685"/>
    <cellStyle name="style1417710040590 3 4" xfId="1686"/>
    <cellStyle name="style1417710040590 4" xfId="1687"/>
    <cellStyle name="style1417710040590 4 2" xfId="1688"/>
    <cellStyle name="style1417710040590 4 2 2" xfId="1689"/>
    <cellStyle name="style1417710040590 4 3" xfId="1690"/>
    <cellStyle name="style1417710040590 5" xfId="1691"/>
    <cellStyle name="style1417710040590 5 2" xfId="1692"/>
    <cellStyle name="style1417710040590 6" xfId="1693"/>
    <cellStyle name="style1417710040590 7" xfId="1694"/>
    <cellStyle name="style1417710040668" xfId="1695"/>
    <cellStyle name="style1417710040668 2" xfId="1696"/>
    <cellStyle name="style1417710040668 2 2" xfId="1697"/>
    <cellStyle name="style1417710040668 2 2 2" xfId="1698"/>
    <cellStyle name="style1417710040668 2 2 2 2" xfId="1699"/>
    <cellStyle name="style1417710040668 2 2 2 2 2" xfId="1700"/>
    <cellStyle name="style1417710040668 2 2 2 3" xfId="1701"/>
    <cellStyle name="style1417710040668 2 2 3" xfId="1702"/>
    <cellStyle name="style1417710040668 2 2 3 2" xfId="1703"/>
    <cellStyle name="style1417710040668 2 2 4" xfId="1704"/>
    <cellStyle name="style1417710040668 2 3" xfId="1705"/>
    <cellStyle name="style1417710040668 2 3 2" xfId="1706"/>
    <cellStyle name="style1417710040668 2 3 2 2" xfId="1707"/>
    <cellStyle name="style1417710040668 2 3 3" xfId="1708"/>
    <cellStyle name="style1417710040668 2 4" xfId="1709"/>
    <cellStyle name="style1417710040668 2 4 2" xfId="1710"/>
    <cellStyle name="style1417710040668 2 5" xfId="1711"/>
    <cellStyle name="style1417710040668 3" xfId="1712"/>
    <cellStyle name="style1417710040668 3 2" xfId="1713"/>
    <cellStyle name="style1417710040668 3 2 2" xfId="1714"/>
    <cellStyle name="style1417710040668 3 2 2 2" xfId="1715"/>
    <cellStyle name="style1417710040668 3 2 3" xfId="1716"/>
    <cellStyle name="style1417710040668 3 3" xfId="1717"/>
    <cellStyle name="style1417710040668 3 3 2" xfId="1718"/>
    <cellStyle name="style1417710040668 3 4" xfId="1719"/>
    <cellStyle name="style1417710040668 4" xfId="1720"/>
    <cellStyle name="style1417710040668 4 2" xfId="1721"/>
    <cellStyle name="style1417710040668 4 2 2" xfId="1722"/>
    <cellStyle name="style1417710040668 4 3" xfId="1723"/>
    <cellStyle name="style1417710040668 5" xfId="1724"/>
    <cellStyle name="style1417710040668 5 2" xfId="1725"/>
    <cellStyle name="style1417710040668 6" xfId="1726"/>
    <cellStyle name="style1417710040668 7" xfId="1727"/>
    <cellStyle name="style1417710040714" xfId="1728"/>
    <cellStyle name="style1417710040714 2" xfId="1729"/>
    <cellStyle name="style1417710040714 2 2" xfId="1730"/>
    <cellStyle name="style1417710040714 2 2 2" xfId="1731"/>
    <cellStyle name="style1417710040714 2 2 2 2" xfId="1732"/>
    <cellStyle name="style1417710040714 2 2 2 2 2" xfId="1733"/>
    <cellStyle name="style1417710040714 2 2 2 3" xfId="1734"/>
    <cellStyle name="style1417710040714 2 2 3" xfId="1735"/>
    <cellStyle name="style1417710040714 2 2 3 2" xfId="1736"/>
    <cellStyle name="style1417710040714 2 2 4" xfId="1737"/>
    <cellStyle name="style1417710040714 2 3" xfId="1738"/>
    <cellStyle name="style1417710040714 2 3 2" xfId="1739"/>
    <cellStyle name="style1417710040714 2 3 2 2" xfId="1740"/>
    <cellStyle name="style1417710040714 2 3 3" xfId="1741"/>
    <cellStyle name="style1417710040714 2 4" xfId="1742"/>
    <cellStyle name="style1417710040714 2 4 2" xfId="1743"/>
    <cellStyle name="style1417710040714 2 5" xfId="1744"/>
    <cellStyle name="style1417710040714 3" xfId="1745"/>
    <cellStyle name="style1417710040714 3 2" xfId="1746"/>
    <cellStyle name="style1417710040714 3 2 2" xfId="1747"/>
    <cellStyle name="style1417710040714 3 2 2 2" xfId="1748"/>
    <cellStyle name="style1417710040714 3 2 3" xfId="1749"/>
    <cellStyle name="style1417710040714 3 3" xfId="1750"/>
    <cellStyle name="style1417710040714 3 3 2" xfId="1751"/>
    <cellStyle name="style1417710040714 3 4" xfId="1752"/>
    <cellStyle name="style1417710040714 4" xfId="1753"/>
    <cellStyle name="style1417710040714 4 2" xfId="1754"/>
    <cellStyle name="style1417710040714 4 2 2" xfId="1755"/>
    <cellStyle name="style1417710040714 4 3" xfId="1756"/>
    <cellStyle name="style1417710040714 5" xfId="1757"/>
    <cellStyle name="style1417710040714 5 2" xfId="1758"/>
    <cellStyle name="style1417710040714 6" xfId="1759"/>
    <cellStyle name="style1417710040714 7" xfId="1760"/>
    <cellStyle name="style1417710041604" xfId="1761"/>
    <cellStyle name="style1417710041604 2" xfId="1762"/>
    <cellStyle name="style1417710041604 2 2" xfId="1763"/>
    <cellStyle name="style1417710041604 2 2 2" xfId="1764"/>
    <cellStyle name="style1417710041604 2 2 2 2" xfId="1765"/>
    <cellStyle name="style1417710041604 2 2 3" xfId="1766"/>
    <cellStyle name="style1417710041604 2 3" xfId="1767"/>
    <cellStyle name="style1417710041604 2 3 2" xfId="1768"/>
    <cellStyle name="style1417710041604 2 4" xfId="1769"/>
    <cellStyle name="style1417710041604 3" xfId="1770"/>
    <cellStyle name="style1417710041604 3 2" xfId="1771"/>
    <cellStyle name="style1417710041604 3 2 2" xfId="1772"/>
    <cellStyle name="style1417710041604 3 3" xfId="1773"/>
    <cellStyle name="style1417710041604 4" xfId="1774"/>
    <cellStyle name="style1417710041604 4 2" xfId="1775"/>
    <cellStyle name="style1417710041604 5" xfId="1776"/>
    <cellStyle name="style1417710041650" xfId="1777"/>
    <cellStyle name="style1417710041650 2" xfId="1778"/>
    <cellStyle name="style1417710041650 2 2" xfId="1779"/>
    <cellStyle name="style1417710041650 2 2 2" xfId="1780"/>
    <cellStyle name="style1417710041650 2 2 2 2" xfId="1781"/>
    <cellStyle name="style1417710041650 2 2 3" xfId="1782"/>
    <cellStyle name="style1417710041650 2 3" xfId="1783"/>
    <cellStyle name="style1417710041650 2 3 2" xfId="1784"/>
    <cellStyle name="style1417710041650 2 4" xfId="1785"/>
    <cellStyle name="style1417710041650 3" xfId="1786"/>
    <cellStyle name="style1417710041650 3 2" xfId="1787"/>
    <cellStyle name="style1417710041650 3 2 2" xfId="1788"/>
    <cellStyle name="style1417710041650 3 3" xfId="1789"/>
    <cellStyle name="style1417710041650 4" xfId="1790"/>
    <cellStyle name="style1417710041650 4 2" xfId="1791"/>
    <cellStyle name="style1417710041650 5" xfId="1792"/>
    <cellStyle name="style1417710041666" xfId="1793"/>
    <cellStyle name="style1417710041666 2" xfId="1794"/>
    <cellStyle name="style1417710041666 2 2" xfId="1795"/>
    <cellStyle name="style1417710041666 2 2 2" xfId="1796"/>
    <cellStyle name="style1417710041666 2 2 2 2" xfId="1797"/>
    <cellStyle name="style1417710041666 2 2 3" xfId="1798"/>
    <cellStyle name="style1417710041666 2 3" xfId="1799"/>
    <cellStyle name="style1417710041666 2 3 2" xfId="1800"/>
    <cellStyle name="style1417710041666 2 4" xfId="1801"/>
    <cellStyle name="style1417710041666 3" xfId="1802"/>
    <cellStyle name="style1417710041666 3 2" xfId="1803"/>
    <cellStyle name="style1417710041666 3 2 2" xfId="1804"/>
    <cellStyle name="style1417710041666 3 3" xfId="1805"/>
    <cellStyle name="style1417710041666 4" xfId="1806"/>
    <cellStyle name="style1417710041666 4 2" xfId="1807"/>
    <cellStyle name="style1417710041666 5" xfId="1808"/>
    <cellStyle name="style1417710041744" xfId="1809"/>
    <cellStyle name="style1417710041744 2" xfId="1810"/>
    <cellStyle name="style1417710041744 2 2" xfId="1811"/>
    <cellStyle name="style1417710041744 2 2 2" xfId="1812"/>
    <cellStyle name="style1417710041744 2 2 2 2" xfId="1813"/>
    <cellStyle name="style1417710041744 2 2 3" xfId="1814"/>
    <cellStyle name="style1417710041744 2 3" xfId="1815"/>
    <cellStyle name="style1417710041744 2 3 2" xfId="1816"/>
    <cellStyle name="style1417710041744 2 4" xfId="1817"/>
    <cellStyle name="style1417710041744 3" xfId="1818"/>
    <cellStyle name="style1417710041744 3 2" xfId="1819"/>
    <cellStyle name="style1417710041744 3 2 2" xfId="1820"/>
    <cellStyle name="style1417710041744 3 3" xfId="1821"/>
    <cellStyle name="style1417710041744 4" xfId="1822"/>
    <cellStyle name="style1417710041744 4 2" xfId="1823"/>
    <cellStyle name="style1417710041744 5" xfId="1824"/>
    <cellStyle name="style1417710041775" xfId="1825"/>
    <cellStyle name="style1417710041775 2" xfId="1826"/>
    <cellStyle name="style1417710041775 2 2" xfId="1827"/>
    <cellStyle name="style1417710041775 2 2 2" xfId="1828"/>
    <cellStyle name="style1417710041775 2 2 2 2" xfId="1829"/>
    <cellStyle name="style1417710041775 2 2 3" xfId="1830"/>
    <cellStyle name="style1417710041775 2 3" xfId="1831"/>
    <cellStyle name="style1417710041775 2 3 2" xfId="1832"/>
    <cellStyle name="style1417710041775 2 4" xfId="1833"/>
    <cellStyle name="style1417710041775 3" xfId="1834"/>
    <cellStyle name="style1417710041775 3 2" xfId="1835"/>
    <cellStyle name="style1417710041775 3 2 2" xfId="1836"/>
    <cellStyle name="style1417710041775 3 3" xfId="1837"/>
    <cellStyle name="style1417710041775 4" xfId="1838"/>
    <cellStyle name="style1417710041775 4 2" xfId="1839"/>
    <cellStyle name="style1417710041775 5" xfId="1840"/>
    <cellStyle name="style1417710041884" xfId="1841"/>
    <cellStyle name="style1417710041884 2" xfId="1842"/>
    <cellStyle name="style1417710041884 2 2" xfId="1843"/>
    <cellStyle name="style1417710041884 2 2 2" xfId="1844"/>
    <cellStyle name="style1417710041884 2 2 2 2" xfId="1845"/>
    <cellStyle name="style1417710041884 2 2 3" xfId="1846"/>
    <cellStyle name="style1417710041884 2 3" xfId="1847"/>
    <cellStyle name="style1417710041884 2 3 2" xfId="1848"/>
    <cellStyle name="style1417710041884 2 4" xfId="1849"/>
    <cellStyle name="style1417710041884 3" xfId="1850"/>
    <cellStyle name="style1417710041884 3 2" xfId="1851"/>
    <cellStyle name="style1417710041884 3 2 2" xfId="1852"/>
    <cellStyle name="style1417710041884 3 3" xfId="1853"/>
    <cellStyle name="style1417710041884 4" xfId="1854"/>
    <cellStyle name="style1417710041884 4 2" xfId="1855"/>
    <cellStyle name="style1417710041884 5" xfId="1856"/>
    <cellStyle name="style1417710041931" xfId="1857"/>
    <cellStyle name="style1417710041931 2" xfId="1858"/>
    <cellStyle name="style1417710041931 2 2" xfId="1859"/>
    <cellStyle name="style1417710041931 2 2 2" xfId="1860"/>
    <cellStyle name="style1417710041931 2 2 2 2" xfId="1861"/>
    <cellStyle name="style1417710041931 2 2 3" xfId="1862"/>
    <cellStyle name="style1417710041931 2 3" xfId="1863"/>
    <cellStyle name="style1417710041931 2 3 2" xfId="1864"/>
    <cellStyle name="style1417710041931 2 4" xfId="1865"/>
    <cellStyle name="style1417710041931 3" xfId="1866"/>
    <cellStyle name="style1417710041931 3 2" xfId="1867"/>
    <cellStyle name="style1417710041931 3 2 2" xfId="1868"/>
    <cellStyle name="style1417710041931 3 3" xfId="1869"/>
    <cellStyle name="style1417710041931 4" xfId="1870"/>
    <cellStyle name="style1417710041931 4 2" xfId="1871"/>
    <cellStyle name="style1417710041931 5" xfId="1872"/>
    <cellStyle name="style1417710041962" xfId="1873"/>
    <cellStyle name="style1417710041962 2" xfId="1874"/>
    <cellStyle name="style1417710041962 2 2" xfId="1875"/>
    <cellStyle name="style1417710041962 2 2 2" xfId="1876"/>
    <cellStyle name="style1417710041962 2 2 2 2" xfId="1877"/>
    <cellStyle name="style1417710041962 2 2 3" xfId="1878"/>
    <cellStyle name="style1417710041962 2 3" xfId="1879"/>
    <cellStyle name="style1417710041962 2 3 2" xfId="1880"/>
    <cellStyle name="style1417710041962 2 4" xfId="1881"/>
    <cellStyle name="style1417710041962 3" xfId="1882"/>
    <cellStyle name="style1417710041962 3 2" xfId="1883"/>
    <cellStyle name="style1417710041962 3 2 2" xfId="1884"/>
    <cellStyle name="style1417710041962 3 3" xfId="1885"/>
    <cellStyle name="style1417710041962 4" xfId="1886"/>
    <cellStyle name="style1417710041962 4 2" xfId="1887"/>
    <cellStyle name="style1417710041962 5" xfId="1888"/>
    <cellStyle name="style1417710042025" xfId="1889"/>
    <cellStyle name="style1417710042025 2" xfId="1890"/>
    <cellStyle name="style1417710042025 2 2" xfId="1891"/>
    <cellStyle name="style1417710042025 2 2 2" xfId="1892"/>
    <cellStyle name="style1417710042025 2 2 2 2" xfId="1893"/>
    <cellStyle name="style1417710042025 2 2 3" xfId="1894"/>
    <cellStyle name="style1417710042025 2 3" xfId="1895"/>
    <cellStyle name="style1417710042025 2 3 2" xfId="1896"/>
    <cellStyle name="style1417710042025 2 4" xfId="1897"/>
    <cellStyle name="style1417710042025 3" xfId="1898"/>
    <cellStyle name="style1417710042025 3 2" xfId="1899"/>
    <cellStyle name="style1417710042025 3 2 2" xfId="1900"/>
    <cellStyle name="style1417710042025 3 3" xfId="1901"/>
    <cellStyle name="style1417710042025 4" xfId="1902"/>
    <cellStyle name="style1417710042025 4 2" xfId="1903"/>
    <cellStyle name="style1417710042025 5" xfId="1904"/>
    <cellStyle name="style1417710042181" xfId="1905"/>
    <cellStyle name="style1417710042181 2" xfId="1906"/>
    <cellStyle name="style1417710042181 2 2" xfId="1907"/>
    <cellStyle name="style1417710042181 2 2 2" xfId="1908"/>
    <cellStyle name="style1417710042181 2 2 2 2" xfId="1909"/>
    <cellStyle name="style1417710042181 2 2 3" xfId="1910"/>
    <cellStyle name="style1417710042181 2 3" xfId="1911"/>
    <cellStyle name="style1417710042181 2 3 2" xfId="1912"/>
    <cellStyle name="style1417710042181 2 4" xfId="1913"/>
    <cellStyle name="style1417710042181 3" xfId="1914"/>
    <cellStyle name="style1417710042181 3 2" xfId="1915"/>
    <cellStyle name="style1417710042181 3 2 2" xfId="1916"/>
    <cellStyle name="style1417710042181 3 3" xfId="1917"/>
    <cellStyle name="style1417710042181 4" xfId="1918"/>
    <cellStyle name="style1417710042181 4 2" xfId="1919"/>
    <cellStyle name="style1417710042181 5" xfId="1920"/>
    <cellStyle name="style1417710042212" xfId="1921"/>
    <cellStyle name="style1417710042212 2" xfId="1922"/>
    <cellStyle name="style1417710042212 2 2" xfId="1923"/>
    <cellStyle name="style1417710042212 2 2 2" xfId="1924"/>
    <cellStyle name="style1417710042212 2 2 2 2" xfId="1925"/>
    <cellStyle name="style1417710042212 2 2 3" xfId="1926"/>
    <cellStyle name="style1417710042212 2 3" xfId="1927"/>
    <cellStyle name="style1417710042212 2 3 2" xfId="1928"/>
    <cellStyle name="style1417710042212 2 4" xfId="1929"/>
    <cellStyle name="style1417710042212 3" xfId="1930"/>
    <cellStyle name="style1417710042212 3 2" xfId="1931"/>
    <cellStyle name="style1417710042212 3 2 2" xfId="1932"/>
    <cellStyle name="style1417710042212 3 3" xfId="1933"/>
    <cellStyle name="style1417710042212 4" xfId="1934"/>
    <cellStyle name="style1417710042212 4 2" xfId="1935"/>
    <cellStyle name="style1417710042212 5" xfId="1936"/>
    <cellStyle name="style1417710042711" xfId="1937"/>
    <cellStyle name="style1417710042711 2" xfId="1938"/>
    <cellStyle name="style1417710042711 2 2" xfId="1939"/>
    <cellStyle name="style1417710042711 2 2 2" xfId="1940"/>
    <cellStyle name="style1417710042711 2 2 2 2" xfId="1941"/>
    <cellStyle name="style1417710042711 2 2 2 2 2" xfId="1942"/>
    <cellStyle name="style1417710042711 2 2 2 3" xfId="1943"/>
    <cellStyle name="style1417710042711 2 2 3" xfId="1944"/>
    <cellStyle name="style1417710042711 2 2 3 2" xfId="1945"/>
    <cellStyle name="style1417710042711 2 2 4" xfId="1946"/>
    <cellStyle name="style1417710042711 2 3" xfId="1947"/>
    <cellStyle name="style1417710042711 2 3 2" xfId="1948"/>
    <cellStyle name="style1417710042711 2 3 2 2" xfId="1949"/>
    <cellStyle name="style1417710042711 2 3 3" xfId="1950"/>
    <cellStyle name="style1417710042711 2 4" xfId="1951"/>
    <cellStyle name="style1417710042711 2 4 2" xfId="1952"/>
    <cellStyle name="style1417710042711 2 5" xfId="1953"/>
    <cellStyle name="style1417710042711 3" xfId="1954"/>
    <cellStyle name="style1417710042711 3 2" xfId="1955"/>
    <cellStyle name="style1417710042711 3 2 2" xfId="1956"/>
    <cellStyle name="style1417710042711 3 2 2 2" xfId="1957"/>
    <cellStyle name="style1417710042711 3 2 3" xfId="1958"/>
    <cellStyle name="style1417710042711 3 3" xfId="1959"/>
    <cellStyle name="style1417710042711 3 3 2" xfId="1960"/>
    <cellStyle name="style1417710042711 3 4" xfId="1961"/>
    <cellStyle name="style1417710042711 4" xfId="1962"/>
    <cellStyle name="style1417710042711 4 2" xfId="1963"/>
    <cellStyle name="style1417710042711 4 2 2" xfId="1964"/>
    <cellStyle name="style1417710042711 4 3" xfId="1965"/>
    <cellStyle name="style1417710042711 5" xfId="1966"/>
    <cellStyle name="style1417710042711 5 2" xfId="1967"/>
    <cellStyle name="style1417710042711 6" xfId="1968"/>
    <cellStyle name="style1417710042711 7" xfId="1969"/>
    <cellStyle name="style1417710042742" xfId="1970"/>
    <cellStyle name="style1417710042742 2" xfId="1971"/>
    <cellStyle name="style1417710042742 2 2" xfId="1972"/>
    <cellStyle name="style1417710042742 2 2 2" xfId="1973"/>
    <cellStyle name="style1417710042742 2 2 2 2" xfId="1974"/>
    <cellStyle name="style1417710042742 2 2 2 2 2" xfId="1975"/>
    <cellStyle name="style1417710042742 2 2 2 3" xfId="1976"/>
    <cellStyle name="style1417710042742 2 2 3" xfId="1977"/>
    <cellStyle name="style1417710042742 2 2 3 2" xfId="1978"/>
    <cellStyle name="style1417710042742 2 2 4" xfId="1979"/>
    <cellStyle name="style1417710042742 2 3" xfId="1980"/>
    <cellStyle name="style1417710042742 2 3 2" xfId="1981"/>
    <cellStyle name="style1417710042742 2 3 2 2" xfId="1982"/>
    <cellStyle name="style1417710042742 2 3 3" xfId="1983"/>
    <cellStyle name="style1417710042742 2 4" xfId="1984"/>
    <cellStyle name="style1417710042742 2 4 2" xfId="1985"/>
    <cellStyle name="style1417710042742 2 5" xfId="1986"/>
    <cellStyle name="style1417710042742 3" xfId="1987"/>
    <cellStyle name="style1417710042742 3 2" xfId="1988"/>
    <cellStyle name="style1417710042742 3 2 2" xfId="1989"/>
    <cellStyle name="style1417710042742 3 2 2 2" xfId="1990"/>
    <cellStyle name="style1417710042742 3 2 3" xfId="1991"/>
    <cellStyle name="style1417710042742 3 3" xfId="1992"/>
    <cellStyle name="style1417710042742 3 3 2" xfId="1993"/>
    <cellStyle name="style1417710042742 3 4" xfId="1994"/>
    <cellStyle name="style1417710042742 4" xfId="1995"/>
    <cellStyle name="style1417710042742 4 2" xfId="1996"/>
    <cellStyle name="style1417710042742 4 2 2" xfId="1997"/>
    <cellStyle name="style1417710042742 4 3" xfId="1998"/>
    <cellStyle name="style1417710042742 5" xfId="1999"/>
    <cellStyle name="style1417710042742 5 2" xfId="2000"/>
    <cellStyle name="style1417710042742 6" xfId="2001"/>
    <cellStyle name="style1417710042742 7" xfId="2002"/>
    <cellStyle name="style1417710042774" xfId="2003"/>
    <cellStyle name="style1417710042774 2" xfId="2004"/>
    <cellStyle name="style1417710042774 2 2" xfId="2005"/>
    <cellStyle name="style1417710042774 2 2 2" xfId="2006"/>
    <cellStyle name="style1417710042774 2 2 2 2" xfId="2007"/>
    <cellStyle name="style1417710042774 2 2 2 2 2" xfId="2008"/>
    <cellStyle name="style1417710042774 2 2 2 3" xfId="2009"/>
    <cellStyle name="style1417710042774 2 2 3" xfId="2010"/>
    <cellStyle name="style1417710042774 2 2 3 2" xfId="2011"/>
    <cellStyle name="style1417710042774 2 2 4" xfId="2012"/>
    <cellStyle name="style1417710042774 2 3" xfId="2013"/>
    <cellStyle name="style1417710042774 2 3 2" xfId="2014"/>
    <cellStyle name="style1417710042774 2 3 2 2" xfId="2015"/>
    <cellStyle name="style1417710042774 2 3 3" xfId="2016"/>
    <cellStyle name="style1417710042774 2 4" xfId="2017"/>
    <cellStyle name="style1417710042774 2 4 2" xfId="2018"/>
    <cellStyle name="style1417710042774 2 5" xfId="2019"/>
    <cellStyle name="style1417710042774 3" xfId="2020"/>
    <cellStyle name="style1417710042774 3 2" xfId="2021"/>
    <cellStyle name="style1417710042774 3 2 2" xfId="2022"/>
    <cellStyle name="style1417710042774 3 2 2 2" xfId="2023"/>
    <cellStyle name="style1417710042774 3 2 3" xfId="2024"/>
    <cellStyle name="style1417710042774 3 3" xfId="2025"/>
    <cellStyle name="style1417710042774 3 3 2" xfId="2026"/>
    <cellStyle name="style1417710042774 3 4" xfId="2027"/>
    <cellStyle name="style1417710042774 4" xfId="2028"/>
    <cellStyle name="style1417710042774 4 2" xfId="2029"/>
    <cellStyle name="style1417710042774 4 2 2" xfId="2030"/>
    <cellStyle name="style1417710042774 4 3" xfId="2031"/>
    <cellStyle name="style1417710042774 5" xfId="2032"/>
    <cellStyle name="style1417710042774 5 2" xfId="2033"/>
    <cellStyle name="style1417710042774 6" xfId="2034"/>
    <cellStyle name="style1417710042774 7" xfId="2035"/>
    <cellStyle name="style1417710042852" xfId="2036"/>
    <cellStyle name="style1417710042852 2" xfId="2037"/>
    <cellStyle name="style1417710042852 2 2" xfId="2038"/>
    <cellStyle name="style1417710042852 2 2 2" xfId="2039"/>
    <cellStyle name="style1417710042852 2 2 2 2" xfId="2040"/>
    <cellStyle name="style1417710042852 2 2 2 2 2" xfId="2041"/>
    <cellStyle name="style1417710042852 2 2 2 3" xfId="2042"/>
    <cellStyle name="style1417710042852 2 2 3" xfId="2043"/>
    <cellStyle name="style1417710042852 2 2 3 2" xfId="2044"/>
    <cellStyle name="style1417710042852 2 2 4" xfId="2045"/>
    <cellStyle name="style1417710042852 2 3" xfId="2046"/>
    <cellStyle name="style1417710042852 2 3 2" xfId="2047"/>
    <cellStyle name="style1417710042852 2 3 2 2" xfId="2048"/>
    <cellStyle name="style1417710042852 2 3 3" xfId="2049"/>
    <cellStyle name="style1417710042852 2 4" xfId="2050"/>
    <cellStyle name="style1417710042852 2 4 2" xfId="2051"/>
    <cellStyle name="style1417710042852 2 5" xfId="2052"/>
    <cellStyle name="style1417710042852 3" xfId="2053"/>
    <cellStyle name="style1417710042852 3 2" xfId="2054"/>
    <cellStyle name="style1417710042852 3 2 2" xfId="2055"/>
    <cellStyle name="style1417710042852 3 2 2 2" xfId="2056"/>
    <cellStyle name="style1417710042852 3 2 3" xfId="2057"/>
    <cellStyle name="style1417710042852 3 3" xfId="2058"/>
    <cellStyle name="style1417710042852 3 3 2" xfId="2059"/>
    <cellStyle name="style1417710042852 3 4" xfId="2060"/>
    <cellStyle name="style1417710042852 4" xfId="2061"/>
    <cellStyle name="style1417710042852 4 2" xfId="2062"/>
    <cellStyle name="style1417710042852 4 2 2" xfId="2063"/>
    <cellStyle name="style1417710042852 4 3" xfId="2064"/>
    <cellStyle name="style1417710042852 5" xfId="2065"/>
    <cellStyle name="style1417710042852 5 2" xfId="2066"/>
    <cellStyle name="style1417710042852 6" xfId="2067"/>
    <cellStyle name="style1417710042852 7" xfId="2068"/>
    <cellStyle name="style1417710042976" xfId="2069"/>
    <cellStyle name="style1417710042976 2" xfId="2070"/>
    <cellStyle name="style1417710042976 2 2" xfId="2071"/>
    <cellStyle name="style1417710042976 2 2 2" xfId="2072"/>
    <cellStyle name="style1417710042976 2 2 2 2" xfId="2073"/>
    <cellStyle name="style1417710042976 2 2 3" xfId="2074"/>
    <cellStyle name="style1417710042976 2 3" xfId="2075"/>
    <cellStyle name="style1417710042976 2 3 2" xfId="2076"/>
    <cellStyle name="style1417710042976 2 4" xfId="2077"/>
    <cellStyle name="style1417710042976 3" xfId="2078"/>
    <cellStyle name="style1417710042976 3 2" xfId="2079"/>
    <cellStyle name="style1417710042976 3 2 2" xfId="2080"/>
    <cellStyle name="style1417710042976 3 3" xfId="2081"/>
    <cellStyle name="style1417710042976 4" xfId="2082"/>
    <cellStyle name="style1417710042976 4 2" xfId="2083"/>
    <cellStyle name="style1417710042976 5" xfId="2084"/>
    <cellStyle name="style1417710043008" xfId="2085"/>
    <cellStyle name="style1417710043008 2" xfId="2086"/>
    <cellStyle name="style1417710043008 2 2" xfId="2087"/>
    <cellStyle name="style1417710043008 2 2 2" xfId="2088"/>
    <cellStyle name="style1417710043008 2 2 2 2" xfId="2089"/>
    <cellStyle name="style1417710043008 2 2 3" xfId="2090"/>
    <cellStyle name="style1417710043008 2 3" xfId="2091"/>
    <cellStyle name="style1417710043008 2 3 2" xfId="2092"/>
    <cellStyle name="style1417710043008 2 4" xfId="2093"/>
    <cellStyle name="style1417710043008 3" xfId="2094"/>
    <cellStyle name="style1417710043008 3 2" xfId="2095"/>
    <cellStyle name="style1417710043008 3 2 2" xfId="2096"/>
    <cellStyle name="style1417710043008 3 3" xfId="2097"/>
    <cellStyle name="style1417710043008 4" xfId="2098"/>
    <cellStyle name="style1417710043008 4 2" xfId="2099"/>
    <cellStyle name="style1417710043008 5" xfId="2100"/>
    <cellStyle name="style1417710043117" xfId="2101"/>
    <cellStyle name="style1417710043117 2" xfId="2102"/>
    <cellStyle name="style1417710043117 2 2" xfId="2103"/>
    <cellStyle name="style1417710043117 2 2 2" xfId="2104"/>
    <cellStyle name="style1417710043117 2 2 2 2" xfId="2105"/>
    <cellStyle name="style1417710043117 2 2 3" xfId="2106"/>
    <cellStyle name="style1417710043117 2 3" xfId="2107"/>
    <cellStyle name="style1417710043117 2 3 2" xfId="2108"/>
    <cellStyle name="style1417710043117 2 4" xfId="2109"/>
    <cellStyle name="style1417710043117 3" xfId="2110"/>
    <cellStyle name="style1417710043117 3 2" xfId="2111"/>
    <cellStyle name="style1417710043117 3 2 2" xfId="2112"/>
    <cellStyle name="style1417710043117 3 3" xfId="2113"/>
    <cellStyle name="style1417710043117 4" xfId="2114"/>
    <cellStyle name="style1417710043117 4 2" xfId="2115"/>
    <cellStyle name="style1417710043117 5" xfId="2116"/>
    <cellStyle name="style1417710043195" xfId="2117"/>
    <cellStyle name="style1417710043195 2" xfId="2118"/>
    <cellStyle name="style1417710043195 2 2" xfId="2119"/>
    <cellStyle name="style1417710043195 2 2 2" xfId="2120"/>
    <cellStyle name="style1417710043195 2 2 2 2" xfId="2121"/>
    <cellStyle name="style1417710043195 2 2 3" xfId="2122"/>
    <cellStyle name="style1417710043195 2 3" xfId="2123"/>
    <cellStyle name="style1417710043195 2 3 2" xfId="2124"/>
    <cellStyle name="style1417710043195 2 4" xfId="2125"/>
    <cellStyle name="style1417710043195 3" xfId="2126"/>
    <cellStyle name="style1417710043195 3 2" xfId="2127"/>
    <cellStyle name="style1417710043195 3 2 2" xfId="2128"/>
    <cellStyle name="style1417710043195 3 3" xfId="2129"/>
    <cellStyle name="style1417710043195 4" xfId="2130"/>
    <cellStyle name="style1417710043195 4 2" xfId="2131"/>
    <cellStyle name="style1417710043195 5" xfId="2132"/>
    <cellStyle name="style1426089100780" xfId="2133"/>
    <cellStyle name="style1426089100780 2" xfId="2134"/>
    <cellStyle name="style1426089100780 2 2" xfId="2135"/>
    <cellStyle name="style1426089100780 2 2 2" xfId="2136"/>
    <cellStyle name="style1426089100780 2 2 2 2" xfId="2137"/>
    <cellStyle name="style1426089100780 2 2 3" xfId="2138"/>
    <cellStyle name="style1426089100780 2 3" xfId="2139"/>
    <cellStyle name="style1426089100780 2 3 2" xfId="2140"/>
    <cellStyle name="style1426089100780 2 4" xfId="2141"/>
    <cellStyle name="style1426089100780 3" xfId="2142"/>
    <cellStyle name="style1426089100780 3 2" xfId="2143"/>
    <cellStyle name="style1426089100780 3 2 2" xfId="2144"/>
    <cellStyle name="style1426089100780 3 3" xfId="2145"/>
    <cellStyle name="style1426089100780 4" xfId="2146"/>
    <cellStyle name="style1426089100780 4 2" xfId="2147"/>
    <cellStyle name="style1426089100780 5" xfId="2148"/>
    <cellStyle name="style1426089100827" xfId="2149"/>
    <cellStyle name="style1426089100827 2" xfId="2150"/>
    <cellStyle name="style1426089100827 2 2" xfId="2151"/>
    <cellStyle name="style1426089100827 2 2 2" xfId="2152"/>
    <cellStyle name="style1426089100827 2 2 2 2" xfId="2153"/>
    <cellStyle name="style1426089100827 2 2 3" xfId="2154"/>
    <cellStyle name="style1426089100827 2 3" xfId="2155"/>
    <cellStyle name="style1426089100827 2 3 2" xfId="2156"/>
    <cellStyle name="style1426089100827 2 4" xfId="2157"/>
    <cellStyle name="style1426089100827 3" xfId="2158"/>
    <cellStyle name="style1426089100827 3 2" xfId="2159"/>
    <cellStyle name="style1426089100827 3 2 2" xfId="2160"/>
    <cellStyle name="style1426089100827 3 3" xfId="2161"/>
    <cellStyle name="style1426089100827 4" xfId="2162"/>
    <cellStyle name="style1426089100827 4 2" xfId="2163"/>
    <cellStyle name="style1426089100827 5" xfId="2164"/>
    <cellStyle name="style1426089100874" xfId="2165"/>
    <cellStyle name="style1426089100874 2" xfId="2166"/>
    <cellStyle name="style1426089100874 2 2" xfId="2167"/>
    <cellStyle name="style1426089100874 2 2 2" xfId="2168"/>
    <cellStyle name="style1426089100874 2 2 2 2" xfId="2169"/>
    <cellStyle name="style1426089100874 2 2 3" xfId="2170"/>
    <cellStyle name="style1426089100874 2 3" xfId="2171"/>
    <cellStyle name="style1426089100874 2 3 2" xfId="2172"/>
    <cellStyle name="style1426089100874 2 4" xfId="2173"/>
    <cellStyle name="style1426089100874 3" xfId="2174"/>
    <cellStyle name="style1426089100874 3 2" xfId="2175"/>
    <cellStyle name="style1426089100874 3 2 2" xfId="2176"/>
    <cellStyle name="style1426089100874 3 3" xfId="2177"/>
    <cellStyle name="style1426089100874 4" xfId="2178"/>
    <cellStyle name="style1426089100874 4 2" xfId="2179"/>
    <cellStyle name="style1426089100874 5" xfId="2180"/>
    <cellStyle name="style1426089100905" xfId="2181"/>
    <cellStyle name="style1426089100905 2" xfId="2182"/>
    <cellStyle name="style1426089100905 2 2" xfId="2183"/>
    <cellStyle name="style1426089100905 2 2 2" xfId="2184"/>
    <cellStyle name="style1426089100905 2 2 2 2" xfId="2185"/>
    <cellStyle name="style1426089100905 2 2 3" xfId="2186"/>
    <cellStyle name="style1426089100905 2 3" xfId="2187"/>
    <cellStyle name="style1426089100905 2 3 2" xfId="2188"/>
    <cellStyle name="style1426089100905 2 4" xfId="2189"/>
    <cellStyle name="style1426089100905 3" xfId="2190"/>
    <cellStyle name="style1426089100905 3 2" xfId="2191"/>
    <cellStyle name="style1426089100905 3 2 2" xfId="2192"/>
    <cellStyle name="style1426089100905 3 3" xfId="2193"/>
    <cellStyle name="style1426089100905 4" xfId="2194"/>
    <cellStyle name="style1426089100905 4 2" xfId="2195"/>
    <cellStyle name="style1426089100905 5" xfId="2196"/>
    <cellStyle name="style1426089100936" xfId="2197"/>
    <cellStyle name="style1426089100936 2" xfId="2198"/>
    <cellStyle name="style1426089100936 2 2" xfId="2199"/>
    <cellStyle name="style1426089100936 2 2 2" xfId="2200"/>
    <cellStyle name="style1426089100936 2 2 2 2" xfId="2201"/>
    <cellStyle name="style1426089100936 2 2 3" xfId="2202"/>
    <cellStyle name="style1426089100936 2 3" xfId="2203"/>
    <cellStyle name="style1426089100936 2 3 2" xfId="2204"/>
    <cellStyle name="style1426089100936 2 4" xfId="2205"/>
    <cellStyle name="style1426089100936 3" xfId="2206"/>
    <cellStyle name="style1426089100936 3 2" xfId="2207"/>
    <cellStyle name="style1426089100936 3 2 2" xfId="2208"/>
    <cellStyle name="style1426089100936 3 3" xfId="2209"/>
    <cellStyle name="style1426089100936 4" xfId="2210"/>
    <cellStyle name="style1426089100936 4 2" xfId="2211"/>
    <cellStyle name="style1426089100936 5" xfId="2212"/>
    <cellStyle name="style1426089100952" xfId="2213"/>
    <cellStyle name="style1426089100952 2" xfId="2214"/>
    <cellStyle name="style1426089100952 2 2" xfId="2215"/>
    <cellStyle name="style1426089100952 2 2 2" xfId="2216"/>
    <cellStyle name="style1426089100952 2 2 2 2" xfId="2217"/>
    <cellStyle name="style1426089100952 2 2 3" xfId="2218"/>
    <cellStyle name="style1426089100952 2 3" xfId="2219"/>
    <cellStyle name="style1426089100952 2 3 2" xfId="2220"/>
    <cellStyle name="style1426089100952 2 4" xfId="2221"/>
    <cellStyle name="style1426089100952 3" xfId="2222"/>
    <cellStyle name="style1426089100952 3 2" xfId="2223"/>
    <cellStyle name="style1426089100952 3 2 2" xfId="2224"/>
    <cellStyle name="style1426089100952 3 3" xfId="2225"/>
    <cellStyle name="style1426089100952 4" xfId="2226"/>
    <cellStyle name="style1426089100952 4 2" xfId="2227"/>
    <cellStyle name="style1426089100952 5" xfId="2228"/>
    <cellStyle name="style1426089101264" xfId="2229"/>
    <cellStyle name="style1426089101264 2" xfId="2230"/>
    <cellStyle name="style1426089101264 2 2" xfId="2231"/>
    <cellStyle name="style1426089101264 2 2 2" xfId="2232"/>
    <cellStyle name="style1426089101264 2 2 2 2" xfId="2233"/>
    <cellStyle name="style1426089101264 2 2 3" xfId="2234"/>
    <cellStyle name="style1426089101264 2 3" xfId="2235"/>
    <cellStyle name="style1426089101264 2 3 2" xfId="2236"/>
    <cellStyle name="style1426089101264 2 4" xfId="2237"/>
    <cellStyle name="style1426089101264 3" xfId="2238"/>
    <cellStyle name="style1426089101264 3 2" xfId="2239"/>
    <cellStyle name="style1426089101264 3 2 2" xfId="2240"/>
    <cellStyle name="style1426089101264 3 3" xfId="2241"/>
    <cellStyle name="style1426089101264 4" xfId="2242"/>
    <cellStyle name="style1426089101264 4 2" xfId="2243"/>
    <cellStyle name="style1426089101264 5" xfId="2244"/>
    <cellStyle name="style1426089101280" xfId="2245"/>
    <cellStyle name="style1426089101280 2" xfId="2246"/>
    <cellStyle name="style1426089101280 2 2" xfId="2247"/>
    <cellStyle name="style1426089101280 2 2 2" xfId="2248"/>
    <cellStyle name="style1426089101280 2 2 2 2" xfId="2249"/>
    <cellStyle name="style1426089101280 2 2 3" xfId="2250"/>
    <cellStyle name="style1426089101280 2 3" xfId="2251"/>
    <cellStyle name="style1426089101280 2 3 2" xfId="2252"/>
    <cellStyle name="style1426089101280 2 4" xfId="2253"/>
    <cellStyle name="style1426089101280 3" xfId="2254"/>
    <cellStyle name="style1426089101280 3 2" xfId="2255"/>
    <cellStyle name="style1426089101280 3 2 2" xfId="2256"/>
    <cellStyle name="style1426089101280 3 3" xfId="2257"/>
    <cellStyle name="style1426089101280 4" xfId="2258"/>
    <cellStyle name="style1426089101280 4 2" xfId="2259"/>
    <cellStyle name="style1426089101280 5" xfId="2260"/>
    <cellStyle name="style1426089101623" xfId="2261"/>
    <cellStyle name="style1426089101623 2" xfId="2262"/>
    <cellStyle name="style1426089101623 2 2" xfId="2263"/>
    <cellStyle name="style1426089101623 2 2 2" xfId="2264"/>
    <cellStyle name="style1426089101623 2 2 2 2" xfId="2265"/>
    <cellStyle name="style1426089101623 2 2 3" xfId="2266"/>
    <cellStyle name="style1426089101623 2 3" xfId="2267"/>
    <cellStyle name="style1426089101623 2 3 2" xfId="2268"/>
    <cellStyle name="style1426089101623 2 4" xfId="2269"/>
    <cellStyle name="style1426089101623 3" xfId="2270"/>
    <cellStyle name="style1426089101623 3 2" xfId="2271"/>
    <cellStyle name="style1426089101623 3 2 2" xfId="2272"/>
    <cellStyle name="style1426089101623 3 3" xfId="2273"/>
    <cellStyle name="style1426089101623 4" xfId="2274"/>
    <cellStyle name="style1426089101623 4 2" xfId="2275"/>
    <cellStyle name="style1426089101623 5" xfId="2276"/>
    <cellStyle name="style1426089101638" xfId="2277"/>
    <cellStyle name="style1426089101638 2" xfId="2278"/>
    <cellStyle name="style1426089101638 2 2" xfId="2279"/>
    <cellStyle name="style1426089101638 2 2 2" xfId="2280"/>
    <cellStyle name="style1426089101638 2 2 2 2" xfId="2281"/>
    <cellStyle name="style1426089101638 2 2 3" xfId="2282"/>
    <cellStyle name="style1426089101638 2 3" xfId="2283"/>
    <cellStyle name="style1426089101638 2 3 2" xfId="2284"/>
    <cellStyle name="style1426089101638 2 4" xfId="2285"/>
    <cellStyle name="style1426089101638 3" xfId="2286"/>
    <cellStyle name="style1426089101638 3 2" xfId="2287"/>
    <cellStyle name="style1426089101638 3 2 2" xfId="2288"/>
    <cellStyle name="style1426089101638 3 3" xfId="2289"/>
    <cellStyle name="style1426089101638 4" xfId="2290"/>
    <cellStyle name="style1426089101638 4 2" xfId="2291"/>
    <cellStyle name="style1426089101638 5" xfId="2292"/>
    <cellStyle name="style1426089101670" xfId="2293"/>
    <cellStyle name="style1426089101670 2" xfId="2294"/>
    <cellStyle name="style1426089101670 2 2" xfId="2295"/>
    <cellStyle name="style1426089101670 2 2 2" xfId="2296"/>
    <cellStyle name="style1426089101670 2 2 2 2" xfId="2297"/>
    <cellStyle name="style1426089101670 2 2 3" xfId="2298"/>
    <cellStyle name="style1426089101670 2 3" xfId="2299"/>
    <cellStyle name="style1426089101670 2 3 2" xfId="2300"/>
    <cellStyle name="style1426089101670 2 4" xfId="2301"/>
    <cellStyle name="style1426089101670 3" xfId="2302"/>
    <cellStyle name="style1426089101670 3 2" xfId="2303"/>
    <cellStyle name="style1426089101670 3 2 2" xfId="2304"/>
    <cellStyle name="style1426089101670 3 3" xfId="2305"/>
    <cellStyle name="style1426089101670 4" xfId="2306"/>
    <cellStyle name="style1426089101670 4 2" xfId="2307"/>
    <cellStyle name="style1426089101670 5" xfId="2308"/>
    <cellStyle name="style1426089101685" xfId="2309"/>
    <cellStyle name="style1426089101685 2" xfId="2310"/>
    <cellStyle name="style1426089101685 2 2" xfId="2311"/>
    <cellStyle name="style1426089101685 2 2 2" xfId="2312"/>
    <cellStyle name="style1426089101685 2 2 2 2" xfId="2313"/>
    <cellStyle name="style1426089101685 2 2 3" xfId="2314"/>
    <cellStyle name="style1426089101685 2 3" xfId="2315"/>
    <cellStyle name="style1426089101685 2 3 2" xfId="2316"/>
    <cellStyle name="style1426089101685 2 4" xfId="2317"/>
    <cellStyle name="style1426089101685 3" xfId="2318"/>
    <cellStyle name="style1426089101685 3 2" xfId="2319"/>
    <cellStyle name="style1426089101685 3 2 2" xfId="2320"/>
    <cellStyle name="style1426089101685 3 3" xfId="2321"/>
    <cellStyle name="style1426089101685 4" xfId="2322"/>
    <cellStyle name="style1426089101685 4 2" xfId="2323"/>
    <cellStyle name="style1426089101685 5" xfId="2324"/>
    <cellStyle name="style1426089101779" xfId="2325"/>
    <cellStyle name="style1426089101779 2" xfId="2326"/>
    <cellStyle name="style1426089101779 2 2" xfId="2327"/>
    <cellStyle name="style1426089101779 2 2 2" xfId="2328"/>
    <cellStyle name="style1426089101779 2 2 2 2" xfId="2329"/>
    <cellStyle name="style1426089101779 2 2 3" xfId="2330"/>
    <cellStyle name="style1426089101779 2 3" xfId="2331"/>
    <cellStyle name="style1426089101779 2 3 2" xfId="2332"/>
    <cellStyle name="style1426089101779 2 4" xfId="2333"/>
    <cellStyle name="style1426089101779 3" xfId="2334"/>
    <cellStyle name="style1426089101779 3 2" xfId="2335"/>
    <cellStyle name="style1426089101779 3 2 2" xfId="2336"/>
    <cellStyle name="style1426089101779 3 3" xfId="2337"/>
    <cellStyle name="style1426089101779 4" xfId="2338"/>
    <cellStyle name="style1426089101779 4 2" xfId="2339"/>
    <cellStyle name="style1426089101779 5" xfId="2340"/>
    <cellStyle name="style1426089101810" xfId="2341"/>
    <cellStyle name="style1426089101810 2" xfId="2342"/>
    <cellStyle name="style1426089101810 2 2" xfId="2343"/>
    <cellStyle name="style1426089101810 2 2 2" xfId="2344"/>
    <cellStyle name="style1426089101810 2 2 2 2" xfId="2345"/>
    <cellStyle name="style1426089101810 2 2 3" xfId="2346"/>
    <cellStyle name="style1426089101810 2 3" xfId="2347"/>
    <cellStyle name="style1426089101810 2 3 2" xfId="2348"/>
    <cellStyle name="style1426089101810 2 4" xfId="2349"/>
    <cellStyle name="style1426089101810 3" xfId="2350"/>
    <cellStyle name="style1426089101810 3 2" xfId="2351"/>
    <cellStyle name="style1426089101810 3 2 2" xfId="2352"/>
    <cellStyle name="style1426089101810 3 3" xfId="2353"/>
    <cellStyle name="style1426089101810 4" xfId="2354"/>
    <cellStyle name="style1426089101810 4 2" xfId="2355"/>
    <cellStyle name="style1426089101810 5" xfId="2356"/>
    <cellStyle name="style1426089101826" xfId="2357"/>
    <cellStyle name="style1426089101826 2" xfId="2358"/>
    <cellStyle name="style1426089101826 2 2" xfId="2359"/>
    <cellStyle name="style1426089101826 2 2 2" xfId="2360"/>
    <cellStyle name="style1426089101826 2 2 2 2" xfId="2361"/>
    <cellStyle name="style1426089101826 2 2 3" xfId="2362"/>
    <cellStyle name="style1426089101826 2 3" xfId="2363"/>
    <cellStyle name="style1426089101826 2 3 2" xfId="2364"/>
    <cellStyle name="style1426089101826 2 4" xfId="2365"/>
    <cellStyle name="style1426089101826 3" xfId="2366"/>
    <cellStyle name="style1426089101826 3 2" xfId="2367"/>
    <cellStyle name="style1426089101826 3 2 2" xfId="2368"/>
    <cellStyle name="style1426089101826 3 3" xfId="2369"/>
    <cellStyle name="style1426089101826 4" xfId="2370"/>
    <cellStyle name="style1426089101826 4 2" xfId="2371"/>
    <cellStyle name="style1426089101826 5" xfId="2372"/>
    <cellStyle name="style1426089101841" xfId="2373"/>
    <cellStyle name="style1426089101841 2" xfId="2374"/>
    <cellStyle name="style1426089101841 2 2" xfId="2375"/>
    <cellStyle name="style1426089101841 2 2 2" xfId="2376"/>
    <cellStyle name="style1426089101841 2 2 2 2" xfId="2377"/>
    <cellStyle name="style1426089101841 2 2 3" xfId="2378"/>
    <cellStyle name="style1426089101841 2 3" xfId="2379"/>
    <cellStyle name="style1426089101841 2 3 2" xfId="2380"/>
    <cellStyle name="style1426089101841 2 4" xfId="2381"/>
    <cellStyle name="style1426089101841 3" xfId="2382"/>
    <cellStyle name="style1426089101841 3 2" xfId="2383"/>
    <cellStyle name="style1426089101841 3 2 2" xfId="2384"/>
    <cellStyle name="style1426089101841 3 3" xfId="2385"/>
    <cellStyle name="style1426089101841 4" xfId="2386"/>
    <cellStyle name="style1426089101841 4 2" xfId="2387"/>
    <cellStyle name="style1426089101841 5" xfId="2388"/>
    <cellStyle name="style1426089101888" xfId="2389"/>
    <cellStyle name="style1426089101888 2" xfId="2390"/>
    <cellStyle name="style1426089101888 2 2" xfId="2391"/>
    <cellStyle name="style1426089101888 2 2 2" xfId="2392"/>
    <cellStyle name="style1426089101888 2 2 2 2" xfId="2393"/>
    <cellStyle name="style1426089101888 2 2 3" xfId="2394"/>
    <cellStyle name="style1426089101888 2 3" xfId="2395"/>
    <cellStyle name="style1426089101888 2 3 2" xfId="2396"/>
    <cellStyle name="style1426089101888 2 4" xfId="2397"/>
    <cellStyle name="style1426089101888 3" xfId="2398"/>
    <cellStyle name="style1426089101888 3 2" xfId="2399"/>
    <cellStyle name="style1426089101888 3 2 2" xfId="2400"/>
    <cellStyle name="style1426089101888 3 3" xfId="2401"/>
    <cellStyle name="style1426089101888 4" xfId="2402"/>
    <cellStyle name="style1426089101888 4 2" xfId="2403"/>
    <cellStyle name="style1426089101888 5" xfId="2404"/>
    <cellStyle name="style1426089101904" xfId="2405"/>
    <cellStyle name="style1426089101904 2" xfId="2406"/>
    <cellStyle name="style1426089101904 2 2" xfId="2407"/>
    <cellStyle name="style1426089101904 2 2 2" xfId="2408"/>
    <cellStyle name="style1426089101904 2 2 2 2" xfId="2409"/>
    <cellStyle name="style1426089101904 2 2 3" xfId="2410"/>
    <cellStyle name="style1426089101904 2 3" xfId="2411"/>
    <cellStyle name="style1426089101904 2 3 2" xfId="2412"/>
    <cellStyle name="style1426089101904 2 4" xfId="2413"/>
    <cellStyle name="style1426089101904 3" xfId="2414"/>
    <cellStyle name="style1426089101904 3 2" xfId="2415"/>
    <cellStyle name="style1426089101904 3 2 2" xfId="2416"/>
    <cellStyle name="style1426089101904 3 3" xfId="2417"/>
    <cellStyle name="style1426089101904 4" xfId="2418"/>
    <cellStyle name="style1426089101904 4 2" xfId="2419"/>
    <cellStyle name="style1426089101904 5" xfId="2420"/>
    <cellStyle name="style1426089101950" xfId="2421"/>
    <cellStyle name="style1426089101950 2" xfId="2422"/>
    <cellStyle name="style1426089101950 2 2" xfId="2423"/>
    <cellStyle name="style1426089101950 2 2 2" xfId="2424"/>
    <cellStyle name="style1426089101950 2 2 2 2" xfId="2425"/>
    <cellStyle name="style1426089101950 2 2 3" xfId="2426"/>
    <cellStyle name="style1426089101950 2 3" xfId="2427"/>
    <cellStyle name="style1426089101950 2 3 2" xfId="2428"/>
    <cellStyle name="style1426089101950 2 4" xfId="2429"/>
    <cellStyle name="style1426089101950 3" xfId="2430"/>
    <cellStyle name="style1426089101950 3 2" xfId="2431"/>
    <cellStyle name="style1426089101950 3 2 2" xfId="2432"/>
    <cellStyle name="style1426089101950 3 3" xfId="2433"/>
    <cellStyle name="style1426089101950 4" xfId="2434"/>
    <cellStyle name="style1426089101950 4 2" xfId="2435"/>
    <cellStyle name="style1426089101950 5" xfId="2436"/>
    <cellStyle name="style1426089101966" xfId="2437"/>
    <cellStyle name="style1426089101966 2" xfId="2438"/>
    <cellStyle name="style1426089101966 2 2" xfId="2439"/>
    <cellStyle name="style1426089101966 2 2 2" xfId="2440"/>
    <cellStyle name="style1426089101966 2 2 2 2" xfId="2441"/>
    <cellStyle name="style1426089101966 2 2 3" xfId="2442"/>
    <cellStyle name="style1426089101966 2 3" xfId="2443"/>
    <cellStyle name="style1426089101966 2 3 2" xfId="2444"/>
    <cellStyle name="style1426089101966 2 4" xfId="2445"/>
    <cellStyle name="style1426089101966 3" xfId="2446"/>
    <cellStyle name="style1426089101966 3 2" xfId="2447"/>
    <cellStyle name="style1426089101966 3 2 2" xfId="2448"/>
    <cellStyle name="style1426089101966 3 3" xfId="2449"/>
    <cellStyle name="style1426089101966 4" xfId="2450"/>
    <cellStyle name="style1426089101966 4 2" xfId="2451"/>
    <cellStyle name="style1426089101966 5" xfId="2452"/>
    <cellStyle name="style1426089102013" xfId="2453"/>
    <cellStyle name="style1426089102013 2" xfId="2454"/>
    <cellStyle name="style1426089102013 2 2" xfId="2455"/>
    <cellStyle name="style1426089102013 2 2 2" xfId="2456"/>
    <cellStyle name="style1426089102013 2 2 2 2" xfId="2457"/>
    <cellStyle name="style1426089102013 2 2 3" xfId="2458"/>
    <cellStyle name="style1426089102013 2 3" xfId="2459"/>
    <cellStyle name="style1426089102013 2 3 2" xfId="2460"/>
    <cellStyle name="style1426089102013 2 4" xfId="2461"/>
    <cellStyle name="style1426089102013 3" xfId="2462"/>
    <cellStyle name="style1426089102013 3 2" xfId="2463"/>
    <cellStyle name="style1426089102013 3 2 2" xfId="2464"/>
    <cellStyle name="style1426089102013 3 3" xfId="2465"/>
    <cellStyle name="style1426089102013 4" xfId="2466"/>
    <cellStyle name="style1426089102013 4 2" xfId="2467"/>
    <cellStyle name="style1426089102013 5" xfId="2468"/>
    <cellStyle name="style1426089102028" xfId="2469"/>
    <cellStyle name="style1426089102028 2" xfId="2470"/>
    <cellStyle name="style1426089102028 2 2" xfId="2471"/>
    <cellStyle name="style1426089102028 2 2 2" xfId="2472"/>
    <cellStyle name="style1426089102028 2 2 2 2" xfId="2473"/>
    <cellStyle name="style1426089102028 2 2 3" xfId="2474"/>
    <cellStyle name="style1426089102028 2 3" xfId="2475"/>
    <cellStyle name="style1426089102028 2 3 2" xfId="2476"/>
    <cellStyle name="style1426089102028 2 4" xfId="2477"/>
    <cellStyle name="style1426089102028 3" xfId="2478"/>
    <cellStyle name="style1426089102028 3 2" xfId="2479"/>
    <cellStyle name="style1426089102028 3 2 2" xfId="2480"/>
    <cellStyle name="style1426089102028 3 3" xfId="2481"/>
    <cellStyle name="style1426089102028 4" xfId="2482"/>
    <cellStyle name="style1426089102028 4 2" xfId="2483"/>
    <cellStyle name="style1426089102028 5" xfId="2484"/>
    <cellStyle name="style1426089102044" xfId="2485"/>
    <cellStyle name="style1426089102044 2" xfId="2486"/>
    <cellStyle name="style1426089102044 2 2" xfId="2487"/>
    <cellStyle name="style1426089102044 2 2 2" xfId="2488"/>
    <cellStyle name="style1426089102044 2 2 2 2" xfId="2489"/>
    <cellStyle name="style1426089102044 2 2 3" xfId="2490"/>
    <cellStyle name="style1426089102044 2 3" xfId="2491"/>
    <cellStyle name="style1426089102044 2 3 2" xfId="2492"/>
    <cellStyle name="style1426089102044 2 4" xfId="2493"/>
    <cellStyle name="style1426089102044 3" xfId="2494"/>
    <cellStyle name="style1426089102044 3 2" xfId="2495"/>
    <cellStyle name="style1426089102044 3 2 2" xfId="2496"/>
    <cellStyle name="style1426089102044 3 3" xfId="2497"/>
    <cellStyle name="style1426089102044 4" xfId="2498"/>
    <cellStyle name="style1426089102044 4 2" xfId="2499"/>
    <cellStyle name="style1426089102044 5" xfId="2500"/>
    <cellStyle name="style1426089102075" xfId="2501"/>
    <cellStyle name="style1426089102075 2" xfId="2502"/>
    <cellStyle name="style1426089102075 2 2" xfId="2503"/>
    <cellStyle name="style1426089102075 2 2 2" xfId="2504"/>
    <cellStyle name="style1426089102075 2 2 2 2" xfId="2505"/>
    <cellStyle name="style1426089102075 2 2 3" xfId="2506"/>
    <cellStyle name="style1426089102075 2 3" xfId="2507"/>
    <cellStyle name="style1426089102075 2 3 2" xfId="2508"/>
    <cellStyle name="style1426089102075 2 4" xfId="2509"/>
    <cellStyle name="style1426089102075 3" xfId="2510"/>
    <cellStyle name="style1426089102075 3 2" xfId="2511"/>
    <cellStyle name="style1426089102075 3 2 2" xfId="2512"/>
    <cellStyle name="style1426089102075 3 3" xfId="2513"/>
    <cellStyle name="style1426089102075 4" xfId="2514"/>
    <cellStyle name="style1426089102075 4 2" xfId="2515"/>
    <cellStyle name="style1426089102075 5" xfId="2516"/>
    <cellStyle name="style1426089102153" xfId="2517"/>
    <cellStyle name="style1426089102153 2" xfId="2518"/>
    <cellStyle name="style1426089102153 2 2" xfId="2519"/>
    <cellStyle name="style1426089102153 2 2 2" xfId="2520"/>
    <cellStyle name="style1426089102153 2 2 2 2" xfId="2521"/>
    <cellStyle name="style1426089102153 2 2 3" xfId="2522"/>
    <cellStyle name="style1426089102153 2 3" xfId="2523"/>
    <cellStyle name="style1426089102153 2 3 2" xfId="2524"/>
    <cellStyle name="style1426089102153 2 4" xfId="2525"/>
    <cellStyle name="style1426089102153 3" xfId="2526"/>
    <cellStyle name="style1426089102153 3 2" xfId="2527"/>
    <cellStyle name="style1426089102153 3 2 2" xfId="2528"/>
    <cellStyle name="style1426089102153 3 3" xfId="2529"/>
    <cellStyle name="style1426089102153 4" xfId="2530"/>
    <cellStyle name="style1426089102153 4 2" xfId="2531"/>
    <cellStyle name="style1426089102153 5" xfId="2532"/>
    <cellStyle name="style1426089102169" xfId="2533"/>
    <cellStyle name="style1426089102169 2" xfId="2534"/>
    <cellStyle name="style1426089102169 2 2" xfId="2535"/>
    <cellStyle name="style1426089102169 2 2 2" xfId="2536"/>
    <cellStyle name="style1426089102169 2 2 2 2" xfId="2537"/>
    <cellStyle name="style1426089102169 2 2 3" xfId="2538"/>
    <cellStyle name="style1426089102169 2 3" xfId="2539"/>
    <cellStyle name="style1426089102169 2 3 2" xfId="2540"/>
    <cellStyle name="style1426089102169 2 4" xfId="2541"/>
    <cellStyle name="style1426089102169 3" xfId="2542"/>
    <cellStyle name="style1426089102169 3 2" xfId="2543"/>
    <cellStyle name="style1426089102169 3 2 2" xfId="2544"/>
    <cellStyle name="style1426089102169 3 3" xfId="2545"/>
    <cellStyle name="style1426089102169 4" xfId="2546"/>
    <cellStyle name="style1426089102169 4 2" xfId="2547"/>
    <cellStyle name="style1426089102169 5" xfId="2548"/>
    <cellStyle name="style1426089102746" xfId="2549"/>
    <cellStyle name="style1426089102746 2" xfId="2550"/>
    <cellStyle name="style1426089102746 2 2" xfId="2551"/>
    <cellStyle name="style1426089102746 2 2 2" xfId="2552"/>
    <cellStyle name="style1426089102746 2 2 2 2" xfId="2553"/>
    <cellStyle name="style1426089102746 2 2 3" xfId="2554"/>
    <cellStyle name="style1426089102746 2 3" xfId="2555"/>
    <cellStyle name="style1426089102746 2 3 2" xfId="2556"/>
    <cellStyle name="style1426089102746 2 4" xfId="2557"/>
    <cellStyle name="style1426089102746 3" xfId="2558"/>
    <cellStyle name="style1426089102746 3 2" xfId="2559"/>
    <cellStyle name="style1426089102746 3 2 2" xfId="2560"/>
    <cellStyle name="style1426089102746 3 3" xfId="2561"/>
    <cellStyle name="style1426089102746 4" xfId="2562"/>
    <cellStyle name="style1426089102746 4 2" xfId="2563"/>
    <cellStyle name="style1426089102746 5" xfId="2564"/>
    <cellStyle name="style1426089102777" xfId="2565"/>
    <cellStyle name="style1426089102777 2" xfId="2566"/>
    <cellStyle name="style1426089102777 2 2" xfId="2567"/>
    <cellStyle name="style1426089102777 2 2 2" xfId="2568"/>
    <cellStyle name="style1426089102777 2 2 2 2" xfId="2569"/>
    <cellStyle name="style1426089102777 2 2 3" xfId="2570"/>
    <cellStyle name="style1426089102777 2 3" xfId="2571"/>
    <cellStyle name="style1426089102777 2 3 2" xfId="2572"/>
    <cellStyle name="style1426089102777 2 4" xfId="2573"/>
    <cellStyle name="style1426089102777 3" xfId="2574"/>
    <cellStyle name="style1426089102777 3 2" xfId="2575"/>
    <cellStyle name="style1426089102777 3 2 2" xfId="2576"/>
    <cellStyle name="style1426089102777 3 3" xfId="2577"/>
    <cellStyle name="style1426089102777 4" xfId="2578"/>
    <cellStyle name="style1426089102777 4 2" xfId="2579"/>
    <cellStyle name="style1426089102777 5" xfId="2580"/>
    <cellStyle name="style1426089102793" xfId="2581"/>
    <cellStyle name="style1426089102793 2" xfId="2582"/>
    <cellStyle name="style1426089102793 2 2" xfId="2583"/>
    <cellStyle name="style1426089102793 2 2 2" xfId="2584"/>
    <cellStyle name="style1426089102793 2 2 2 2" xfId="2585"/>
    <cellStyle name="style1426089102793 2 2 3" xfId="2586"/>
    <cellStyle name="style1426089102793 2 3" xfId="2587"/>
    <cellStyle name="style1426089102793 2 3 2" xfId="2588"/>
    <cellStyle name="style1426089102793 2 4" xfId="2589"/>
    <cellStyle name="style1426089102793 3" xfId="2590"/>
    <cellStyle name="style1426089102793 3 2" xfId="2591"/>
    <cellStyle name="style1426089102793 3 2 2" xfId="2592"/>
    <cellStyle name="style1426089102793 3 3" xfId="2593"/>
    <cellStyle name="style1426089102793 4" xfId="2594"/>
    <cellStyle name="style1426089102793 4 2" xfId="2595"/>
    <cellStyle name="style1426089102793 5" xfId="2596"/>
    <cellStyle name="style1426089102808" xfId="2597"/>
    <cellStyle name="style1426089102808 2" xfId="2598"/>
    <cellStyle name="style1426089102808 2 2" xfId="2599"/>
    <cellStyle name="style1426089102808 2 2 2" xfId="2600"/>
    <cellStyle name="style1426089102808 2 2 2 2" xfId="2601"/>
    <cellStyle name="style1426089102808 2 2 3" xfId="2602"/>
    <cellStyle name="style1426089102808 2 3" xfId="2603"/>
    <cellStyle name="style1426089102808 2 3 2" xfId="2604"/>
    <cellStyle name="style1426089102808 2 4" xfId="2605"/>
    <cellStyle name="style1426089102808 3" xfId="2606"/>
    <cellStyle name="style1426089102808 3 2" xfId="2607"/>
    <cellStyle name="style1426089102808 3 2 2" xfId="2608"/>
    <cellStyle name="style1426089102808 3 3" xfId="2609"/>
    <cellStyle name="style1426089102808 4" xfId="2610"/>
    <cellStyle name="style1426089102808 4 2" xfId="2611"/>
    <cellStyle name="style1426089102808 5" xfId="2612"/>
    <cellStyle name="style1426089103588" xfId="2613"/>
    <cellStyle name="style1426089103588 2" xfId="2614"/>
    <cellStyle name="style1426089103588 2 2" xfId="2615"/>
    <cellStyle name="style1426089103588 2 2 2" xfId="2616"/>
    <cellStyle name="style1426089103588 2 2 2 2" xfId="2617"/>
    <cellStyle name="style1426089103588 2 2 3" xfId="2618"/>
    <cellStyle name="style1426089103588 2 3" xfId="2619"/>
    <cellStyle name="style1426089103588 2 3 2" xfId="2620"/>
    <cellStyle name="style1426089103588 2 4" xfId="2621"/>
    <cellStyle name="style1426089103588 3" xfId="2622"/>
    <cellStyle name="style1426089103588 3 2" xfId="2623"/>
    <cellStyle name="style1426089103588 3 2 2" xfId="2624"/>
    <cellStyle name="style1426089103588 3 3" xfId="2625"/>
    <cellStyle name="style1426089103588 4" xfId="2626"/>
    <cellStyle name="style1426089103588 4 2" xfId="2627"/>
    <cellStyle name="style1426089103588 5" xfId="2628"/>
    <cellStyle name="style1426089103604" xfId="2629"/>
    <cellStyle name="style1426089103604 2" xfId="2630"/>
    <cellStyle name="style1426089103604 2 2" xfId="2631"/>
    <cellStyle name="style1426089103604 2 2 2" xfId="2632"/>
    <cellStyle name="style1426089103604 2 2 2 2" xfId="2633"/>
    <cellStyle name="style1426089103604 2 2 3" xfId="2634"/>
    <cellStyle name="style1426089103604 2 3" xfId="2635"/>
    <cellStyle name="style1426089103604 2 3 2" xfId="2636"/>
    <cellStyle name="style1426089103604 2 4" xfId="2637"/>
    <cellStyle name="style1426089103604 3" xfId="2638"/>
    <cellStyle name="style1426089103604 3 2" xfId="2639"/>
    <cellStyle name="style1426089103604 3 2 2" xfId="2640"/>
    <cellStyle name="style1426089103604 3 3" xfId="2641"/>
    <cellStyle name="style1426089103604 4" xfId="2642"/>
    <cellStyle name="style1426089103604 4 2" xfId="2643"/>
    <cellStyle name="style1426089103604 5" xfId="2644"/>
    <cellStyle name="style1426089103635" xfId="2645"/>
    <cellStyle name="style1426089103635 2" xfId="2646"/>
    <cellStyle name="style1426089103635 2 2" xfId="2647"/>
    <cellStyle name="style1426089103635 2 2 2" xfId="2648"/>
    <cellStyle name="style1426089103635 2 2 2 2" xfId="2649"/>
    <cellStyle name="style1426089103635 2 2 3" xfId="2650"/>
    <cellStyle name="style1426089103635 2 3" xfId="2651"/>
    <cellStyle name="style1426089103635 2 3 2" xfId="2652"/>
    <cellStyle name="style1426089103635 2 4" xfId="2653"/>
    <cellStyle name="style1426089103635 3" xfId="2654"/>
    <cellStyle name="style1426089103635 3 2" xfId="2655"/>
    <cellStyle name="style1426089103635 3 2 2" xfId="2656"/>
    <cellStyle name="style1426089103635 3 3" xfId="2657"/>
    <cellStyle name="style1426089103635 4" xfId="2658"/>
    <cellStyle name="style1426089103635 4 2" xfId="2659"/>
    <cellStyle name="style1426089103635 5" xfId="2660"/>
    <cellStyle name="style1426089103651" xfId="2661"/>
    <cellStyle name="style1426089103651 2" xfId="2662"/>
    <cellStyle name="style1426089103651 2 2" xfId="2663"/>
    <cellStyle name="style1426089103651 2 2 2" xfId="2664"/>
    <cellStyle name="style1426089103651 2 2 2 2" xfId="2665"/>
    <cellStyle name="style1426089103651 2 2 3" xfId="2666"/>
    <cellStyle name="style1426089103651 2 3" xfId="2667"/>
    <cellStyle name="style1426089103651 2 3 2" xfId="2668"/>
    <cellStyle name="style1426089103651 2 4" xfId="2669"/>
    <cellStyle name="style1426089103651 3" xfId="2670"/>
    <cellStyle name="style1426089103651 3 2" xfId="2671"/>
    <cellStyle name="style1426089103651 3 2 2" xfId="2672"/>
    <cellStyle name="style1426089103651 3 3" xfId="2673"/>
    <cellStyle name="style1426089103651 4" xfId="2674"/>
    <cellStyle name="style1426089103651 4 2" xfId="2675"/>
    <cellStyle name="style1426089103651 5" xfId="2676"/>
    <cellStyle name="style1426089103666" xfId="2677"/>
    <cellStyle name="style1426089103666 2" xfId="2678"/>
    <cellStyle name="style1426089103666 2 2" xfId="2679"/>
    <cellStyle name="style1426089103666 2 2 2" xfId="2680"/>
    <cellStyle name="style1426089103666 2 2 2 2" xfId="2681"/>
    <cellStyle name="style1426089103666 2 2 3" xfId="2682"/>
    <cellStyle name="style1426089103666 2 3" xfId="2683"/>
    <cellStyle name="style1426089103666 2 3 2" xfId="2684"/>
    <cellStyle name="style1426089103666 2 4" xfId="2685"/>
    <cellStyle name="style1426089103666 3" xfId="2686"/>
    <cellStyle name="style1426089103666 3 2" xfId="2687"/>
    <cellStyle name="style1426089103666 3 2 2" xfId="2688"/>
    <cellStyle name="style1426089103666 3 3" xfId="2689"/>
    <cellStyle name="style1426089103666 4" xfId="2690"/>
    <cellStyle name="style1426089103666 4 2" xfId="2691"/>
    <cellStyle name="style1426089103666 5" xfId="2692"/>
    <cellStyle name="style1426089103698" xfId="2693"/>
    <cellStyle name="style1426089103698 2" xfId="2694"/>
    <cellStyle name="style1426089103698 2 2" xfId="2695"/>
    <cellStyle name="style1426089103698 2 2 2" xfId="2696"/>
    <cellStyle name="style1426089103698 2 2 2 2" xfId="2697"/>
    <cellStyle name="style1426089103698 2 2 3" xfId="2698"/>
    <cellStyle name="style1426089103698 2 3" xfId="2699"/>
    <cellStyle name="style1426089103698 2 3 2" xfId="2700"/>
    <cellStyle name="style1426089103698 2 4" xfId="2701"/>
    <cellStyle name="style1426089103698 3" xfId="2702"/>
    <cellStyle name="style1426089103698 3 2" xfId="2703"/>
    <cellStyle name="style1426089103698 3 2 2" xfId="2704"/>
    <cellStyle name="style1426089103698 3 3" xfId="2705"/>
    <cellStyle name="style1426089103698 4" xfId="2706"/>
    <cellStyle name="style1426089103698 4 2" xfId="2707"/>
    <cellStyle name="style1426089103698 5" xfId="2708"/>
    <cellStyle name="style1426527988904" xfId="2709"/>
    <cellStyle name="style1426527988904 2" xfId="2710"/>
    <cellStyle name="style1426527988904 2 2" xfId="2711"/>
    <cellStyle name="style1426527988904 2 2 2" xfId="2712"/>
    <cellStyle name="style1426527988904 2 2 2 2" xfId="2713"/>
    <cellStyle name="style1426527988904 2 2 3" xfId="2714"/>
    <cellStyle name="style1426527988904 2 3" xfId="2715"/>
    <cellStyle name="style1426527988904 2 3 2" xfId="2716"/>
    <cellStyle name="style1426527988904 2 4" xfId="2717"/>
    <cellStyle name="style1426527988904 3" xfId="2718"/>
    <cellStyle name="style1426527988904 3 2" xfId="2719"/>
    <cellStyle name="style1426527988904 3 2 2" xfId="2720"/>
    <cellStyle name="style1426527988904 3 3" xfId="2721"/>
    <cellStyle name="style1426527988904 4" xfId="2722"/>
    <cellStyle name="style1426527988904 4 2" xfId="2723"/>
    <cellStyle name="style1426527988904 5" xfId="2724"/>
    <cellStyle name="style1426527988919" xfId="2725"/>
    <cellStyle name="style1426527988919 2" xfId="2726"/>
    <cellStyle name="style1426527988919 2 2" xfId="2727"/>
    <cellStyle name="style1426527988919 2 2 2" xfId="2728"/>
    <cellStyle name="style1426527988919 2 2 2 2" xfId="2729"/>
    <cellStyle name="style1426527988919 2 2 3" xfId="2730"/>
    <cellStyle name="style1426527988919 2 3" xfId="2731"/>
    <cellStyle name="style1426527988919 2 3 2" xfId="2732"/>
    <cellStyle name="style1426527988919 2 4" xfId="2733"/>
    <cellStyle name="style1426527988919 3" xfId="2734"/>
    <cellStyle name="style1426527988919 3 2" xfId="2735"/>
    <cellStyle name="style1426527988919 3 2 2" xfId="2736"/>
    <cellStyle name="style1426527988919 3 3" xfId="2737"/>
    <cellStyle name="style1426527988919 4" xfId="2738"/>
    <cellStyle name="style1426527988919 4 2" xfId="2739"/>
    <cellStyle name="style1426527988919 5" xfId="2740"/>
    <cellStyle name="style1426527988951" xfId="2741"/>
    <cellStyle name="style1426527988951 2" xfId="2742"/>
    <cellStyle name="style1426527988951 2 2" xfId="2743"/>
    <cellStyle name="style1426527988951 2 2 2" xfId="2744"/>
    <cellStyle name="style1426527988951 2 2 2 2" xfId="2745"/>
    <cellStyle name="style1426527988951 2 2 3" xfId="2746"/>
    <cellStyle name="style1426527988951 2 3" xfId="2747"/>
    <cellStyle name="style1426527988951 2 3 2" xfId="2748"/>
    <cellStyle name="style1426527988951 2 4" xfId="2749"/>
    <cellStyle name="style1426527988951 3" xfId="2750"/>
    <cellStyle name="style1426527988951 3 2" xfId="2751"/>
    <cellStyle name="style1426527988951 3 2 2" xfId="2752"/>
    <cellStyle name="style1426527988951 3 3" xfId="2753"/>
    <cellStyle name="style1426527988951 4" xfId="2754"/>
    <cellStyle name="style1426527988951 4 2" xfId="2755"/>
    <cellStyle name="style1426527988951 5" xfId="2756"/>
    <cellStyle name="style1426527988982" xfId="2757"/>
    <cellStyle name="style1426527988982 2" xfId="2758"/>
    <cellStyle name="style1426527988982 2 2" xfId="2759"/>
    <cellStyle name="style1426527988982 2 2 2" xfId="2760"/>
    <cellStyle name="style1426527988982 2 2 2 2" xfId="2761"/>
    <cellStyle name="style1426527988982 2 2 3" xfId="2762"/>
    <cellStyle name="style1426527988982 2 3" xfId="2763"/>
    <cellStyle name="style1426527988982 2 3 2" xfId="2764"/>
    <cellStyle name="style1426527988982 2 4" xfId="2765"/>
    <cellStyle name="style1426527988982 3" xfId="2766"/>
    <cellStyle name="style1426527988982 3 2" xfId="2767"/>
    <cellStyle name="style1426527988982 3 2 2" xfId="2768"/>
    <cellStyle name="style1426527988982 3 3" xfId="2769"/>
    <cellStyle name="style1426527988982 4" xfId="2770"/>
    <cellStyle name="style1426527988982 4 2" xfId="2771"/>
    <cellStyle name="style1426527988982 5" xfId="2772"/>
    <cellStyle name="style1426527989621" xfId="2773"/>
    <cellStyle name="style1426527989621 2" xfId="2774"/>
    <cellStyle name="style1426527989621 2 2" xfId="2775"/>
    <cellStyle name="style1426527989621 2 2 2" xfId="2776"/>
    <cellStyle name="style1426527989621 2 2 2 2" xfId="2777"/>
    <cellStyle name="style1426527989621 2 2 3" xfId="2778"/>
    <cellStyle name="style1426527989621 2 3" xfId="2779"/>
    <cellStyle name="style1426527989621 2 3 2" xfId="2780"/>
    <cellStyle name="style1426527989621 2 4" xfId="2781"/>
    <cellStyle name="style1426527989621 3" xfId="2782"/>
    <cellStyle name="style1426527989621 3 2" xfId="2783"/>
    <cellStyle name="style1426527989621 3 2 2" xfId="2784"/>
    <cellStyle name="style1426527989621 3 3" xfId="2785"/>
    <cellStyle name="style1426527989621 4" xfId="2786"/>
    <cellStyle name="style1426527989621 4 2" xfId="2787"/>
    <cellStyle name="style1426527989621 5" xfId="2788"/>
    <cellStyle name="style1426527989637" xfId="2789"/>
    <cellStyle name="style1426527989637 2" xfId="2790"/>
    <cellStyle name="style1426527989637 2 2" xfId="2791"/>
    <cellStyle name="style1426527989637 2 2 2" xfId="2792"/>
    <cellStyle name="style1426527989637 2 2 2 2" xfId="2793"/>
    <cellStyle name="style1426527989637 2 2 3" xfId="2794"/>
    <cellStyle name="style1426527989637 2 3" xfId="2795"/>
    <cellStyle name="style1426527989637 2 3 2" xfId="2796"/>
    <cellStyle name="style1426527989637 2 4" xfId="2797"/>
    <cellStyle name="style1426527989637 3" xfId="2798"/>
    <cellStyle name="style1426527989637 3 2" xfId="2799"/>
    <cellStyle name="style1426527989637 3 2 2" xfId="2800"/>
    <cellStyle name="style1426527989637 3 3" xfId="2801"/>
    <cellStyle name="style1426527989637 4" xfId="2802"/>
    <cellStyle name="style1426527989637 4 2" xfId="2803"/>
    <cellStyle name="style1426527989637 5" xfId="2804"/>
    <cellStyle name="style1426527989668" xfId="2805"/>
    <cellStyle name="style1426527989668 2" xfId="2806"/>
    <cellStyle name="style1426527989668 2 2" xfId="2807"/>
    <cellStyle name="style1426527989668 2 2 2" xfId="2808"/>
    <cellStyle name="style1426527989668 2 2 2 2" xfId="2809"/>
    <cellStyle name="style1426527989668 2 2 3" xfId="2810"/>
    <cellStyle name="style1426527989668 2 3" xfId="2811"/>
    <cellStyle name="style1426527989668 2 3 2" xfId="2812"/>
    <cellStyle name="style1426527989668 2 4" xfId="2813"/>
    <cellStyle name="style1426527989668 3" xfId="2814"/>
    <cellStyle name="style1426527989668 3 2" xfId="2815"/>
    <cellStyle name="style1426527989668 3 2 2" xfId="2816"/>
    <cellStyle name="style1426527989668 3 3" xfId="2817"/>
    <cellStyle name="style1426527989668 4" xfId="2818"/>
    <cellStyle name="style1426527989668 4 2" xfId="2819"/>
    <cellStyle name="style1426527989668 5" xfId="2820"/>
    <cellStyle name="style1426527989684" xfId="2821"/>
    <cellStyle name="style1426527989684 2" xfId="2822"/>
    <cellStyle name="style1426527989684 2 2" xfId="2823"/>
    <cellStyle name="style1426527989684 2 2 2" xfId="2824"/>
    <cellStyle name="style1426527989684 2 2 2 2" xfId="2825"/>
    <cellStyle name="style1426527989684 2 2 3" xfId="2826"/>
    <cellStyle name="style1426527989684 2 3" xfId="2827"/>
    <cellStyle name="style1426527989684 2 3 2" xfId="2828"/>
    <cellStyle name="style1426527989684 2 4" xfId="2829"/>
    <cellStyle name="style1426527989684 3" xfId="2830"/>
    <cellStyle name="style1426527989684 3 2" xfId="2831"/>
    <cellStyle name="style1426527989684 3 2 2" xfId="2832"/>
    <cellStyle name="style1426527989684 3 3" xfId="2833"/>
    <cellStyle name="style1426527989684 4" xfId="2834"/>
    <cellStyle name="style1426527989684 4 2" xfId="2835"/>
    <cellStyle name="style1426527989684 5" xfId="2836"/>
    <cellStyle name="style1426527989699" xfId="2837"/>
    <cellStyle name="style1426527989699 2" xfId="2838"/>
    <cellStyle name="style1426527989699 2 2" xfId="2839"/>
    <cellStyle name="style1426527989699 2 2 2" xfId="2840"/>
    <cellStyle name="style1426527989699 2 2 2 2" xfId="2841"/>
    <cellStyle name="style1426527989699 2 2 3" xfId="2842"/>
    <cellStyle name="style1426527989699 2 3" xfId="2843"/>
    <cellStyle name="style1426527989699 2 3 2" xfId="2844"/>
    <cellStyle name="style1426527989699 2 4" xfId="2845"/>
    <cellStyle name="style1426527989699 3" xfId="2846"/>
    <cellStyle name="style1426527989699 3 2" xfId="2847"/>
    <cellStyle name="style1426527989699 3 2 2" xfId="2848"/>
    <cellStyle name="style1426527989699 3 3" xfId="2849"/>
    <cellStyle name="style1426527989699 4" xfId="2850"/>
    <cellStyle name="style1426527989699 4 2" xfId="2851"/>
    <cellStyle name="style1426527989699 5" xfId="2852"/>
    <cellStyle name="style1426527989777" xfId="2853"/>
    <cellStyle name="style1426527989777 2" xfId="2854"/>
    <cellStyle name="style1426527989777 2 2" xfId="2855"/>
    <cellStyle name="style1426527989777 2 2 2" xfId="2856"/>
    <cellStyle name="style1426527989777 2 2 2 2" xfId="2857"/>
    <cellStyle name="style1426527989777 2 2 3" xfId="2858"/>
    <cellStyle name="style1426527989777 2 3" xfId="2859"/>
    <cellStyle name="style1426527989777 2 3 2" xfId="2860"/>
    <cellStyle name="style1426527989777 2 4" xfId="2861"/>
    <cellStyle name="style1426527989777 3" xfId="2862"/>
    <cellStyle name="style1426527989777 3 2" xfId="2863"/>
    <cellStyle name="style1426527989777 3 2 2" xfId="2864"/>
    <cellStyle name="style1426527989777 3 3" xfId="2865"/>
    <cellStyle name="style1426527989777 4" xfId="2866"/>
    <cellStyle name="style1426527989777 4 2" xfId="2867"/>
    <cellStyle name="style1426527989777 5" xfId="2868"/>
    <cellStyle name="style1426527989793" xfId="2869"/>
    <cellStyle name="style1426527989793 2" xfId="2870"/>
    <cellStyle name="style1426527989793 2 2" xfId="2871"/>
    <cellStyle name="style1426527989793 2 2 2" xfId="2872"/>
    <cellStyle name="style1426527989793 2 2 2 2" xfId="2873"/>
    <cellStyle name="style1426527989793 2 2 3" xfId="2874"/>
    <cellStyle name="style1426527989793 2 3" xfId="2875"/>
    <cellStyle name="style1426527989793 2 3 2" xfId="2876"/>
    <cellStyle name="style1426527989793 2 4" xfId="2877"/>
    <cellStyle name="style1426527989793 3" xfId="2878"/>
    <cellStyle name="style1426527989793 3 2" xfId="2879"/>
    <cellStyle name="style1426527989793 3 2 2" xfId="2880"/>
    <cellStyle name="style1426527989793 3 3" xfId="2881"/>
    <cellStyle name="style1426527989793 4" xfId="2882"/>
    <cellStyle name="style1426527989793 4 2" xfId="2883"/>
    <cellStyle name="style1426527989793 5" xfId="2884"/>
    <cellStyle name="style1426527989809" xfId="2885"/>
    <cellStyle name="style1426527989809 2" xfId="2886"/>
    <cellStyle name="style1426527989809 2 2" xfId="2887"/>
    <cellStyle name="style1426527989809 2 2 2" xfId="2888"/>
    <cellStyle name="style1426527989809 2 2 2 2" xfId="2889"/>
    <cellStyle name="style1426527989809 2 2 3" xfId="2890"/>
    <cellStyle name="style1426527989809 2 3" xfId="2891"/>
    <cellStyle name="style1426527989809 2 3 2" xfId="2892"/>
    <cellStyle name="style1426527989809 2 4" xfId="2893"/>
    <cellStyle name="style1426527989809 3" xfId="2894"/>
    <cellStyle name="style1426527989809 3 2" xfId="2895"/>
    <cellStyle name="style1426527989809 3 2 2" xfId="2896"/>
    <cellStyle name="style1426527989809 3 3" xfId="2897"/>
    <cellStyle name="style1426527989809 4" xfId="2898"/>
    <cellStyle name="style1426527989809 4 2" xfId="2899"/>
    <cellStyle name="style1426527989809 5" xfId="2900"/>
    <cellStyle name="style1426527989855" xfId="2901"/>
    <cellStyle name="style1426527989855 2" xfId="2902"/>
    <cellStyle name="style1426527989855 2 2" xfId="2903"/>
    <cellStyle name="style1426527989855 2 2 2" xfId="2904"/>
    <cellStyle name="style1426527989855 2 2 2 2" xfId="2905"/>
    <cellStyle name="style1426527989855 2 2 3" xfId="2906"/>
    <cellStyle name="style1426527989855 2 3" xfId="2907"/>
    <cellStyle name="style1426527989855 2 3 2" xfId="2908"/>
    <cellStyle name="style1426527989855 2 4" xfId="2909"/>
    <cellStyle name="style1426527989855 3" xfId="2910"/>
    <cellStyle name="style1426527989855 3 2" xfId="2911"/>
    <cellStyle name="style1426527989855 3 2 2" xfId="2912"/>
    <cellStyle name="style1426527989855 3 3" xfId="2913"/>
    <cellStyle name="style1426527989855 4" xfId="2914"/>
    <cellStyle name="style1426527989855 4 2" xfId="2915"/>
    <cellStyle name="style1426527989855 5" xfId="2916"/>
    <cellStyle name="style1426527989871" xfId="2917"/>
    <cellStyle name="style1426527989871 2" xfId="2918"/>
    <cellStyle name="style1426527989871 2 2" xfId="2919"/>
    <cellStyle name="style1426527989871 2 2 2" xfId="2920"/>
    <cellStyle name="style1426527989871 2 2 2 2" xfId="2921"/>
    <cellStyle name="style1426527989871 2 2 3" xfId="2922"/>
    <cellStyle name="style1426527989871 2 3" xfId="2923"/>
    <cellStyle name="style1426527989871 2 3 2" xfId="2924"/>
    <cellStyle name="style1426527989871 2 4" xfId="2925"/>
    <cellStyle name="style1426527989871 3" xfId="2926"/>
    <cellStyle name="style1426527989871 3 2" xfId="2927"/>
    <cellStyle name="style1426527989871 3 2 2" xfId="2928"/>
    <cellStyle name="style1426527989871 3 3" xfId="2929"/>
    <cellStyle name="style1426527989871 4" xfId="2930"/>
    <cellStyle name="style1426527989871 4 2" xfId="2931"/>
    <cellStyle name="style1426527989871 5" xfId="2932"/>
    <cellStyle name="style1426527989887" xfId="2933"/>
    <cellStyle name="style1426527989887 2" xfId="2934"/>
    <cellStyle name="style1426527989887 2 2" xfId="2935"/>
    <cellStyle name="style1426527989887 2 2 2" xfId="2936"/>
    <cellStyle name="style1426527989887 2 2 2 2" xfId="2937"/>
    <cellStyle name="style1426527989887 2 2 3" xfId="2938"/>
    <cellStyle name="style1426527989887 2 3" xfId="2939"/>
    <cellStyle name="style1426527989887 2 3 2" xfId="2940"/>
    <cellStyle name="style1426527989887 2 4" xfId="2941"/>
    <cellStyle name="style1426527989887 3" xfId="2942"/>
    <cellStyle name="style1426527989887 3 2" xfId="2943"/>
    <cellStyle name="style1426527989887 3 2 2" xfId="2944"/>
    <cellStyle name="style1426527989887 3 3" xfId="2945"/>
    <cellStyle name="style1426527989887 4" xfId="2946"/>
    <cellStyle name="style1426527989887 4 2" xfId="2947"/>
    <cellStyle name="style1426527989887 5" xfId="2948"/>
    <cellStyle name="style1426527989902" xfId="2949"/>
    <cellStyle name="style1426527989902 2" xfId="2950"/>
    <cellStyle name="style1426527989902 2 2" xfId="2951"/>
    <cellStyle name="style1426527989902 2 2 2" xfId="2952"/>
    <cellStyle name="style1426527989902 2 2 2 2" xfId="2953"/>
    <cellStyle name="style1426527989902 2 2 3" xfId="2954"/>
    <cellStyle name="style1426527989902 2 3" xfId="2955"/>
    <cellStyle name="style1426527989902 2 3 2" xfId="2956"/>
    <cellStyle name="style1426527989902 2 4" xfId="2957"/>
    <cellStyle name="style1426527989902 3" xfId="2958"/>
    <cellStyle name="style1426527989902 3 2" xfId="2959"/>
    <cellStyle name="style1426527989902 3 2 2" xfId="2960"/>
    <cellStyle name="style1426527989902 3 3" xfId="2961"/>
    <cellStyle name="style1426527989902 4" xfId="2962"/>
    <cellStyle name="style1426527989902 4 2" xfId="2963"/>
    <cellStyle name="style1426527989902 5" xfId="2964"/>
    <cellStyle name="style1426527989949" xfId="2965"/>
    <cellStyle name="style1426527989949 2" xfId="2966"/>
    <cellStyle name="style1426527989949 2 2" xfId="2967"/>
    <cellStyle name="style1426527989949 2 2 2" xfId="2968"/>
    <cellStyle name="style1426527989949 2 2 2 2" xfId="2969"/>
    <cellStyle name="style1426527989949 2 2 3" xfId="2970"/>
    <cellStyle name="style1426527989949 2 3" xfId="2971"/>
    <cellStyle name="style1426527989949 2 3 2" xfId="2972"/>
    <cellStyle name="style1426527989949 2 4" xfId="2973"/>
    <cellStyle name="style1426527989949 3" xfId="2974"/>
    <cellStyle name="style1426527989949 3 2" xfId="2975"/>
    <cellStyle name="style1426527989949 3 2 2" xfId="2976"/>
    <cellStyle name="style1426527989949 3 3" xfId="2977"/>
    <cellStyle name="style1426527989949 4" xfId="2978"/>
    <cellStyle name="style1426527989949 4 2" xfId="2979"/>
    <cellStyle name="style1426527989949 5" xfId="2980"/>
    <cellStyle name="style1426527990011" xfId="2981"/>
    <cellStyle name="style1426527990011 2" xfId="2982"/>
    <cellStyle name="style1426527990011 2 2" xfId="2983"/>
    <cellStyle name="style1426527990011 2 2 2" xfId="2984"/>
    <cellStyle name="style1426527990011 2 2 2 2" xfId="2985"/>
    <cellStyle name="style1426527990011 2 2 3" xfId="2986"/>
    <cellStyle name="style1426527990011 2 3" xfId="2987"/>
    <cellStyle name="style1426527990011 2 3 2" xfId="2988"/>
    <cellStyle name="style1426527990011 2 4" xfId="2989"/>
    <cellStyle name="style1426527990011 3" xfId="2990"/>
    <cellStyle name="style1426527990011 3 2" xfId="2991"/>
    <cellStyle name="style1426527990011 3 2 2" xfId="2992"/>
    <cellStyle name="style1426527990011 3 3" xfId="2993"/>
    <cellStyle name="style1426527990011 4" xfId="2994"/>
    <cellStyle name="style1426527990011 4 2" xfId="2995"/>
    <cellStyle name="style1426527990011 5" xfId="2996"/>
    <cellStyle name="style1426527990027" xfId="2997"/>
    <cellStyle name="style1426527990027 2" xfId="2998"/>
    <cellStyle name="style1426527990027 2 2" xfId="2999"/>
    <cellStyle name="style1426527990027 2 2 2" xfId="3000"/>
    <cellStyle name="style1426527990027 2 2 2 2" xfId="3001"/>
    <cellStyle name="style1426527990027 2 2 3" xfId="3002"/>
    <cellStyle name="style1426527990027 2 3" xfId="3003"/>
    <cellStyle name="style1426527990027 2 3 2" xfId="3004"/>
    <cellStyle name="style1426527990027 2 4" xfId="3005"/>
    <cellStyle name="style1426527990027 3" xfId="3006"/>
    <cellStyle name="style1426527990027 3 2" xfId="3007"/>
    <cellStyle name="style1426527990027 3 2 2" xfId="3008"/>
    <cellStyle name="style1426527990027 3 3" xfId="3009"/>
    <cellStyle name="style1426527990027 4" xfId="3010"/>
    <cellStyle name="style1426527990027 4 2" xfId="3011"/>
    <cellStyle name="style1426527990027 5" xfId="3012"/>
    <cellStyle name="style1426527990043" xfId="3013"/>
    <cellStyle name="style1426527990043 2" xfId="3014"/>
    <cellStyle name="style1426527990043 2 2" xfId="3015"/>
    <cellStyle name="style1426527990043 2 2 2" xfId="3016"/>
    <cellStyle name="style1426527990043 2 2 2 2" xfId="3017"/>
    <cellStyle name="style1426527990043 2 2 3" xfId="3018"/>
    <cellStyle name="style1426527990043 2 3" xfId="3019"/>
    <cellStyle name="style1426527990043 2 3 2" xfId="3020"/>
    <cellStyle name="style1426527990043 2 4" xfId="3021"/>
    <cellStyle name="style1426527990043 3" xfId="3022"/>
    <cellStyle name="style1426527990043 3 2" xfId="3023"/>
    <cellStyle name="style1426527990043 3 2 2" xfId="3024"/>
    <cellStyle name="style1426527990043 3 3" xfId="3025"/>
    <cellStyle name="style1426527990043 4" xfId="3026"/>
    <cellStyle name="style1426527990043 4 2" xfId="3027"/>
    <cellStyle name="style1426527990043 5" xfId="3028"/>
    <cellStyle name="style1426527990433" xfId="3029"/>
    <cellStyle name="style1426527990433 2" xfId="3030"/>
    <cellStyle name="style1426527990433 2 2" xfId="3031"/>
    <cellStyle name="style1426527990433 2 2 2" xfId="3032"/>
    <cellStyle name="style1426527990433 2 2 2 2" xfId="3033"/>
    <cellStyle name="style1426527990433 2 2 3" xfId="3034"/>
    <cellStyle name="style1426527990433 2 3" xfId="3035"/>
    <cellStyle name="style1426527990433 2 3 2" xfId="3036"/>
    <cellStyle name="style1426527990433 2 4" xfId="3037"/>
    <cellStyle name="style1426527990433 3" xfId="3038"/>
    <cellStyle name="style1426527990433 3 2" xfId="3039"/>
    <cellStyle name="style1426527990433 3 2 2" xfId="3040"/>
    <cellStyle name="style1426527990433 3 3" xfId="3041"/>
    <cellStyle name="style1426527990433 4" xfId="3042"/>
    <cellStyle name="style1426527990433 4 2" xfId="3043"/>
    <cellStyle name="style1426527990433 5" xfId="3044"/>
    <cellStyle name="style1426527990448" xfId="3045"/>
    <cellStyle name="style1426527990448 2" xfId="3046"/>
    <cellStyle name="style1426527990448 2 2" xfId="3047"/>
    <cellStyle name="style1426527990448 2 2 2" xfId="3048"/>
    <cellStyle name="style1426527990448 2 2 2 2" xfId="3049"/>
    <cellStyle name="style1426527990448 2 2 3" xfId="3050"/>
    <cellStyle name="style1426527990448 2 3" xfId="3051"/>
    <cellStyle name="style1426527990448 2 3 2" xfId="3052"/>
    <cellStyle name="style1426527990448 2 4" xfId="3053"/>
    <cellStyle name="style1426527990448 3" xfId="3054"/>
    <cellStyle name="style1426527990448 3 2" xfId="3055"/>
    <cellStyle name="style1426527990448 3 2 2" xfId="3056"/>
    <cellStyle name="style1426527990448 3 3" xfId="3057"/>
    <cellStyle name="style1426527990448 4" xfId="3058"/>
    <cellStyle name="style1426527990448 4 2" xfId="3059"/>
    <cellStyle name="style1426527990448 5" xfId="3060"/>
    <cellStyle name="style1426527990464" xfId="3061"/>
    <cellStyle name="style1426527990464 2" xfId="3062"/>
    <cellStyle name="style1426527990464 2 2" xfId="3063"/>
    <cellStyle name="style1426527990464 2 2 2" xfId="3064"/>
    <cellStyle name="style1426527990464 2 2 2 2" xfId="3065"/>
    <cellStyle name="style1426527990464 2 2 3" xfId="3066"/>
    <cellStyle name="style1426527990464 2 3" xfId="3067"/>
    <cellStyle name="style1426527990464 2 3 2" xfId="3068"/>
    <cellStyle name="style1426527990464 2 4" xfId="3069"/>
    <cellStyle name="style1426527990464 3" xfId="3070"/>
    <cellStyle name="style1426527990464 3 2" xfId="3071"/>
    <cellStyle name="style1426527990464 3 2 2" xfId="3072"/>
    <cellStyle name="style1426527990464 3 3" xfId="3073"/>
    <cellStyle name="style1426527990464 4" xfId="3074"/>
    <cellStyle name="style1426527990464 4 2" xfId="3075"/>
    <cellStyle name="style1426527990464 5" xfId="3076"/>
    <cellStyle name="style1426527990479" xfId="3077"/>
    <cellStyle name="style1426527990479 2" xfId="3078"/>
    <cellStyle name="style1426527990479 2 2" xfId="3079"/>
    <cellStyle name="style1426527990479 2 2 2" xfId="3080"/>
    <cellStyle name="style1426527990479 2 2 2 2" xfId="3081"/>
    <cellStyle name="style1426527990479 2 2 3" xfId="3082"/>
    <cellStyle name="style1426527990479 2 3" xfId="3083"/>
    <cellStyle name="style1426527990479 2 3 2" xfId="3084"/>
    <cellStyle name="style1426527990479 2 4" xfId="3085"/>
    <cellStyle name="style1426527990479 3" xfId="3086"/>
    <cellStyle name="style1426527990479 3 2" xfId="3087"/>
    <cellStyle name="style1426527990479 3 2 2" xfId="3088"/>
    <cellStyle name="style1426527990479 3 3" xfId="3089"/>
    <cellStyle name="style1426527990479 4" xfId="3090"/>
    <cellStyle name="style1426527990479 4 2" xfId="3091"/>
    <cellStyle name="style1426527990479 5" xfId="3092"/>
    <cellStyle name="style1426527990526" xfId="3093"/>
    <cellStyle name="style1426527990526 2" xfId="3094"/>
    <cellStyle name="style1426527990526 2 2" xfId="3095"/>
    <cellStyle name="style1426527990526 2 2 2" xfId="3096"/>
    <cellStyle name="style1426527990526 2 2 2 2" xfId="3097"/>
    <cellStyle name="style1426527990526 2 2 3" xfId="3098"/>
    <cellStyle name="style1426527990526 2 3" xfId="3099"/>
    <cellStyle name="style1426527990526 2 3 2" xfId="3100"/>
    <cellStyle name="style1426527990526 2 4" xfId="3101"/>
    <cellStyle name="style1426527990526 3" xfId="3102"/>
    <cellStyle name="style1426527990526 3 2" xfId="3103"/>
    <cellStyle name="style1426527990526 3 2 2" xfId="3104"/>
    <cellStyle name="style1426527990526 3 3" xfId="3105"/>
    <cellStyle name="style1426527990526 4" xfId="3106"/>
    <cellStyle name="style1426527990526 4 2" xfId="3107"/>
    <cellStyle name="style1426527990526 5" xfId="3108"/>
    <cellStyle name="style1426527991072" xfId="3109"/>
    <cellStyle name="style1426527991072 2" xfId="3110"/>
    <cellStyle name="style1426527991072 2 2" xfId="3111"/>
    <cellStyle name="style1426527991072 2 2 2" xfId="3112"/>
    <cellStyle name="style1426527991072 2 2 2 2" xfId="3113"/>
    <cellStyle name="style1426527991072 2 2 3" xfId="3114"/>
    <cellStyle name="style1426527991072 2 3" xfId="3115"/>
    <cellStyle name="style1426527991072 2 3 2" xfId="3116"/>
    <cellStyle name="style1426527991072 2 4" xfId="3117"/>
    <cellStyle name="style1426527991072 3" xfId="3118"/>
    <cellStyle name="style1426527991072 3 2" xfId="3119"/>
    <cellStyle name="style1426527991072 3 2 2" xfId="3120"/>
    <cellStyle name="style1426527991072 3 3" xfId="3121"/>
    <cellStyle name="style1426527991072 4" xfId="3122"/>
    <cellStyle name="style1426527991072 4 2" xfId="3123"/>
    <cellStyle name="style1426527991072 5" xfId="3124"/>
    <cellStyle name="style1426527991088" xfId="3125"/>
    <cellStyle name="style1426527991088 2" xfId="3126"/>
    <cellStyle name="style1426527991088 2 2" xfId="3127"/>
    <cellStyle name="style1426527991088 2 2 2" xfId="3128"/>
    <cellStyle name="style1426527991088 2 2 2 2" xfId="3129"/>
    <cellStyle name="style1426527991088 2 2 3" xfId="3130"/>
    <cellStyle name="style1426527991088 2 3" xfId="3131"/>
    <cellStyle name="style1426527991088 2 3 2" xfId="3132"/>
    <cellStyle name="style1426527991088 2 4" xfId="3133"/>
    <cellStyle name="style1426527991088 3" xfId="3134"/>
    <cellStyle name="style1426527991088 3 2" xfId="3135"/>
    <cellStyle name="style1426527991088 3 2 2" xfId="3136"/>
    <cellStyle name="style1426527991088 3 3" xfId="3137"/>
    <cellStyle name="style1426527991088 4" xfId="3138"/>
    <cellStyle name="style1426527991088 4 2" xfId="3139"/>
    <cellStyle name="style1426527991088 5" xfId="3140"/>
    <cellStyle name="style1432576429232" xfId="3141"/>
    <cellStyle name="style1432576429232 2" xfId="3142"/>
    <cellStyle name="style1432576429232 2 2" xfId="3143"/>
    <cellStyle name="style1432576429232 2 2 2" xfId="3144"/>
    <cellStyle name="style1432576429232 2 2 2 2" xfId="3145"/>
    <cellStyle name="style1432576429232 2 2 3" xfId="3146"/>
    <cellStyle name="style1432576429232 2 3" xfId="3147"/>
    <cellStyle name="style1432576429232 2 3 2" xfId="3148"/>
    <cellStyle name="style1432576429232 2 4" xfId="3149"/>
    <cellStyle name="style1432576429232 3" xfId="3150"/>
    <cellStyle name="style1432576429232 3 2" xfId="3151"/>
    <cellStyle name="style1432576429232 3 2 2" xfId="3152"/>
    <cellStyle name="style1432576429232 3 3" xfId="3153"/>
    <cellStyle name="style1432576429232 4" xfId="3154"/>
    <cellStyle name="style1432576429232 4 2" xfId="3155"/>
    <cellStyle name="style1432576429232 5" xfId="3156"/>
    <cellStyle name="style1432576429263" xfId="3157"/>
    <cellStyle name="style1432576429263 2" xfId="3158"/>
    <cellStyle name="style1432576429263 2 2" xfId="3159"/>
    <cellStyle name="style1432576429263 2 2 2" xfId="3160"/>
    <cellStyle name="style1432576429263 2 2 2 2" xfId="3161"/>
    <cellStyle name="style1432576429263 2 2 3" xfId="3162"/>
    <cellStyle name="style1432576429263 2 3" xfId="3163"/>
    <cellStyle name="style1432576429263 2 3 2" xfId="3164"/>
    <cellStyle name="style1432576429263 2 4" xfId="3165"/>
    <cellStyle name="style1432576429263 3" xfId="3166"/>
    <cellStyle name="style1432576429263 3 2" xfId="3167"/>
    <cellStyle name="style1432576429263 3 2 2" xfId="3168"/>
    <cellStyle name="style1432576429263 3 3" xfId="3169"/>
    <cellStyle name="style1432576429263 4" xfId="3170"/>
    <cellStyle name="style1432576429263 4 2" xfId="3171"/>
    <cellStyle name="style1432576429263 5" xfId="3172"/>
    <cellStyle name="style1432576429279" xfId="3173"/>
    <cellStyle name="style1432576429279 2" xfId="3174"/>
    <cellStyle name="style1432576429279 2 2" xfId="3175"/>
    <cellStyle name="style1432576429279 2 2 2" xfId="3176"/>
    <cellStyle name="style1432576429279 2 2 2 2" xfId="3177"/>
    <cellStyle name="style1432576429279 2 2 3" xfId="3178"/>
    <cellStyle name="style1432576429279 2 3" xfId="3179"/>
    <cellStyle name="style1432576429279 2 3 2" xfId="3180"/>
    <cellStyle name="style1432576429279 2 4" xfId="3181"/>
    <cellStyle name="style1432576429279 3" xfId="3182"/>
    <cellStyle name="style1432576429279 3 2" xfId="3183"/>
    <cellStyle name="style1432576429279 3 2 2" xfId="3184"/>
    <cellStyle name="style1432576429279 3 3" xfId="3185"/>
    <cellStyle name="style1432576429279 4" xfId="3186"/>
    <cellStyle name="style1432576429279 4 2" xfId="3187"/>
    <cellStyle name="style1432576429279 5" xfId="3188"/>
    <cellStyle name="style1432576429357" xfId="3189"/>
    <cellStyle name="style1432576429357 2" xfId="3190"/>
    <cellStyle name="style1432576429357 2 2" xfId="3191"/>
    <cellStyle name="style1432576429357 2 2 2" xfId="3192"/>
    <cellStyle name="style1432576429357 2 2 2 2" xfId="3193"/>
    <cellStyle name="style1432576429357 2 2 3" xfId="3194"/>
    <cellStyle name="style1432576429357 2 3" xfId="3195"/>
    <cellStyle name="style1432576429357 2 3 2" xfId="3196"/>
    <cellStyle name="style1432576429357 2 4" xfId="3197"/>
    <cellStyle name="style1432576429357 3" xfId="3198"/>
    <cellStyle name="style1432576429357 3 2" xfId="3199"/>
    <cellStyle name="style1432576429357 3 2 2" xfId="3200"/>
    <cellStyle name="style1432576429357 3 3" xfId="3201"/>
    <cellStyle name="style1432576429357 4" xfId="3202"/>
    <cellStyle name="style1432576429357 4 2" xfId="3203"/>
    <cellStyle name="style1432576429357 5" xfId="3204"/>
    <cellStyle name="style1432576430449" xfId="3205"/>
    <cellStyle name="style1432576430449 2" xfId="3206"/>
    <cellStyle name="style1432576430449 2 2" xfId="3207"/>
    <cellStyle name="style1432576430449 2 2 2" xfId="3208"/>
    <cellStyle name="style1432576430449 2 2 2 2" xfId="3209"/>
    <cellStyle name="style1432576430449 2 2 3" xfId="3210"/>
    <cellStyle name="style1432576430449 2 3" xfId="3211"/>
    <cellStyle name="style1432576430449 2 3 2" xfId="3212"/>
    <cellStyle name="style1432576430449 2 4" xfId="3213"/>
    <cellStyle name="style1432576430449 3" xfId="3214"/>
    <cellStyle name="style1432576430449 3 2" xfId="3215"/>
    <cellStyle name="style1432576430449 3 2 2" xfId="3216"/>
    <cellStyle name="style1432576430449 3 3" xfId="3217"/>
    <cellStyle name="style1432576430449 4" xfId="3218"/>
    <cellStyle name="style1432576430449 4 2" xfId="3219"/>
    <cellStyle name="style1432576430449 5" xfId="3220"/>
    <cellStyle name="style1432576430511" xfId="3221"/>
    <cellStyle name="style1432576430511 2" xfId="3222"/>
    <cellStyle name="style1432576430511 2 2" xfId="3223"/>
    <cellStyle name="style1432576430511 2 2 2" xfId="3224"/>
    <cellStyle name="style1432576430511 2 2 2 2" xfId="3225"/>
    <cellStyle name="style1432576430511 2 2 3" xfId="3226"/>
    <cellStyle name="style1432576430511 2 3" xfId="3227"/>
    <cellStyle name="style1432576430511 2 3 2" xfId="3228"/>
    <cellStyle name="style1432576430511 2 4" xfId="3229"/>
    <cellStyle name="style1432576430511 3" xfId="3230"/>
    <cellStyle name="style1432576430511 3 2" xfId="3231"/>
    <cellStyle name="style1432576430511 3 2 2" xfId="3232"/>
    <cellStyle name="style1432576430511 3 3" xfId="3233"/>
    <cellStyle name="style1432576430511 4" xfId="3234"/>
    <cellStyle name="style1432576430511 4 2" xfId="3235"/>
    <cellStyle name="style1432576430511 5" xfId="3236"/>
    <cellStyle name="style1432576431011" xfId="3237"/>
    <cellStyle name="style1432576431011 2" xfId="3238"/>
    <cellStyle name="style1432576431011 2 2" xfId="3239"/>
    <cellStyle name="style1432576431011 2 2 2" xfId="3240"/>
    <cellStyle name="style1432576431011 2 2 2 2" xfId="3241"/>
    <cellStyle name="style1432576431011 2 2 3" xfId="3242"/>
    <cellStyle name="style1432576431011 2 3" xfId="3243"/>
    <cellStyle name="style1432576431011 2 3 2" xfId="3244"/>
    <cellStyle name="style1432576431011 2 4" xfId="3245"/>
    <cellStyle name="style1432576431011 3" xfId="3246"/>
    <cellStyle name="style1432576431011 3 2" xfId="3247"/>
    <cellStyle name="style1432576431011 3 2 2" xfId="3248"/>
    <cellStyle name="style1432576431011 3 3" xfId="3249"/>
    <cellStyle name="style1432576431011 4" xfId="3250"/>
    <cellStyle name="style1432576431011 4 2" xfId="3251"/>
    <cellStyle name="style1432576431011 5" xfId="3252"/>
    <cellStyle name="style1432576431042" xfId="3253"/>
    <cellStyle name="style1432576431042 2" xfId="3254"/>
    <cellStyle name="style1432576431042 2 2" xfId="3255"/>
    <cellStyle name="style1432576431042 2 2 2" xfId="3256"/>
    <cellStyle name="style1432576431042 2 2 2 2" xfId="3257"/>
    <cellStyle name="style1432576431042 2 2 3" xfId="3258"/>
    <cellStyle name="style1432576431042 2 3" xfId="3259"/>
    <cellStyle name="style1432576431042 2 3 2" xfId="3260"/>
    <cellStyle name="style1432576431042 2 4" xfId="3261"/>
    <cellStyle name="style1432576431042 3" xfId="3262"/>
    <cellStyle name="style1432576431042 3 2" xfId="3263"/>
    <cellStyle name="style1432576431042 3 2 2" xfId="3264"/>
    <cellStyle name="style1432576431042 3 3" xfId="3265"/>
    <cellStyle name="style1432576431042 4" xfId="3266"/>
    <cellStyle name="style1432576431042 4 2" xfId="3267"/>
    <cellStyle name="style1432576431042 5" xfId="3268"/>
    <cellStyle name="Normal 92" xfId="3269"/>
    <cellStyle name="Normal 93" xfId="3270"/>
    <cellStyle name="Normal 94" xfId="3271"/>
    <cellStyle name="Millares 15" xfId="3272"/>
    <cellStyle name="Normal 95" xfId="3273"/>
    <cellStyle name="Normal 93 2" xfId="3274"/>
    <cellStyle name="Normal 96" xfId="32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8"/>
  <sheetViews>
    <sheetView tabSelected="1" workbookViewId="0" topLeftCell="A1"/>
  </sheetViews>
  <sheetFormatPr defaultColWidth="11.421875" defaultRowHeight="12.75"/>
  <cols>
    <col min="1" max="1" width="4.140625" style="31" customWidth="1"/>
    <col min="2" max="2" width="38.8515625" style="32" customWidth="1"/>
    <col min="3" max="3" width="12.28125" style="31" customWidth="1"/>
    <col min="4" max="4" width="15.00390625" style="31" customWidth="1"/>
    <col min="5" max="5" width="19.421875" style="31" customWidth="1"/>
    <col min="6" max="6" width="20.140625" style="31" customWidth="1"/>
    <col min="7" max="7" width="18.7109375" style="31" customWidth="1"/>
    <col min="8" max="8" width="11.421875" style="31" customWidth="1"/>
    <col min="9" max="9" width="6.28125" style="31" customWidth="1"/>
    <col min="10" max="16384" width="11.421875" style="31" customWidth="1"/>
  </cols>
  <sheetData>
    <row r="1" ht="14.4" thickBot="1">
      <c r="B1" s="31"/>
    </row>
    <row r="2" spans="1:255" ht="16.2" thickBot="1">
      <c r="A2" s="33"/>
      <c r="B2" s="146" t="s">
        <v>36</v>
      </c>
      <c r="C2" s="147"/>
      <c r="D2" s="147"/>
      <c r="E2" s="147"/>
      <c r="F2" s="147"/>
      <c r="G2" s="148"/>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row>
    <row r="3" spans="1:255" ht="12.75">
      <c r="A3" s="33"/>
      <c r="B3" s="149" t="s">
        <v>76</v>
      </c>
      <c r="C3" s="149"/>
      <c r="D3" s="149"/>
      <c r="E3" s="149"/>
      <c r="F3" s="149"/>
      <c r="G3" s="149"/>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row>
    <row r="4" ht="7.5" customHeight="1" thickBot="1"/>
    <row r="5" spans="2:7" s="34" customFormat="1" ht="42" thickBot="1">
      <c r="B5" s="79" t="s">
        <v>66</v>
      </c>
      <c r="C5" s="80" t="s">
        <v>18</v>
      </c>
      <c r="D5" s="80" t="s">
        <v>19</v>
      </c>
      <c r="E5" s="80" t="s">
        <v>20</v>
      </c>
      <c r="F5" s="80" t="s">
        <v>65</v>
      </c>
      <c r="G5" s="81" t="s">
        <v>48</v>
      </c>
    </row>
    <row r="6" spans="1:11" ht="15.6">
      <c r="A6" s="31">
        <v>1</v>
      </c>
      <c r="B6" s="55" t="s">
        <v>60</v>
      </c>
      <c r="C6" s="35">
        <v>35921</v>
      </c>
      <c r="D6" s="36" t="s">
        <v>21</v>
      </c>
      <c r="E6" s="99" t="s">
        <v>22</v>
      </c>
      <c r="F6" s="82">
        <v>1176260.8198957113</v>
      </c>
      <c r="G6" s="111">
        <v>723653.9753117841</v>
      </c>
      <c r="H6" s="54"/>
      <c r="I6" s="34"/>
      <c r="J6" s="34"/>
      <c r="K6" s="34"/>
    </row>
    <row r="7" spans="1:11" ht="15.6">
      <c r="A7" s="31">
        <v>2</v>
      </c>
      <c r="B7" s="53" t="s">
        <v>55</v>
      </c>
      <c r="C7" s="37">
        <v>36552</v>
      </c>
      <c r="D7" s="38" t="s">
        <v>51</v>
      </c>
      <c r="E7" s="100" t="s">
        <v>22</v>
      </c>
      <c r="F7" s="82">
        <v>273907.10406</v>
      </c>
      <c r="G7" s="111">
        <v>33638.17</v>
      </c>
      <c r="H7" s="54"/>
      <c r="I7" s="34"/>
      <c r="J7" s="34"/>
      <c r="K7" s="34"/>
    </row>
    <row r="8" spans="1:11" ht="12.75">
      <c r="A8" s="31">
        <v>3</v>
      </c>
      <c r="B8" s="53" t="s">
        <v>53</v>
      </c>
      <c r="C8" s="39" t="s">
        <v>24</v>
      </c>
      <c r="D8" s="38" t="s">
        <v>25</v>
      </c>
      <c r="E8" s="100" t="s">
        <v>22</v>
      </c>
      <c r="F8" s="82">
        <v>370169.22123</v>
      </c>
      <c r="G8" s="111">
        <v>44605.098540000006</v>
      </c>
      <c r="H8" s="54"/>
      <c r="I8" s="59"/>
      <c r="J8" s="59"/>
      <c r="K8" s="59"/>
    </row>
    <row r="9" spans="1:11" ht="15" customHeight="1">
      <c r="A9" s="31">
        <v>4</v>
      </c>
      <c r="B9" s="55" t="s">
        <v>47</v>
      </c>
      <c r="C9" s="35">
        <v>37672</v>
      </c>
      <c r="D9" s="56" t="s">
        <v>23</v>
      </c>
      <c r="E9" s="56" t="s">
        <v>22</v>
      </c>
      <c r="F9" s="82">
        <v>90475.16112</v>
      </c>
      <c r="G9" s="111">
        <v>22615.940000000002</v>
      </c>
      <c r="H9" s="54"/>
      <c r="I9" s="34"/>
      <c r="J9" s="34"/>
      <c r="K9" s="34"/>
    </row>
    <row r="10" spans="1:11" ht="14.4" thickBot="1">
      <c r="A10" s="31">
        <v>5</v>
      </c>
      <c r="B10" s="76" t="s">
        <v>54</v>
      </c>
      <c r="C10" s="77">
        <v>37414</v>
      </c>
      <c r="D10" s="78" t="s">
        <v>25</v>
      </c>
      <c r="E10" s="78" t="s">
        <v>26</v>
      </c>
      <c r="F10" s="103">
        <v>28547.42357</v>
      </c>
      <c r="G10" s="112">
        <v>8654.330000000002</v>
      </c>
      <c r="H10" s="54"/>
      <c r="I10" s="34"/>
      <c r="J10" s="34"/>
      <c r="K10" s="34"/>
    </row>
    <row r="11" spans="2:11" ht="14.4" thickBot="1">
      <c r="B11" s="40"/>
      <c r="C11" s="41"/>
      <c r="D11" s="42"/>
      <c r="E11" s="43"/>
      <c r="F11" s="52">
        <f>+SUM(F6:F10)</f>
        <v>1939359.7298757115</v>
      </c>
      <c r="G11" s="113">
        <f>+SUM(G6:G10)</f>
        <v>833167.513851784</v>
      </c>
      <c r="H11" s="54"/>
      <c r="I11" s="54"/>
      <c r="J11" s="54"/>
      <c r="K11" s="34"/>
    </row>
    <row r="12" spans="2:11" ht="12.75">
      <c r="B12" s="31"/>
      <c r="F12" s="58"/>
      <c r="G12" s="58"/>
      <c r="H12" s="34"/>
      <c r="I12" s="34"/>
      <c r="J12" s="34"/>
      <c r="K12" s="34"/>
    </row>
    <row r="13" spans="2:11" ht="12.75" customHeight="1">
      <c r="B13" s="152" t="s">
        <v>61</v>
      </c>
      <c r="C13" s="152"/>
      <c r="D13" s="152"/>
      <c r="E13" s="152"/>
      <c r="F13" s="152"/>
      <c r="G13" s="152"/>
      <c r="H13" s="59"/>
      <c r="I13" s="59"/>
      <c r="J13" s="59"/>
      <c r="K13" s="59"/>
    </row>
    <row r="14" spans="2:11" ht="14.25" customHeight="1">
      <c r="B14" s="152"/>
      <c r="C14" s="152"/>
      <c r="D14" s="152"/>
      <c r="E14" s="152"/>
      <c r="F14" s="152"/>
      <c r="G14" s="152"/>
      <c r="H14" s="59"/>
      <c r="I14" s="59"/>
      <c r="J14" s="59"/>
      <c r="K14" s="59"/>
    </row>
    <row r="15" spans="2:11" ht="12.75" customHeight="1">
      <c r="B15" s="150" t="s">
        <v>52</v>
      </c>
      <c r="C15" s="151"/>
      <c r="D15" s="151"/>
      <c r="E15" s="151"/>
      <c r="F15" s="151"/>
      <c r="G15" s="151"/>
      <c r="H15" s="34"/>
      <c r="I15" s="34"/>
      <c r="J15" s="34"/>
      <c r="K15" s="34"/>
    </row>
    <row r="16" spans="2:11" ht="12.75" customHeight="1">
      <c r="B16" s="151"/>
      <c r="C16" s="151"/>
      <c r="D16" s="151"/>
      <c r="E16" s="151"/>
      <c r="F16" s="151"/>
      <c r="G16" s="151"/>
      <c r="H16" s="34"/>
      <c r="I16" s="34"/>
      <c r="J16" s="34"/>
      <c r="K16" s="34"/>
    </row>
    <row r="17" spans="2:11" ht="12.75" customHeight="1">
      <c r="B17" s="153"/>
      <c r="C17" s="153"/>
      <c r="D17" s="153"/>
      <c r="E17" s="153"/>
      <c r="F17" s="153"/>
      <c r="G17" s="153"/>
      <c r="H17" s="83"/>
      <c r="I17" s="83"/>
      <c r="J17" s="83"/>
      <c r="K17" s="83"/>
    </row>
    <row r="18" spans="2:11" ht="12.75" customHeight="1">
      <c r="B18" s="31"/>
      <c r="C18" s="44"/>
      <c r="D18" s="44"/>
      <c r="E18" s="44"/>
      <c r="F18" s="44"/>
      <c r="G18" s="44"/>
      <c r="H18" s="34"/>
      <c r="I18" s="34"/>
      <c r="J18" s="34"/>
      <c r="K18" s="34"/>
    </row>
    <row r="19" spans="2:11" ht="12.75">
      <c r="B19" s="33" t="s">
        <v>27</v>
      </c>
      <c r="C19" s="44"/>
      <c r="D19" s="44"/>
      <c r="E19" s="44"/>
      <c r="F19" s="44"/>
      <c r="G19" s="44"/>
      <c r="H19" s="34"/>
      <c r="I19" s="34"/>
      <c r="J19" s="34"/>
      <c r="K19" s="34"/>
    </row>
    <row r="20" spans="2:7" ht="26.25" customHeight="1">
      <c r="B20" s="142" t="s">
        <v>62</v>
      </c>
      <c r="C20" s="143"/>
      <c r="D20" s="143"/>
      <c r="E20" s="143"/>
      <c r="F20" s="143"/>
      <c r="G20" s="144"/>
    </row>
    <row r="21" spans="2:7" ht="27.75" customHeight="1">
      <c r="B21" s="142" t="s">
        <v>69</v>
      </c>
      <c r="C21" s="143"/>
      <c r="D21" s="143"/>
      <c r="E21" s="143"/>
      <c r="F21" s="143"/>
      <c r="G21" s="144"/>
    </row>
    <row r="22" spans="2:7" ht="27" customHeight="1">
      <c r="B22" s="139" t="s">
        <v>63</v>
      </c>
      <c r="C22" s="140"/>
      <c r="D22" s="140"/>
      <c r="E22" s="140"/>
      <c r="F22" s="140"/>
      <c r="G22" s="141"/>
    </row>
    <row r="23" spans="2:7" ht="40.5" customHeight="1">
      <c r="B23" s="142" t="s">
        <v>70</v>
      </c>
      <c r="C23" s="143"/>
      <c r="D23" s="143"/>
      <c r="E23" s="143"/>
      <c r="F23" s="143"/>
      <c r="G23" s="144"/>
    </row>
    <row r="24" spans="2:7" ht="26.25" customHeight="1">
      <c r="B24" s="142" t="s">
        <v>64</v>
      </c>
      <c r="C24" s="143"/>
      <c r="D24" s="143"/>
      <c r="E24" s="143"/>
      <c r="F24" s="143"/>
      <c r="G24" s="144"/>
    </row>
    <row r="25" spans="2:7" ht="12.75">
      <c r="B25" s="31"/>
      <c r="C25" s="45"/>
      <c r="D25" s="45"/>
      <c r="E25" s="45"/>
      <c r="F25" s="45"/>
      <c r="G25" s="45"/>
    </row>
    <row r="26" spans="2:7" ht="12.75">
      <c r="B26" s="46"/>
      <c r="C26" s="45"/>
      <c r="D26" s="45"/>
      <c r="E26" s="45"/>
      <c r="F26" s="45"/>
      <c r="G26" s="45"/>
    </row>
    <row r="27" spans="2:8" ht="15.6">
      <c r="B27" s="47"/>
      <c r="C27" s="48"/>
      <c r="D27" s="48"/>
      <c r="E27" s="48"/>
      <c r="F27" s="48"/>
      <c r="G27" s="48"/>
      <c r="H27" s="49"/>
    </row>
    <row r="28" spans="2:7" ht="12.75">
      <c r="B28" s="50"/>
      <c r="C28" s="145"/>
      <c r="D28" s="145"/>
      <c r="E28" s="145"/>
      <c r="F28" s="145"/>
      <c r="G28" s="145"/>
    </row>
  </sheetData>
  <mergeCells count="11">
    <mergeCell ref="B22:G22"/>
    <mergeCell ref="B23:G23"/>
    <mergeCell ref="B24:G24"/>
    <mergeCell ref="C28:G28"/>
    <mergeCell ref="B2:G2"/>
    <mergeCell ref="B3:G3"/>
    <mergeCell ref="B15:G16"/>
    <mergeCell ref="B21:G21"/>
    <mergeCell ref="B13:G14"/>
    <mergeCell ref="B20:G20"/>
    <mergeCell ref="B17:G17"/>
  </mergeCells>
  <printOptions horizontalCentered="1" verticalCentered="1"/>
  <pageMargins left="0.38" right="0.25" top="0.22" bottom="0.2"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8"/>
  <sheetViews>
    <sheetView workbookViewId="0" topLeftCell="A1"/>
  </sheetViews>
  <sheetFormatPr defaultColWidth="11.421875" defaultRowHeight="12.75"/>
  <cols>
    <col min="1" max="1" width="4.140625" style="22" customWidth="1"/>
    <col min="2" max="2" width="25.00390625" style="21" customWidth="1"/>
    <col min="3" max="3" width="21.00390625" style="22" customWidth="1"/>
    <col min="4" max="4" width="17.57421875" style="22" customWidth="1"/>
    <col min="5" max="5" width="17.28125" style="22" customWidth="1"/>
    <col min="6" max="6" width="18.7109375" style="22" customWidth="1"/>
    <col min="7" max="7" width="13.57421875" style="22" customWidth="1"/>
    <col min="8" max="16384" width="11.421875" style="22" customWidth="1"/>
  </cols>
  <sheetData>
    <row r="1" ht="10.5" customHeight="1">
      <c r="B1" s="51"/>
    </row>
    <row r="2" spans="2:6" ht="14.4">
      <c r="B2" s="154" t="s">
        <v>28</v>
      </c>
      <c r="C2" s="154"/>
      <c r="D2" s="154"/>
      <c r="E2" s="154"/>
      <c r="F2" s="154"/>
    </row>
    <row r="3" ht="16.5" customHeight="1" thickBot="1"/>
    <row r="4" spans="2:6" ht="42" thickBot="1">
      <c r="B4" s="9" t="s">
        <v>72</v>
      </c>
      <c r="C4" s="4" t="s">
        <v>29</v>
      </c>
      <c r="D4" s="4" t="s">
        <v>30</v>
      </c>
      <c r="E4" s="57" t="s">
        <v>67</v>
      </c>
      <c r="F4" s="5" t="s">
        <v>68</v>
      </c>
    </row>
    <row r="5" spans="2:6" ht="14.4">
      <c r="B5" s="1" t="s">
        <v>31</v>
      </c>
      <c r="C5" s="6">
        <v>463452.2393113304</v>
      </c>
      <c r="D5" s="6">
        <v>185137.2302427766</v>
      </c>
      <c r="E5" s="101">
        <v>13317.68978462</v>
      </c>
      <c r="F5" s="118">
        <v>14618.62254727</v>
      </c>
    </row>
    <row r="6" spans="2:7" ht="14.4">
      <c r="B6" s="2" t="s">
        <v>32</v>
      </c>
      <c r="C6" s="72">
        <v>475970.9163628986</v>
      </c>
      <c r="D6" s="6">
        <v>200766.6696082004</v>
      </c>
      <c r="E6" s="101">
        <v>14526.65220242</v>
      </c>
      <c r="F6" s="101">
        <v>11663.50461032</v>
      </c>
      <c r="G6" s="26"/>
    </row>
    <row r="7" spans="2:7" ht="14.4">
      <c r="B7" s="2" t="s">
        <v>74</v>
      </c>
      <c r="C7" s="72">
        <v>475378.7879355872</v>
      </c>
      <c r="D7" s="6">
        <v>223460.21862841124</v>
      </c>
      <c r="E7" s="101">
        <v>16348.45133443</v>
      </c>
      <c r="F7" s="101">
        <v>10984.702425369998</v>
      </c>
      <c r="G7" s="26"/>
    </row>
    <row r="8" spans="2:6" ht="15" thickBot="1">
      <c r="B8" s="2" t="s">
        <v>33</v>
      </c>
      <c r="C8" s="3">
        <v>524557.7204698458</v>
      </c>
      <c r="D8" s="6">
        <v>223803.59632066032</v>
      </c>
      <c r="E8" s="101">
        <v>15542.24105384</v>
      </c>
      <c r="F8" s="101">
        <v>13296.13585584</v>
      </c>
    </row>
    <row r="9" spans="2:6" ht="15" thickBot="1">
      <c r="B9" s="7" t="s">
        <v>34</v>
      </c>
      <c r="C9" s="8">
        <f>SUM(C5:C8)</f>
        <v>1939359.664079662</v>
      </c>
      <c r="D9" s="8">
        <f>SUM(D5:D8)</f>
        <v>833167.7148000486</v>
      </c>
      <c r="E9" s="8">
        <f>SUM(E5:E8)</f>
        <v>59735.03437531</v>
      </c>
      <c r="F9" s="119">
        <f>SUM(F5:F8)</f>
        <v>50562.965438800005</v>
      </c>
    </row>
    <row r="10" spans="2:6" ht="15" thickBot="1">
      <c r="B10" s="30"/>
      <c r="C10" s="134"/>
      <c r="D10" s="134"/>
      <c r="E10" s="134"/>
      <c r="F10" s="134"/>
    </row>
    <row r="11" spans="2:11" ht="14.4">
      <c r="B11" s="105" t="s">
        <v>78</v>
      </c>
      <c r="C11" s="132">
        <v>493756.90116542345</v>
      </c>
      <c r="D11" s="132">
        <v>235857.99798560882</v>
      </c>
      <c r="E11" s="136">
        <v>15492.76239479</v>
      </c>
      <c r="F11" s="133">
        <v>19316.95989641</v>
      </c>
      <c r="G11" s="104"/>
      <c r="H11" s="26"/>
      <c r="I11" s="26"/>
      <c r="J11" s="26"/>
      <c r="K11" s="26"/>
    </row>
    <row r="12" spans="2:11" ht="14.4">
      <c r="B12" s="102" t="s">
        <v>77</v>
      </c>
      <c r="C12" s="72">
        <v>441179.5992593228</v>
      </c>
      <c r="D12" s="72">
        <v>246383.5619630694</v>
      </c>
      <c r="E12" s="135">
        <v>23653.37941361</v>
      </c>
      <c r="F12" s="137">
        <v>71799.35891788</v>
      </c>
      <c r="G12" s="104"/>
      <c r="H12" s="26"/>
      <c r="I12" s="26"/>
      <c r="J12" s="26"/>
      <c r="K12" s="26"/>
    </row>
    <row r="13" spans="2:6" ht="14.4">
      <c r="B13" s="102" t="s">
        <v>73</v>
      </c>
      <c r="C13" s="72">
        <v>460171.9374242452</v>
      </c>
      <c r="D13" s="72">
        <v>244338.04953808343</v>
      </c>
      <c r="E13" s="72">
        <v>16847.852377615</v>
      </c>
      <c r="F13" s="138">
        <v>29028.899080667503</v>
      </c>
    </row>
    <row r="14" spans="2:11" ht="15" thickBot="1">
      <c r="B14" s="120" t="s">
        <v>71</v>
      </c>
      <c r="C14" s="121">
        <v>346821.3642873738</v>
      </c>
      <c r="D14" s="121">
        <v>192939.4681194191</v>
      </c>
      <c r="E14" s="122">
        <v>19687.907561605003</v>
      </c>
      <c r="F14" s="123">
        <v>37382.752612392505</v>
      </c>
      <c r="G14" s="104"/>
      <c r="H14" s="26"/>
      <c r="I14" s="26"/>
      <c r="J14" s="26"/>
      <c r="K14" s="26"/>
    </row>
    <row r="15" spans="2:6" ht="12.75">
      <c r="B15" s="155"/>
      <c r="C15" s="155"/>
      <c r="D15" s="155"/>
      <c r="E15" s="155"/>
      <c r="F15" s="155"/>
    </row>
    <row r="16" spans="2:6" ht="14.4">
      <c r="B16" s="23"/>
      <c r="C16" s="24"/>
      <c r="D16" s="24"/>
      <c r="E16" s="24"/>
      <c r="F16" s="24"/>
    </row>
    <row r="17" spans="2:8" ht="14.4">
      <c r="B17" s="25"/>
      <c r="C17" s="26"/>
      <c r="D17" s="26"/>
      <c r="E17" s="27"/>
      <c r="G17" s="28"/>
      <c r="H17" s="26"/>
    </row>
    <row r="18" ht="12.75">
      <c r="C18" s="26"/>
    </row>
  </sheetData>
  <mergeCells count="2">
    <mergeCell ref="B2:F2"/>
    <mergeCell ref="B15:F15"/>
  </mergeCells>
  <printOptions horizontalCentered="1"/>
  <pageMargins left="0.7874015748031497" right="0.7874015748031497" top="0.984251968503937" bottom="0.984251968503937" header="0" footer="0"/>
  <pageSetup horizontalDpi="360" verticalDpi="36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
  <sheetViews>
    <sheetView workbookViewId="0" topLeftCell="A1"/>
  </sheetViews>
  <sheetFormatPr defaultColWidth="11.421875" defaultRowHeight="12.75"/>
  <cols>
    <col min="1" max="1" width="9.7109375" style="14" customWidth="1"/>
    <col min="2" max="2" width="12.00390625" style="14" customWidth="1"/>
    <col min="3" max="3" width="7.7109375" style="14" bestFit="1" customWidth="1"/>
    <col min="4" max="5" width="10.57421875" style="14" bestFit="1" customWidth="1"/>
    <col min="6" max="6" width="9.140625" style="14" bestFit="1" customWidth="1"/>
    <col min="7" max="7" width="7.8515625" style="14" bestFit="1" customWidth="1"/>
    <col min="8" max="8" width="9.8515625" style="14" bestFit="1" customWidth="1"/>
    <col min="9" max="9" width="10.57421875" style="14" bestFit="1" customWidth="1"/>
    <col min="10" max="10" width="8.140625" style="14" bestFit="1" customWidth="1"/>
    <col min="11" max="11" width="7.7109375" style="14" bestFit="1" customWidth="1"/>
    <col min="12" max="12" width="7.8515625" style="14" bestFit="1" customWidth="1"/>
    <col min="13" max="13" width="7.140625" style="14" bestFit="1" customWidth="1"/>
    <col min="14" max="14" width="6.8515625" style="14" bestFit="1" customWidth="1"/>
    <col min="15" max="15" width="10.421875" style="14" bestFit="1" customWidth="1"/>
    <col min="16" max="16" width="11.57421875" style="14" bestFit="1" customWidth="1"/>
    <col min="17" max="17" width="9.8515625" style="14" bestFit="1" customWidth="1"/>
    <col min="18" max="18" width="11.57421875" style="14" bestFit="1" customWidth="1"/>
    <col min="19" max="16384" width="11.421875" style="14" customWidth="1"/>
  </cols>
  <sheetData>
    <row r="1" s="15" customFormat="1" ht="10.5" customHeight="1">
      <c r="L1" s="16"/>
    </row>
    <row r="2" spans="2:12" s="15" customFormat="1" ht="10.5" customHeight="1" thickBot="1">
      <c r="B2" s="17"/>
      <c r="C2" s="17"/>
      <c r="D2" s="17"/>
      <c r="E2" s="17"/>
      <c r="F2" s="17"/>
      <c r="G2" s="17"/>
      <c r="H2" s="17"/>
      <c r="I2" s="17"/>
      <c r="J2" s="17"/>
      <c r="K2" s="17"/>
      <c r="L2" s="17"/>
    </row>
    <row r="3" spans="2:18" s="15" customFormat="1" ht="14.4" thickBot="1">
      <c r="B3" s="156" t="s">
        <v>59</v>
      </c>
      <c r="C3" s="157"/>
      <c r="D3" s="157"/>
      <c r="E3" s="157"/>
      <c r="F3" s="157"/>
      <c r="G3" s="157"/>
      <c r="H3" s="157"/>
      <c r="I3" s="157"/>
      <c r="J3" s="157"/>
      <c r="K3" s="157"/>
      <c r="L3" s="157"/>
      <c r="M3" s="157"/>
      <c r="N3" s="157"/>
      <c r="O3" s="157"/>
      <c r="P3" s="157"/>
      <c r="Q3" s="157"/>
      <c r="R3" s="158"/>
    </row>
    <row r="4" spans="2:18" s="15" customFormat="1" ht="13.8">
      <c r="B4" s="159" t="s">
        <v>75</v>
      </c>
      <c r="C4" s="159"/>
      <c r="D4" s="159"/>
      <c r="E4" s="159"/>
      <c r="F4" s="159"/>
      <c r="G4" s="159"/>
      <c r="H4" s="159"/>
      <c r="I4" s="159"/>
      <c r="J4" s="159"/>
      <c r="K4" s="159"/>
      <c r="L4" s="159"/>
      <c r="M4" s="159"/>
      <c r="N4" s="159"/>
      <c r="O4" s="159"/>
      <c r="P4" s="159"/>
      <c r="Q4" s="159"/>
      <c r="R4" s="159"/>
    </row>
    <row r="5" spans="1:18" s="15" customFormat="1" ht="13.8">
      <c r="A5" s="18"/>
      <c r="B5" s="160" t="s">
        <v>0</v>
      </c>
      <c r="C5" s="160"/>
      <c r="D5" s="160"/>
      <c r="E5" s="160"/>
      <c r="F5" s="160"/>
      <c r="G5" s="160"/>
      <c r="H5" s="160"/>
      <c r="I5" s="160"/>
      <c r="J5" s="160"/>
      <c r="K5" s="160"/>
      <c r="L5" s="160"/>
      <c r="M5" s="160"/>
      <c r="N5" s="160"/>
      <c r="O5" s="160"/>
      <c r="P5" s="160"/>
      <c r="Q5" s="160"/>
      <c r="R5" s="160"/>
    </row>
    <row r="6" spans="1:12" s="15" customFormat="1" ht="10.5" customHeight="1" thickBot="1">
      <c r="A6" s="19"/>
      <c r="B6" s="19"/>
      <c r="C6" s="19"/>
      <c r="D6" s="19"/>
      <c r="E6" s="19"/>
      <c r="F6" s="19"/>
      <c r="G6" s="19"/>
      <c r="H6" s="19"/>
      <c r="I6" s="19"/>
      <c r="J6" s="19"/>
      <c r="K6" s="19"/>
      <c r="L6" s="19"/>
    </row>
    <row r="7" spans="1:18" s="15" customFormat="1" ht="15" customHeight="1" thickBot="1">
      <c r="A7" s="19"/>
      <c r="B7" s="71" t="s">
        <v>58</v>
      </c>
      <c r="C7" s="161" t="s">
        <v>1</v>
      </c>
      <c r="D7" s="162"/>
      <c r="E7" s="162"/>
      <c r="F7" s="162"/>
      <c r="G7" s="162"/>
      <c r="H7" s="162"/>
      <c r="I7" s="162"/>
      <c r="J7" s="163"/>
      <c r="K7" s="161" t="s">
        <v>2</v>
      </c>
      <c r="L7" s="162"/>
      <c r="M7" s="162"/>
      <c r="N7" s="163"/>
      <c r="O7" s="161" t="s">
        <v>56</v>
      </c>
      <c r="P7" s="162"/>
      <c r="Q7" s="162"/>
      <c r="R7" s="163"/>
    </row>
    <row r="8" spans="1:18" s="15" customFormat="1" ht="28.2" thickBot="1">
      <c r="A8" s="19"/>
      <c r="B8" s="65" t="s">
        <v>3</v>
      </c>
      <c r="C8" s="108" t="s">
        <v>4</v>
      </c>
      <c r="D8" s="116" t="s">
        <v>39</v>
      </c>
      <c r="E8" s="115" t="s">
        <v>40</v>
      </c>
      <c r="F8" s="116" t="s">
        <v>39</v>
      </c>
      <c r="G8" s="87" t="s">
        <v>5</v>
      </c>
      <c r="H8" s="116" t="s">
        <v>39</v>
      </c>
      <c r="I8" s="115" t="s">
        <v>41</v>
      </c>
      <c r="J8" s="116" t="s">
        <v>39</v>
      </c>
      <c r="K8" s="88" t="s">
        <v>6</v>
      </c>
      <c r="L8" s="116" t="s">
        <v>39</v>
      </c>
      <c r="M8" s="90" t="s">
        <v>7</v>
      </c>
      <c r="N8" s="116" t="s">
        <v>39</v>
      </c>
      <c r="O8" s="66" t="s">
        <v>8</v>
      </c>
      <c r="P8" s="67" t="s">
        <v>9</v>
      </c>
      <c r="Q8" s="70" t="s">
        <v>10</v>
      </c>
      <c r="R8" s="68" t="s">
        <v>9</v>
      </c>
    </row>
    <row r="9" spans="1:18" s="15" customFormat="1" ht="15" customHeight="1">
      <c r="A9" s="124"/>
      <c r="B9" s="106" t="s">
        <v>49</v>
      </c>
      <c r="C9" s="92">
        <v>791270.6148123633</v>
      </c>
      <c r="D9" s="129">
        <v>0.16363678047127506</v>
      </c>
      <c r="E9" s="92">
        <v>2944168</v>
      </c>
      <c r="F9" s="129">
        <v>0.10665034851482758</v>
      </c>
      <c r="G9" s="92">
        <v>116654.13510460893</v>
      </c>
      <c r="H9" s="129">
        <v>0.12346426348670736</v>
      </c>
      <c r="I9" s="92">
        <v>171736</v>
      </c>
      <c r="J9" s="129">
        <v>0.22631781894003233</v>
      </c>
      <c r="K9" s="94">
        <f>C9/E9</f>
        <v>0.26875864923888965</v>
      </c>
      <c r="L9" s="129">
        <v>0.05149452311918168</v>
      </c>
      <c r="M9" s="94">
        <f aca="true" t="shared" si="0" ref="M9:M23">G9/I9</f>
        <v>0.6792643074521878</v>
      </c>
      <c r="N9" s="129">
        <v>-0.08387185920712326</v>
      </c>
      <c r="O9" s="96">
        <f>C9/$C$25</f>
        <v>0.40800610769775736</v>
      </c>
      <c r="P9" s="74">
        <f>O9</f>
        <v>0.40800610769775736</v>
      </c>
      <c r="Q9" s="62">
        <f aca="true" t="shared" si="1" ref="Q9:Q24">G9/$G$25</f>
        <v>0.1400127788215037</v>
      </c>
      <c r="R9" s="63">
        <f>Q9</f>
        <v>0.1400127788215037</v>
      </c>
    </row>
    <row r="10" spans="1:18" s="15" customFormat="1" ht="15" customHeight="1">
      <c r="A10" s="124"/>
      <c r="B10" s="85" t="s">
        <v>14</v>
      </c>
      <c r="C10" s="84">
        <v>174821.6944246562</v>
      </c>
      <c r="D10" s="130">
        <v>-0.2696402996668015</v>
      </c>
      <c r="E10" s="84">
        <v>837154</v>
      </c>
      <c r="F10" s="130">
        <v>-0.16830441810398356</v>
      </c>
      <c r="G10" s="84">
        <v>39499.369079425844</v>
      </c>
      <c r="H10" s="130">
        <v>0.05194286319421093</v>
      </c>
      <c r="I10" s="84">
        <v>135726</v>
      </c>
      <c r="J10" s="130">
        <v>0.35622926575802394</v>
      </c>
      <c r="K10" s="89">
        <f>C10/E10</f>
        <v>0.2088285959628171</v>
      </c>
      <c r="L10" s="130">
        <v>-0.12184251518061762</v>
      </c>
      <c r="M10" s="89">
        <f t="shared" si="0"/>
        <v>0.2910228628223468</v>
      </c>
      <c r="N10" s="130">
        <v>-0.22436206786449286</v>
      </c>
      <c r="O10" s="97">
        <f aca="true" t="shared" si="2" ref="O10:O20">C10/$C$25</f>
        <v>0.0901440262636886</v>
      </c>
      <c r="P10" s="75">
        <f aca="true" t="shared" si="3" ref="P10:P24">P9+O10</f>
        <v>0.498150133961446</v>
      </c>
      <c r="Q10" s="61">
        <f t="shared" si="1"/>
        <v>0.047408661695080276</v>
      </c>
      <c r="R10" s="63">
        <f aca="true" t="shared" si="4" ref="R10:R21">R9+Q10</f>
        <v>0.187421440516584</v>
      </c>
    </row>
    <row r="11" spans="1:18" s="15" customFormat="1" ht="15" customHeight="1">
      <c r="A11" s="124"/>
      <c r="B11" s="85" t="s">
        <v>12</v>
      </c>
      <c r="C11" s="84">
        <v>211570.73791353905</v>
      </c>
      <c r="D11" s="130">
        <v>0.08649982595326211</v>
      </c>
      <c r="E11" s="84">
        <v>897438</v>
      </c>
      <c r="F11" s="130">
        <v>0.10458122094504518</v>
      </c>
      <c r="G11" s="84">
        <v>15386.71713117641</v>
      </c>
      <c r="H11" s="130">
        <v>-0.05624104696683052</v>
      </c>
      <c r="I11" s="84">
        <v>37194</v>
      </c>
      <c r="J11" s="130">
        <v>0.36201845613007166</v>
      </c>
      <c r="K11" s="89">
        <f aca="true" t="shared" si="5" ref="K11:K23">C11/E11</f>
        <v>0.23574969849007849</v>
      </c>
      <c r="L11" s="130">
        <v>-0.016369457174288504</v>
      </c>
      <c r="M11" s="89">
        <f t="shared" si="0"/>
        <v>0.4136881521529389</v>
      </c>
      <c r="N11" s="130">
        <v>-0.3070879849053668</v>
      </c>
      <c r="O11" s="97">
        <f t="shared" si="2"/>
        <v>0.10909308606046907</v>
      </c>
      <c r="P11" s="75">
        <f t="shared" si="3"/>
        <v>0.607243220021915</v>
      </c>
      <c r="Q11" s="61">
        <f t="shared" si="1"/>
        <v>0.0184677295883644</v>
      </c>
      <c r="R11" s="63">
        <f t="shared" si="4"/>
        <v>0.2058891701049484</v>
      </c>
    </row>
    <row r="12" spans="1:18" s="15" customFormat="1" ht="15" customHeight="1">
      <c r="A12" s="124"/>
      <c r="B12" s="85" t="s">
        <v>16</v>
      </c>
      <c r="C12" s="84">
        <v>56604.37905660262</v>
      </c>
      <c r="D12" s="130">
        <v>0.03929383638666639</v>
      </c>
      <c r="E12" s="84">
        <v>355880</v>
      </c>
      <c r="F12" s="130">
        <v>0.06668425091118357</v>
      </c>
      <c r="G12" s="84">
        <v>54540.357512977615</v>
      </c>
      <c r="H12" s="130">
        <v>0.06072793749230776</v>
      </c>
      <c r="I12" s="84">
        <v>278617</v>
      </c>
      <c r="J12" s="130">
        <v>0.044111584959114936</v>
      </c>
      <c r="K12" s="89">
        <f t="shared" si="5"/>
        <v>0.15905467870237897</v>
      </c>
      <c r="L12" s="130">
        <v>-0.025678090307529877</v>
      </c>
      <c r="M12" s="89">
        <f t="shared" si="0"/>
        <v>0.19575387543824538</v>
      </c>
      <c r="N12" s="130">
        <v>0.01591434552835036</v>
      </c>
      <c r="O12" s="97">
        <f t="shared" si="2"/>
        <v>0.0291871477914158</v>
      </c>
      <c r="P12" s="75">
        <f t="shared" si="3"/>
        <v>0.6364303678133308</v>
      </c>
      <c r="Q12" s="61">
        <f t="shared" si="1"/>
        <v>0.06546143440575357</v>
      </c>
      <c r="R12" s="63">
        <f t="shared" si="4"/>
        <v>0.271350604510702</v>
      </c>
    </row>
    <row r="13" spans="1:18" s="15" customFormat="1" ht="15" customHeight="1">
      <c r="A13" s="124"/>
      <c r="B13" s="85" t="s">
        <v>11</v>
      </c>
      <c r="C13" s="84">
        <v>303139.3222999778</v>
      </c>
      <c r="D13" s="130">
        <v>0.12752305904805405</v>
      </c>
      <c r="E13" s="84">
        <v>1192293</v>
      </c>
      <c r="F13" s="130">
        <v>0.1807008787722144</v>
      </c>
      <c r="G13" s="84">
        <v>79652.35297287832</v>
      </c>
      <c r="H13" s="130">
        <v>0.1840250397076688</v>
      </c>
      <c r="I13" s="84">
        <v>199217</v>
      </c>
      <c r="J13" s="130">
        <v>0.44375837953400743</v>
      </c>
      <c r="K13" s="89">
        <f t="shared" si="5"/>
        <v>0.2542490162233426</v>
      </c>
      <c r="L13" s="130">
        <v>-0.04503919720925309</v>
      </c>
      <c r="M13" s="89">
        <f t="shared" si="0"/>
        <v>0.39982708791357324</v>
      </c>
      <c r="N13" s="130">
        <v>-0.17990083625361952</v>
      </c>
      <c r="O13" s="97">
        <f t="shared" si="2"/>
        <v>0.15630897023906193</v>
      </c>
      <c r="P13" s="75">
        <f t="shared" si="3"/>
        <v>0.7927393380523928</v>
      </c>
      <c r="Q13" s="61">
        <f t="shared" si="1"/>
        <v>0.09560181702434423</v>
      </c>
      <c r="R13" s="63">
        <f t="shared" si="4"/>
        <v>0.3669524215350462</v>
      </c>
    </row>
    <row r="14" spans="1:18" s="15" customFormat="1" ht="15" customHeight="1">
      <c r="A14" s="19"/>
      <c r="B14" s="85" t="s">
        <v>35</v>
      </c>
      <c r="C14" s="84">
        <v>45373.5689590284</v>
      </c>
      <c r="D14" s="130">
        <v>-0.14303881375014904</v>
      </c>
      <c r="E14" s="84">
        <v>109899</v>
      </c>
      <c r="F14" s="130">
        <v>-0.12317892418899301</v>
      </c>
      <c r="G14" s="84">
        <v>9942.481625212098</v>
      </c>
      <c r="H14" s="130">
        <v>-0.48275543305341184</v>
      </c>
      <c r="I14" s="84">
        <v>5671</v>
      </c>
      <c r="J14" s="130">
        <v>-0.13260936066075257</v>
      </c>
      <c r="K14" s="89">
        <f t="shared" si="5"/>
        <v>0.41286607666155656</v>
      </c>
      <c r="L14" s="130">
        <v>-0.02264987704907384</v>
      </c>
      <c r="M14" s="89">
        <f t="shared" si="0"/>
        <v>1.7532148871825248</v>
      </c>
      <c r="N14" s="130">
        <v>-0.40367748568210304</v>
      </c>
      <c r="O14" s="97">
        <f t="shared" si="2"/>
        <v>0.02339615918596818</v>
      </c>
      <c r="P14" s="75">
        <f t="shared" si="3"/>
        <v>0.816135497238361</v>
      </c>
      <c r="Q14" s="61">
        <f t="shared" si="1"/>
        <v>0.011933348779101155</v>
      </c>
      <c r="R14" s="63">
        <f t="shared" si="4"/>
        <v>0.3788857703141474</v>
      </c>
    </row>
    <row r="15" spans="1:18" s="15" customFormat="1" ht="15" customHeight="1">
      <c r="A15" s="19"/>
      <c r="B15" s="85" t="s">
        <v>17</v>
      </c>
      <c r="C15" s="84">
        <v>23007.107632031802</v>
      </c>
      <c r="D15" s="130">
        <v>0.04182854643799594</v>
      </c>
      <c r="E15" s="84">
        <v>98816</v>
      </c>
      <c r="F15" s="130">
        <v>0.03048189127464984</v>
      </c>
      <c r="G15" s="84">
        <v>1850.9541205851287</v>
      </c>
      <c r="H15" s="130">
        <v>-0.2749229951725989</v>
      </c>
      <c r="I15" s="84">
        <v>7755</v>
      </c>
      <c r="J15" s="130">
        <v>0.03593374298690888</v>
      </c>
      <c r="K15" s="89">
        <f t="shared" si="5"/>
        <v>0.23282775696275707</v>
      </c>
      <c r="L15" s="130">
        <v>0.011011018494765601</v>
      </c>
      <c r="M15" s="89">
        <f t="shared" si="0"/>
        <v>0.2386788034281275</v>
      </c>
      <c r="N15" s="130">
        <v>-0.30007395768692136</v>
      </c>
      <c r="O15" s="97">
        <f t="shared" si="2"/>
        <v>0.011863249131973192</v>
      </c>
      <c r="P15" s="75">
        <f t="shared" si="3"/>
        <v>0.8279987463703342</v>
      </c>
      <c r="Q15" s="61">
        <f t="shared" si="1"/>
        <v>0.0022215863129227157</v>
      </c>
      <c r="R15" s="63">
        <f t="shared" si="4"/>
        <v>0.3811073566270701</v>
      </c>
    </row>
    <row r="16" spans="1:18" s="15" customFormat="1" ht="15" customHeight="1">
      <c r="A16" s="124"/>
      <c r="B16" s="107" t="s">
        <v>57</v>
      </c>
      <c r="C16" s="84">
        <v>57427.33473610662</v>
      </c>
      <c r="D16" s="130">
        <v>0.0932821505647401</v>
      </c>
      <c r="E16" s="84">
        <v>105505</v>
      </c>
      <c r="F16" s="130">
        <v>0.0928291020581502</v>
      </c>
      <c r="G16" s="84">
        <v>22983.66060811439</v>
      </c>
      <c r="H16" s="130">
        <v>0.19251929150710279</v>
      </c>
      <c r="I16" s="84">
        <v>88491</v>
      </c>
      <c r="J16" s="130">
        <v>0.27466401624821746</v>
      </c>
      <c r="K16" s="89">
        <f t="shared" si="5"/>
        <v>0.5443091297673723</v>
      </c>
      <c r="L16" s="130">
        <v>0.00041456482604318445</v>
      </c>
      <c r="M16" s="89">
        <f t="shared" si="0"/>
        <v>0.259728792850283</v>
      </c>
      <c r="N16" s="130">
        <v>-0.06444421721646731</v>
      </c>
      <c r="O16" s="97">
        <f t="shared" si="2"/>
        <v>0.029611491798784015</v>
      </c>
      <c r="P16" s="75">
        <f t="shared" si="3"/>
        <v>0.8576102381691182</v>
      </c>
      <c r="Q16" s="61">
        <f t="shared" si="1"/>
        <v>0.027585873285560763</v>
      </c>
      <c r="R16" s="63">
        <f t="shared" si="4"/>
        <v>0.4086932299126309</v>
      </c>
    </row>
    <row r="17" spans="1:18" s="15" customFormat="1" ht="15" customHeight="1">
      <c r="A17" s="19"/>
      <c r="B17" s="85" t="s">
        <v>13</v>
      </c>
      <c r="C17" s="84">
        <v>56758.18830899103</v>
      </c>
      <c r="D17" s="130">
        <v>0.1204732593599156</v>
      </c>
      <c r="E17" s="84">
        <v>244778</v>
      </c>
      <c r="F17" s="130">
        <v>0.09355957039975693</v>
      </c>
      <c r="G17" s="84">
        <v>34287.803166832164</v>
      </c>
      <c r="H17" s="130">
        <v>-0.004427785908126425</v>
      </c>
      <c r="I17" s="84">
        <v>184523</v>
      </c>
      <c r="J17" s="130">
        <v>0.06037341179310074</v>
      </c>
      <c r="K17" s="89">
        <f t="shared" si="5"/>
        <v>0.2318761829453261</v>
      </c>
      <c r="L17" s="130">
        <v>0.02461108629895703</v>
      </c>
      <c r="M17" s="89">
        <f t="shared" si="0"/>
        <v>0.1858185872050214</v>
      </c>
      <c r="N17" s="130">
        <v>-0.06111167724551647</v>
      </c>
      <c r="O17" s="97">
        <f t="shared" si="2"/>
        <v>0.029266457086137655</v>
      </c>
      <c r="P17" s="75">
        <f t="shared" si="3"/>
        <v>0.8868766952552558</v>
      </c>
      <c r="Q17" s="61">
        <f t="shared" si="1"/>
        <v>0.04115353987895841</v>
      </c>
      <c r="R17" s="63">
        <f t="shared" si="4"/>
        <v>0.44984676979158933</v>
      </c>
    </row>
    <row r="18" spans="1:18" s="15" customFormat="1" ht="15" customHeight="1">
      <c r="A18" s="19"/>
      <c r="B18" s="85" t="s">
        <v>37</v>
      </c>
      <c r="C18" s="84">
        <v>27859.967795656692</v>
      </c>
      <c r="D18" s="130">
        <v>0.1948875971046644</v>
      </c>
      <c r="E18" s="84">
        <v>72500</v>
      </c>
      <c r="F18" s="130">
        <v>0.21965580472048862</v>
      </c>
      <c r="G18" s="84">
        <v>16051.04640588035</v>
      </c>
      <c r="H18" s="130">
        <v>-0.136941371868176</v>
      </c>
      <c r="I18" s="84">
        <v>46963</v>
      </c>
      <c r="J18" s="130">
        <v>-0.011326077345740093</v>
      </c>
      <c r="K18" s="89">
        <f t="shared" si="5"/>
        <v>0.3842754178711268</v>
      </c>
      <c r="L18" s="130">
        <v>-0.020307538831826788</v>
      </c>
      <c r="M18" s="89">
        <f t="shared" si="0"/>
        <v>0.34178068704896086</v>
      </c>
      <c r="N18" s="130">
        <v>-0.1270543215959422</v>
      </c>
      <c r="O18" s="97">
        <f t="shared" si="2"/>
        <v>0.014365549292622551</v>
      </c>
      <c r="P18" s="75">
        <f t="shared" si="3"/>
        <v>0.9012422445478784</v>
      </c>
      <c r="Q18" s="61">
        <f t="shared" si="1"/>
        <v>0.01926508313027153</v>
      </c>
      <c r="R18" s="63">
        <f t="shared" si="4"/>
        <v>0.46911185292186086</v>
      </c>
    </row>
    <row r="19" spans="1:18" s="15" customFormat="1" ht="15" customHeight="1">
      <c r="A19" s="124"/>
      <c r="B19" s="85" t="s">
        <v>46</v>
      </c>
      <c r="C19" s="84">
        <v>8313.38826</v>
      </c>
      <c r="D19" s="130">
        <v>-0.7436721318785069</v>
      </c>
      <c r="E19" s="84">
        <v>24110</v>
      </c>
      <c r="F19" s="130">
        <v>-0.6828466193107077</v>
      </c>
      <c r="G19" s="84">
        <v>33.00557</v>
      </c>
      <c r="H19" s="130">
        <v>-0.8261040981118117</v>
      </c>
      <c r="I19" s="84">
        <v>93</v>
      </c>
      <c r="J19" s="130">
        <v>-0.610878661087866</v>
      </c>
      <c r="K19" s="89">
        <f t="shared" si="5"/>
        <v>0.34481079469099957</v>
      </c>
      <c r="L19" s="130">
        <v>-0.1917857928413147</v>
      </c>
      <c r="M19" s="89">
        <f t="shared" si="0"/>
        <v>0.35489860215053765</v>
      </c>
      <c r="N19" s="130">
        <v>-0.5531062306314302</v>
      </c>
      <c r="O19" s="97">
        <f t="shared" si="2"/>
        <v>0.004286666435284176</v>
      </c>
      <c r="P19" s="75">
        <f t="shared" si="3"/>
        <v>0.9055289109831626</v>
      </c>
      <c r="Q19" s="61">
        <f t="shared" si="1"/>
        <v>3.9614554324573416E-05</v>
      </c>
      <c r="R19" s="63">
        <f t="shared" si="4"/>
        <v>0.4691514674761854</v>
      </c>
    </row>
    <row r="20" spans="1:18" s="15" customFormat="1" ht="15" customHeight="1">
      <c r="A20" s="19"/>
      <c r="B20" s="85" t="s">
        <v>38</v>
      </c>
      <c r="C20" s="84">
        <v>16056.24921234233</v>
      </c>
      <c r="D20" s="130">
        <v>0.19523659919216851</v>
      </c>
      <c r="E20" s="84">
        <v>105435</v>
      </c>
      <c r="F20" s="130">
        <v>0.16442289639634655</v>
      </c>
      <c r="G20" s="84">
        <v>272207.63822986814</v>
      </c>
      <c r="H20" s="130">
        <v>-0.3406164316737069</v>
      </c>
      <c r="I20" s="84">
        <v>702969</v>
      </c>
      <c r="J20" s="130">
        <v>-0.18434026694018968</v>
      </c>
      <c r="K20" s="89">
        <f t="shared" si="5"/>
        <v>0.1522857610123994</v>
      </c>
      <c r="L20" s="130">
        <v>0.026462639038775437</v>
      </c>
      <c r="M20" s="89">
        <f t="shared" si="0"/>
        <v>0.38722566461660207</v>
      </c>
      <c r="N20" s="130">
        <v>-0.19159480160590192</v>
      </c>
      <c r="O20" s="97">
        <f t="shared" si="2"/>
        <v>0.008279149538374364</v>
      </c>
      <c r="P20" s="75">
        <f t="shared" si="3"/>
        <v>0.913808060521537</v>
      </c>
      <c r="Q20" s="61">
        <f t="shared" si="1"/>
        <v>0.326714074994643</v>
      </c>
      <c r="R20" s="63">
        <f t="shared" si="4"/>
        <v>0.7958655424708284</v>
      </c>
    </row>
    <row r="21" spans="1:18" s="15" customFormat="1" ht="15" customHeight="1">
      <c r="A21" s="19"/>
      <c r="B21" s="85" t="s">
        <v>50</v>
      </c>
      <c r="C21" s="84">
        <v>15873.79292515817</v>
      </c>
      <c r="D21" s="130">
        <v>-0.07451856831698467</v>
      </c>
      <c r="E21" s="84">
        <v>51613</v>
      </c>
      <c r="F21" s="130">
        <v>-0.08860871254260039</v>
      </c>
      <c r="G21" s="84">
        <v>3702.4412885543857</v>
      </c>
      <c r="H21" s="130">
        <v>-0.5331183732927351</v>
      </c>
      <c r="I21" s="84">
        <v>5946</v>
      </c>
      <c r="J21" s="130">
        <v>0.18967587034813915</v>
      </c>
      <c r="K21" s="89">
        <f t="shared" si="5"/>
        <v>0.3075541612608872</v>
      </c>
      <c r="L21" s="130">
        <v>0.015460038316719382</v>
      </c>
      <c r="M21" s="89">
        <f t="shared" si="0"/>
        <v>0.6226776469146292</v>
      </c>
      <c r="N21" s="130">
        <v>-0.6075556054014617</v>
      </c>
      <c r="O21" s="97">
        <f>C21/$C$25</f>
        <v>0.008185068855779262</v>
      </c>
      <c r="P21" s="75">
        <f t="shared" si="3"/>
        <v>0.9219931293773163</v>
      </c>
      <c r="Q21" s="61">
        <f t="shared" si="1"/>
        <v>0.004443812409813899</v>
      </c>
      <c r="R21" s="63">
        <f t="shared" si="4"/>
        <v>0.8003093548806424</v>
      </c>
    </row>
    <row r="22" spans="1:18" s="15" customFormat="1" ht="15" customHeight="1">
      <c r="A22" s="19"/>
      <c r="B22" s="85" t="s">
        <v>15</v>
      </c>
      <c r="C22" s="84">
        <v>21331.81049172129</v>
      </c>
      <c r="D22" s="130">
        <v>0.03125695466746303</v>
      </c>
      <c r="E22" s="84">
        <v>82957</v>
      </c>
      <c r="F22" s="130">
        <v>-0.03519300326808783</v>
      </c>
      <c r="G22" s="84">
        <v>4766.144132924908</v>
      </c>
      <c r="H22" s="130">
        <v>0.20541061990445786</v>
      </c>
      <c r="I22" s="84">
        <v>7187</v>
      </c>
      <c r="J22" s="130">
        <v>0.20647977169716292</v>
      </c>
      <c r="K22" s="89">
        <f t="shared" si="5"/>
        <v>0.2571429836146593</v>
      </c>
      <c r="L22" s="130">
        <v>0.06887383503709721</v>
      </c>
      <c r="M22" s="89">
        <f t="shared" si="0"/>
        <v>0.6631618384478792</v>
      </c>
      <c r="N22" s="130">
        <v>-0.0008861746527263348</v>
      </c>
      <c r="O22" s="97">
        <f>C22/$C$25</f>
        <v>0.010999408806476759</v>
      </c>
      <c r="P22" s="75">
        <f t="shared" si="3"/>
        <v>0.932992538183793</v>
      </c>
      <c r="Q22" s="61">
        <f t="shared" si="1"/>
        <v>0.005720509467720165</v>
      </c>
      <c r="R22" s="63">
        <f>R21+Q22</f>
        <v>0.8060298643483625</v>
      </c>
    </row>
    <row r="23" spans="1:18" s="15" customFormat="1" ht="15" customHeight="1">
      <c r="A23" s="19"/>
      <c r="B23" s="85" t="s">
        <v>45</v>
      </c>
      <c r="C23" s="84">
        <v>17038.955153821636</v>
      </c>
      <c r="D23" s="130">
        <v>0.13040552772264524</v>
      </c>
      <c r="E23" s="84">
        <v>69251</v>
      </c>
      <c r="F23" s="130">
        <v>0.10181060268567421</v>
      </c>
      <c r="G23" s="84">
        <v>32180.141261227</v>
      </c>
      <c r="H23" s="130">
        <v>1.0203294770466318</v>
      </c>
      <c r="I23" s="84">
        <v>96599</v>
      </c>
      <c r="J23" s="130">
        <v>0.5871808353323913</v>
      </c>
      <c r="K23" s="89">
        <f t="shared" si="5"/>
        <v>0.24604634090224886</v>
      </c>
      <c r="L23" s="130">
        <v>0.025952668241955967</v>
      </c>
      <c r="M23" s="89">
        <f t="shared" si="0"/>
        <v>0.3331312048905993</v>
      </c>
      <c r="N23" s="130">
        <v>0.2729044051388947</v>
      </c>
      <c r="O23" s="97">
        <f>C23/$C$25</f>
        <v>0.00878586622756863</v>
      </c>
      <c r="P23" s="75">
        <f t="shared" si="3"/>
        <v>0.9417784044113616</v>
      </c>
      <c r="Q23" s="61">
        <f t="shared" si="1"/>
        <v>0.038623843010901604</v>
      </c>
      <c r="R23" s="63">
        <f>R22+Q23</f>
        <v>0.8446537073592641</v>
      </c>
    </row>
    <row r="24" spans="1:18" s="15" customFormat="1" ht="15" customHeight="1" thickBot="1">
      <c r="A24" s="124"/>
      <c r="B24" s="86" t="s">
        <v>44</v>
      </c>
      <c r="C24" s="93">
        <v>112912.61789371422</v>
      </c>
      <c r="D24" s="131">
        <v>0.09651106332502346</v>
      </c>
      <c r="E24" s="93">
        <v>389172</v>
      </c>
      <c r="F24" s="131">
        <v>0.07066277473472238</v>
      </c>
      <c r="G24" s="93">
        <v>129429.52466371124</v>
      </c>
      <c r="H24" s="131">
        <v>-0.2206109828383832</v>
      </c>
      <c r="I24" s="93">
        <v>258094</v>
      </c>
      <c r="J24" s="131">
        <v>0.24113488819427742</v>
      </c>
      <c r="K24" s="89">
        <f>C24/E24</f>
        <v>0.2901355130731765</v>
      </c>
      <c r="L24" s="131">
        <v>0.024142324922714842</v>
      </c>
      <c r="M24" s="89">
        <f>G24/I24</f>
        <v>0.5014821137403862</v>
      </c>
      <c r="N24" s="131">
        <v>-0.37203520376778154</v>
      </c>
      <c r="O24" s="97">
        <f>C24/$C$25</f>
        <v>0.05822159558863816</v>
      </c>
      <c r="P24" s="75">
        <f t="shared" si="3"/>
        <v>0.9999999999999998</v>
      </c>
      <c r="Q24" s="61">
        <f t="shared" si="1"/>
        <v>0.15534629264073624</v>
      </c>
      <c r="R24" s="63">
        <f>R23+Q24</f>
        <v>1.0000000000000004</v>
      </c>
    </row>
    <row r="25" spans="1:18" s="15" customFormat="1" ht="15" customHeight="1" thickBot="1">
      <c r="A25" s="125"/>
      <c r="B25" s="69" t="s">
        <v>34</v>
      </c>
      <c r="C25" s="114">
        <v>1939359.7298757117</v>
      </c>
      <c r="D25" s="128">
        <v>0.05360607982517962</v>
      </c>
      <c r="E25" s="109">
        <v>7580969</v>
      </c>
      <c r="F25" s="128">
        <v>0.058870419067734936</v>
      </c>
      <c r="G25" s="91">
        <v>833167.7728739767</v>
      </c>
      <c r="H25" s="128">
        <v>-0.14752562546786596</v>
      </c>
      <c r="I25" s="117">
        <v>2226781</v>
      </c>
      <c r="J25" s="128">
        <v>0.05082986915480325</v>
      </c>
      <c r="K25" s="110">
        <f>C25/E25</f>
        <v>0.2558195040601949</v>
      </c>
      <c r="L25" s="128">
        <v>-0.004971655783141404</v>
      </c>
      <c r="M25" s="95">
        <f>G25/I25</f>
        <v>0.3741579315047042</v>
      </c>
      <c r="N25" s="128">
        <v>-0.18876080747705548</v>
      </c>
      <c r="O25" s="98">
        <f>+SUM(O9:O24)</f>
        <v>0.9999999999999998</v>
      </c>
      <c r="P25" s="73"/>
      <c r="Q25" s="60">
        <f>+SUM(Q9:Q24)</f>
        <v>1.0000000000000004</v>
      </c>
      <c r="R25" s="64"/>
    </row>
    <row r="26" spans="1:18" s="15" customFormat="1" ht="10.5" customHeight="1">
      <c r="A26" s="14"/>
      <c r="B26" s="10"/>
      <c r="C26" s="10"/>
      <c r="D26" s="10"/>
      <c r="E26" s="10"/>
      <c r="F26" s="10"/>
      <c r="G26" s="10"/>
      <c r="H26" s="10"/>
      <c r="I26" s="10"/>
      <c r="J26" s="10"/>
      <c r="K26" s="10"/>
      <c r="L26" s="10"/>
      <c r="M26" s="10"/>
      <c r="N26" s="10"/>
      <c r="O26" s="10"/>
      <c r="P26" s="10"/>
      <c r="Q26" s="10"/>
      <c r="R26" s="10"/>
    </row>
    <row r="27" spans="1:18" s="15" customFormat="1" ht="15" customHeight="1">
      <c r="A27" s="14"/>
      <c r="B27" s="11" t="s">
        <v>42</v>
      </c>
      <c r="C27" s="12"/>
      <c r="D27" s="12"/>
      <c r="E27" s="12"/>
      <c r="F27" s="13"/>
      <c r="G27" s="13"/>
      <c r="H27" s="13"/>
      <c r="I27" s="126"/>
      <c r="J27" s="13"/>
      <c r="K27" s="13"/>
      <c r="L27" s="126"/>
      <c r="M27" s="13"/>
      <c r="N27" s="13"/>
      <c r="O27" s="13"/>
      <c r="P27" s="13"/>
      <c r="Q27" s="13"/>
      <c r="R27" s="13"/>
    </row>
    <row r="28" spans="1:18" s="15" customFormat="1" ht="15" customHeight="1">
      <c r="A28" s="14"/>
      <c r="B28" s="11" t="s">
        <v>43</v>
      </c>
      <c r="C28" s="14"/>
      <c r="D28" s="14"/>
      <c r="E28" s="14"/>
      <c r="F28" s="14"/>
      <c r="G28" s="14"/>
      <c r="H28" s="14"/>
      <c r="I28" s="14"/>
      <c r="J28" s="125"/>
      <c r="K28" s="14"/>
      <c r="L28" s="14"/>
      <c r="M28" s="14"/>
      <c r="N28" s="125"/>
      <c r="O28" s="14"/>
      <c r="P28" s="14"/>
      <c r="Q28" s="14"/>
      <c r="R28" s="14"/>
    </row>
    <row r="29" spans="1:12" s="15" customFormat="1" ht="15" customHeight="1">
      <c r="A29" s="14"/>
      <c r="B29" s="29"/>
      <c r="C29" s="19"/>
      <c r="D29" s="19"/>
      <c r="E29" s="19"/>
      <c r="F29" s="19"/>
      <c r="G29" s="19"/>
      <c r="H29" s="127"/>
      <c r="I29" s="19"/>
      <c r="J29" s="19"/>
      <c r="K29" s="19"/>
      <c r="L29" s="19"/>
    </row>
    <row r="30" spans="10:28" ht="12.75">
      <c r="J30" s="20"/>
      <c r="T30" s="15"/>
      <c r="U30" s="15"/>
      <c r="V30" s="15"/>
      <c r="W30" s="15"/>
      <c r="X30" s="15"/>
      <c r="Y30" s="15"/>
      <c r="Z30" s="15"/>
      <c r="AA30" s="15"/>
      <c r="AB30" s="15"/>
    </row>
    <row r="31" spans="10:28" ht="12.75">
      <c r="J31" s="20"/>
      <c r="T31" s="15"/>
      <c r="U31" s="15"/>
      <c r="V31" s="15"/>
      <c r="W31" s="15"/>
      <c r="X31" s="15"/>
      <c r="Y31" s="15"/>
      <c r="Z31" s="15"/>
      <c r="AA31" s="15"/>
      <c r="AB31" s="15"/>
    </row>
    <row r="32" spans="4:10" ht="12.75">
      <c r="D32" s="125"/>
      <c r="I32" s="20"/>
      <c r="J32" s="20"/>
    </row>
    <row r="33" spans="9:10" ht="12.75">
      <c r="I33" s="20"/>
      <c r="J33" s="20"/>
    </row>
    <row r="34" ht="12.75">
      <c r="J34" s="20"/>
    </row>
    <row r="35" ht="12.75">
      <c r="J35" s="20"/>
    </row>
    <row r="36" ht="12.75">
      <c r="J36" s="20"/>
    </row>
    <row r="37" ht="12.75">
      <c r="J37" s="20"/>
    </row>
    <row r="38" ht="12.75">
      <c r="J38" s="20"/>
    </row>
    <row r="39" ht="12.75">
      <c r="J39" s="20"/>
    </row>
    <row r="40" ht="12.75">
      <c r="J40" s="20"/>
    </row>
    <row r="41" ht="12.75">
      <c r="J41" s="20"/>
    </row>
    <row r="42" ht="12.75">
      <c r="J42" s="20"/>
    </row>
    <row r="43" ht="12.75">
      <c r="J43" s="20"/>
    </row>
  </sheetData>
  <mergeCells count="6">
    <mergeCell ref="B3:R3"/>
    <mergeCell ref="B4:R4"/>
    <mergeCell ref="B5:R5"/>
    <mergeCell ref="C7:J7"/>
    <mergeCell ref="K7:N7"/>
    <mergeCell ref="O7:R7"/>
  </mergeCells>
  <printOptions/>
  <pageMargins left="0.75" right="0.75" top="1" bottom="1" header="0" footer="0"/>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VRamos</dc:creator>
  <cp:keywords/>
  <dc:description/>
  <cp:lastModifiedBy>Daniel Santos Espinoza</cp:lastModifiedBy>
  <cp:lastPrinted>2019-05-07T17:04:41Z</cp:lastPrinted>
  <dcterms:created xsi:type="dcterms:W3CDTF">2008-05-12T16:14:57Z</dcterms:created>
  <dcterms:modified xsi:type="dcterms:W3CDTF">2023-03-01T05:31:22Z</dcterms:modified>
  <cp:category/>
  <cp:version/>
  <cp:contentType/>
  <cp:contentStatus/>
</cp:coreProperties>
</file>