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<sst xmlns="http://schemas.openxmlformats.org/spreadsheetml/2006/main" count="2063" uniqueCount="1136">
  <si>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</si>
  <si>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</si>
  <si>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</si>
  <si>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</si>
  <si>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</si>
  <si>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</si>
  <si>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</si>
  <si>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</si>
  <si>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</si>
  <si>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</si>
  <si>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</si>
  <si>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</si>
  <si>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</si>
  <si>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</si>
  <si>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</si>
  <si>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</si>
  <si>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</si>
  <si>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</si>
  <si>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</si>
  <si>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</si>
  <si>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</si>
  <si>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</si>
  <si>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</si>
  <si>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</si>
  <si>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</si>
  <si>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</si>
  <si>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</si>
  <si>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</si>
  <si>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</si>
  <si>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</si>
  <si>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</si>
  <si>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</si>
  <si>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</si>
  <si>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</si>
  <si>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</si>
  <si>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</si>
  <si>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</si>
  <si>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</si>
  <si>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</si>
  <si>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</si>
  <si>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</si>
  <si>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</si>
  <si>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</si>
  <si>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</si>
  <si>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</si>
  <si>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</si>
  <si>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</si>
  <si>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3.843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</si>
  <si>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</si>
  <si>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</si>
  <si>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</si>
  <si>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</si>
  <si>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</si>
  <si>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</si>
  <si>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</si>
  <si>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</si>
  <si>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</si>
  <si>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</si>
  <si>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</si>
  <si>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</si>
  <si>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</si>
  <si>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</si>
  <si>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</si>
  <si>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</si>
  <si>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</si>
  <si>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</si>
  <si>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</si>
  <si>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</si>
  <si>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</si>
  <si>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</si>
  <si>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</si>
  <si>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</si>
  <si>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</si>
  <si>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</si>
  <si>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</si>
  <si>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</si>
  <si>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</si>
  <si>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</si>
  <si>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</si>
  <si>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</si>
  <si>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</si>
  <si>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</si>
  <si>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</si>
  <si>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</si>
  <si>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</si>
  <si>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</si>
  <si>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</si>
  <si>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</si>
  <si>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</si>
  <si>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</si>
  <si>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</si>
  <si>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</si>
  <si>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</si>
  <si>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</si>
  <si>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</si>
  <si>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</si>
  <si>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</si>
  <si>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</si>
  <si>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</si>
  <si>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</si>
  <si>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</si>
  <si>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</si>
  <si>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</si>
  <si>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</si>
  <si>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</si>
  <si>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</si>
  <si>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</si>
  <si>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</si>
  <si>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</si>
  <si>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</si>
  <si>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</si>
  <si>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</si>
  <si>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</si>
  <si>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</si>
  <si>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</si>
  <si>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</si>
  <si>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</si>
  <si>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</si>
  <si>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</si>
  <si>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</si>
  <si>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</si>
  <si>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</si>
  <si>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</si>
  <si>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</si>
  <si>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</si>
  <si>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</si>
  <si>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</si>
  <si>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</si>
  <si>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</si>
  <si>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</si>
  <si>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</si>
  <si>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</si>
  <si>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</si>
  <si>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</si>
  <si>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</si>
  <si>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</si>
  <si>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</si>
  <si>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</si>
  <si>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</si>
  <si>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</si>
  <si>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</si>
  <si>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</si>
  <si>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</si>
  <si>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</si>
  <si>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</si>
  <si>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</si>
  <si>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</si>
  <si>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</si>
  <si>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</si>
  <si>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</si>
  <si>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</si>
  <si>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</si>
  <si>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</si>
  <si>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</si>
  <si>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</si>
  <si>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</si>
  <si>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</si>
  <si>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</si>
  <si>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</si>
  <si>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</si>
  <si>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</si>
  <si>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</si>
  <si>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</si>
  <si>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</si>
  <si>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</si>
  <si>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</si>
  <si>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</si>
  <si>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</si>
  <si>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</si>
  <si>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</si>
  <si>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</si>
  <si>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</si>
  <si>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</si>
  <si>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</si>
  <si>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</si>
  <si>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</si>
  <si>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</si>
  <si>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</si>
  <si>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</si>
  <si>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</si>
  <si>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</si>
  <si>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</si>
  <si>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</si>
  <si>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</si>
  <si>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</si>
  <si>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</si>
  <si>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</si>
  <si>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</si>
  <si>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</si>
  <si>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</si>
  <si>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</si>
  <si>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</si>
  <si>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</si>
  <si>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</si>
  <si>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</si>
  <si>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</si>
  <si>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</si>
  <si>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</si>
  <si>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</si>
  <si>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</si>
  <si>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</si>
  <si>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</si>
  <si>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</si>
  <si>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</si>
  <si>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</si>
  <si>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</si>
  <si>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</si>
  <si>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</si>
  <si>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</si>
  <si>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</si>
  <si>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</si>
  <si>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</si>
  <si>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</si>
  <si>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</si>
  <si>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</si>
  <si>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</si>
  <si>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</si>
  <si>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</si>
  <si>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</si>
  <si>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</si>
  <si>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</si>
  <si>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</si>
  <si>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</si>
  <si>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</si>
  <si>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</si>
  <si>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</si>
  <si>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</si>
  <si>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</si>
  <si>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</si>
  <si>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</si>
  <si>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</si>
  <si>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</si>
  <si>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</si>
  <si>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</si>
  <si>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</si>
  <si>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</si>
  <si>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</si>
  <si>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</si>
  <si>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</si>
  <si>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</si>
  <si>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</si>
  <si>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</si>
  <si>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</si>
  <si>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</si>
  <si>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</si>
  <si>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</si>
  <si>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</si>
  <si>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</si>
  <si>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</si>
  <si>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</si>
  <si>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</si>
  <si>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</si>
  <si>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</si>
  <si>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</si>
  <si>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</si>
  <si>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</si>
  <si>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</si>
  <si>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</si>
  <si>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</si>
  <si>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</si>
  <si>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</si>
  <si>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</si>
  <si>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</si>
  <si>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</si>
  <si>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</si>
  <si>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</si>
  <si>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</si>
  <si>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</si>
  <si>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</si>
  <si>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</si>
  <si>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</si>
  <si>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</si>
  <si>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</si>
  <si>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</si>
  <si>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</si>
  <si>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</si>
  <si>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</si>
  <si>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</si>
  <si>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</si>
  <si>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</si>
  <si>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</si>
  <si>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</si>
  <si>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</si>
  <si>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</si>
  <si>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</si>
  <si>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</si>
  <si>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</si>
  <si>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</si>
  <si>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</si>
  <si>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</si>
  <si>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</si>
  <si>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</si>
  <si>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</si>
  <si>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</si>
  <si>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</si>
  <si>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</si>
  <si>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</si>
  <si>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</si>
  <si>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</si>
  <si>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</si>
  <si>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</si>
  <si>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</si>
  <si>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</si>
  <si>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</si>
  <si>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</si>
  <si>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</si>
  <si>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</si>
  <si>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</si>
  <si>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</si>
  <si>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</si>
  <si>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</si>
  <si>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</si>
  <si>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</si>
  <si>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</si>
  <si>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</si>
  <si>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</si>
  <si>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</si>
  <si>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</si>
  <si>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</si>
  <si>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</si>
  <si>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</si>
  <si>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</si>
  <si>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</si>
  <si>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</si>
  <si>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</si>
  <si>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</si>
  <si>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</si>
  <si>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</si>
  <si>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</si>
  <si>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</si>
  <si>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</si>
  <si>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</si>
  <si>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</si>
  <si>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</si>
  <si>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</si>
  <si>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</si>
  <si>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</si>
  <si>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</si>
  <si>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</si>
  <si>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</si>
  <si>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</si>
  <si>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</si>
  <si>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</si>
  <si>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</si>
  <si>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</si>
  <si>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</si>
  <si>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</si>
  <si>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</si>
  <si>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</si>
  <si>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</si>
  <si>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</si>
  <si>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</si>
  <si>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</si>
  <si>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</si>
  <si>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</si>
  <si>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</si>
  <si>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</si>
  <si>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</si>
  <si>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</si>
  <si>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</si>
  <si>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</si>
  <si>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</si>
  <si>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</si>
  <si>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</si>
  <si>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</si>
  <si>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</si>
  <si>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</si>
  <si>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</si>
  <si>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</si>
  <si>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</si>
  <si>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</si>
  <si>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</si>
  <si>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</si>
  <si>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</si>
  <si>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</si>
  <si>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</si>
  <si>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</si>
  <si>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</si>
  <si>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</si>
  <si>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</si>
  <si>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</si>
  <si>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</si>
  <si>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</si>
  <si>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</si>
  <si>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</si>
  <si>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</si>
  <si>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</si>
  <si>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</si>
  <si>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</si>
  <si>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</si>
  <si>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</si>
  <si>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</si>
  <si>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</si>
  <si>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</si>
  <si>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</si>
  <si>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</si>
  <si>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</si>
  <si>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</si>
  <si>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</si>
  <si>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</si>
  <si>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</si>
  <si>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</si>
  <si>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</si>
  <si>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</si>
  <si>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</si>
  <si>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</si>
  <si>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</si>
  <si>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</si>
  <si>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</si>
  <si>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</si>
  <si>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</si>
  <si>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</si>
  <si>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</si>
  <si>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</si>
  <si>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</si>
  <si>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</si>
  <si>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</si>
  <si>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</si>
  <si>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</si>
  <si>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</si>
  <si>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</si>
  <si>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</si>
  <si>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</si>
  <si>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</si>
  <si>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</si>
  <si>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</si>
  <si>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</si>
  <si>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</si>
  <si>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</si>
  <si>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</si>
  <si>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</si>
  <si>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</si>
  <si>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</si>
  <si>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</si>
  <si>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</si>
  <si>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</si>
  <si>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</si>
  <si>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</si>
  <si>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</si>
  <si>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</si>
  <si>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</si>
  <si>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</si>
  <si>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</si>
  <si>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</si>
  <si>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</si>
  <si>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</si>
  <si>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</si>
  <si>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</si>
  <si>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</si>
  <si>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</si>
  <si>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</si>
  <si>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</si>
  <si>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</si>
  <si>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</si>
  <si>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</si>
  <si>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</si>
  <si>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</si>
  <si>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</si>
  <si>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</si>
  <si>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</si>
  <si>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</si>
  <si>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</si>
  <si>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</si>
  <si>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</si>
  <si>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</si>
  <si>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</si>
  <si>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</si>
  <si>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</si>
  <si>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</si>
  <si>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</si>
  <si>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</si>
  <si>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</si>
  <si>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</si>
  <si>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</si>
  <si>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</si>
  <si>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</si>
  <si>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</si>
  <si>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</si>
  <si>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</si>
  <si>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</si>
  <si>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</si>
  <si>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</si>
  <si>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</si>
  <si>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</si>
  <si>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</si>
  <si>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</si>
  <si>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</si>
  <si>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</si>
  <si>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</si>
  <si>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</si>
  <si>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</si>
  <si>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</si>
  <si>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</si>
  <si>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</si>
  <si>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</si>
  <si>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</si>
  <si>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</si>
  <si>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</si>
  <si>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</si>
  <si>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</si>
  <si>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</si>
  <si>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</si>
  <si>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</si>
  <si>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</si>
  <si>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</si>
  <si>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</si>
  <si>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</si>
  <si>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</si>
  <si>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</si>
  <si>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</si>
  <si>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</si>
  <si>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</si>
  <si>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</si>
  <si>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</si>
  <si>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</si>
  <si>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</si>
  <si>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</si>
  <si>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</si>
  <si>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</si>
  <si>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</si>
  <si>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</si>
  <si>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</si>
  <si>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</si>
  <si>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</si>
  <si>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</si>
  <si>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</si>
  <si>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</si>
  <si>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</si>
  <si>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</si>
  <si>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</si>
  <si>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</si>
  <si>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</si>
  <si>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</si>
  <si>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</si>
  <si>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</si>
  <si>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</si>
  <si>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</si>
  <si>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</si>
  <si>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</si>
  <si>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</si>
  <si>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</si>
  <si>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</si>
  <si>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</si>
  <si>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</si>
  <si>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</si>
  <si>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</si>
  <si>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</si>
  <si>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</si>
  <si>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</si>
  <si>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</si>
  <si>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</si>
  <si>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</si>
  <si>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</si>
  <si>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</si>
  <si>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</si>
  <si>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</si>
  <si>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</si>
  <si>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</si>
  <si>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</si>
  <si>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</si>
  <si>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</si>
  <si>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</si>
  <si>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</si>
  <si>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</si>
  <si>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</si>
  <si>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</si>
  <si>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</si>
  <si>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</si>
  <si>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</si>
  <si>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</si>
  <si>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</si>
  <si>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</si>
  <si>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</si>
  <si>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</si>
  <si>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</si>
  <si>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</si>
  <si>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</si>
  <si>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</si>
  <si>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</si>
  <si>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</si>
  <si>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</si>
  <si>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</si>
  <si>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</si>
  <si>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</si>
  <si>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</si>
  <si>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</si>
  <si>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</si>
  <si>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</si>
  <si>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</si>
  <si>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</si>
  <si>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</si>
  <si>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</si>
  <si>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</si>
  <si>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</si>
  <si>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</si>
  <si>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</si>
  <si>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</si>
  <si>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</si>
  <si>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</si>
  <si>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</si>
  <si>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</si>
  <si>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</si>
  <si>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</si>
  <si>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</si>
  <si>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</si>
  <si>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</si>
  <si>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</si>
  <si>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</si>
  <si>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</si>
  <si>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</si>
  <si>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</si>
  <si>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</si>
  <si>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</si>
  <si>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</si>
  <si>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</si>
  <si>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</si>
  <si>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</si>
  <si>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</si>
  <si>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</si>
  <si>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</si>
  <si>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</si>
  <si>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</si>
  <si>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</si>
  <si>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</si>
  <si>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</si>
  <si>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</si>
  <si>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</si>
  <si>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</si>
  <si>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</si>
  <si>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</si>
  <si>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</si>
  <si>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</si>
  <si>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</si>
  <si>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</si>
  <si>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</si>
  <si>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</si>
  <si>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</si>
  <si>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</si>
  <si>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</si>
  <si>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</si>
  <si>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</si>
  <si>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</si>
  <si>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</si>
  <si>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</si>
  <si>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</si>
  <si>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</si>
  <si>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</si>
  <si>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</si>
  <si>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</si>
  <si>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</si>
  <si>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</si>
  <si>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</si>
  <si>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</si>
  <si>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</si>
  <si>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</si>
  <si>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</si>
  <si>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</si>
  <si>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</si>
  <si>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</si>
  <si>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</si>
  <si>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</si>
  <si>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</si>
  <si>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</si>
  <si>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</si>
  <si>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</si>
  <si>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</si>
  <si>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</si>
  <si>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</si>
  <si>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</si>
  <si>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</si>
  <si>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</si>
  <si>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</si>
  <si>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</si>
  <si>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</si>
  <si>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</si>
  <si>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</si>
  <si>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</si>
  <si>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</si>
  <si>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</si>
  <si>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</si>
  <si>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</si>
  <si>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</si>
  <si>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</si>
  <si>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</si>
  <si>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</si>
  <si>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</si>
  <si>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</si>
  <si>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</si>
  <si>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</si>
  <si>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</si>
  <si>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</si>
  <si>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</si>
  <si>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</si>
  <si>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</si>
  <si>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</si>
  <si>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</si>
  <si>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</si>
  <si>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</si>
  <si>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</si>
  <si>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</si>
  <si>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</si>
  <si>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</si>
  <si>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</si>
  <si>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</si>
  <si>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</si>
  <si>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</si>
  <si>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</si>
  <si>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</si>
  <si>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</si>
  <si>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</si>
  <si>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</si>
  <si>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</si>
  <si>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</si>
  <si>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</si>
  <si>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</si>
  <si>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</si>
  <si>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</si>
  <si>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</si>
  <si>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</si>
  <si>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</si>
  <si>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</si>
  <si>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</si>
  <si>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</si>
  <si>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</si>
  <si>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</si>
  <si>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</si>
  <si>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</si>
  <si>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</si>
  <si>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</si>
  <si>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</si>
  <si>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</si>
  <si>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</si>
  <si>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</si>
  <si>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</si>
  <si>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</si>
  <si>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</si>
  <si>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</si>
  <si>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</si>
  <si>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</si>
  <si>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</si>
  <si>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</si>
  <si>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</si>
  <si>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</si>
  <si>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</si>
  <si>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</si>
  <si>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</si>
  <si>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</si>
  <si>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</si>
  <si>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</si>
  <si>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</si>
  <si>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</si>
  <si>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</si>
  <si>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</si>
  <si>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</si>
  <si>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</si>
  <si>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Mediante DU N° 037-2021 se modificó el límite global de 10 % a 8 % por el periodo de Abril 2021 a Marzo 2022; por lo que los requerimientos de patrimonio efectivo por riesgos de crédito y de mercado son menores durante dicho periodo.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</si>
  <si>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</si>
  <si>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</si>
  <si>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</si>
  <si>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</si>
  <si>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</si>
  <si>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</si>
  <si>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31/12/2021)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</si>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</sst>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48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0" fontId="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2" fontId="32" fillId="0" borderId="0" xfId="21" applyNumberFormat="1" applyFont="1" applyBorder="1" applyAlignment="1">
      <alignment horizontal="center" vertical="center" wrapText="1"/>
      <protection/>
    </xf>
    <xf numFmtId="2" fontId="34" fillId="0" borderId="0" xfId="21" applyNumberFormat="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170" fontId="12" fillId="0" borderId="0" xfId="25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vertical="center"/>
      <protection/>
    </xf>
    <xf numFmtId="0" fontId="12" fillId="0" borderId="8" xfId="21" applyFont="1" applyFill="1" applyBorder="1" applyAlignment="1">
      <alignment horizontal="left" vertical="center" wrapText="1"/>
      <protection/>
    </xf>
    <xf numFmtId="2" fontId="12" fillId="0" borderId="8" xfId="21" applyNumberFormat="1" applyFont="1" applyFill="1" applyBorder="1" applyAlignment="1">
      <alignment horizontal="center" vertical="center" wrapText="1"/>
      <protection/>
    </xf>
    <xf numFmtId="3" fontId="12" fillId="0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9" fillId="0" borderId="0" xfId="21" applyFont="1" applyFill="1" applyBorder="1" applyProtection="1">
      <alignment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35" fillId="0" borderId="0" xfId="21" applyFont="1" applyFill="1" applyBorder="1" applyAlignment="1" applyProtection="1">
      <alignment vertical="center"/>
      <protection locked="0"/>
    </xf>
    <xf numFmtId="0" fontId="7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Border="1" applyAlignment="1" applyProtection="1">
      <alignment vertic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 applyProtection="1">
      <alignment horizontal="center" vertical="center"/>
      <protection locked="0"/>
    </xf>
    <xf numFmtId="0" fontId="9" fillId="0" borderId="4" xfId="21" applyFont="1" applyFill="1" applyBorder="1" applyAlignment="1" applyProtection="1">
      <alignment horizontal="center" vertical="center" wrapText="1"/>
      <protection locked="0"/>
    </xf>
    <xf numFmtId="0" fontId="24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vertic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>
      <alignment horizontal="left" wrapText="1"/>
      <protection/>
    </xf>
    <xf numFmtId="175" fontId="12" fillId="0" borderId="0" xfId="26" applyNumberFormat="1" applyFont="1" applyFill="1" applyBorder="1" applyAlignment="1" applyProtection="1">
      <alignment horizontal="left" vertical="center"/>
      <protection locked="0"/>
    </xf>
    <xf numFmtId="175" fontId="14" fillId="0" borderId="0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7" xfId="21" applyFont="1" applyBorder="1" applyAlignment="1">
      <alignment horizontal="left" wrapText="1"/>
      <protection/>
    </xf>
    <xf numFmtId="175" fontId="12" fillId="0" borderId="7" xfId="26" applyNumberFormat="1" applyFont="1" applyFill="1" applyBorder="1" applyAlignment="1" applyProtection="1">
      <alignment horizontal="left" vertical="center"/>
      <protection locked="0"/>
    </xf>
    <xf numFmtId="175" fontId="14" fillId="0" borderId="7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5" fontId="12" fillId="0" borderId="0" xfId="21" applyNumberFormat="1" applyFont="1" applyFill="1" applyAlignment="1" applyProtection="1">
      <alignment vertical="center"/>
      <protection locked="0"/>
    </xf>
    <xf numFmtId="170" fontId="12" fillId="0" borderId="0" xfId="25" applyNumberFormat="1" applyFont="1" applyFill="1" applyAlignment="1" applyProtection="1">
      <alignment vertical="center"/>
      <protection locked="0"/>
    </xf>
    <xf numFmtId="175" fontId="9" fillId="0" borderId="0" xfId="21" applyNumberFormat="1" applyFont="1" applyFill="1" applyAlignment="1" applyProtection="1">
      <alignment vertical="center"/>
      <protection locked="0"/>
    </xf>
    <xf numFmtId="0" fontId="37" fillId="0" borderId="0" xfId="27" applyFont="1" applyAlignment="1">
      <alignment vertical="center"/>
      <protection/>
    </xf>
    <xf numFmtId="0" fontId="9" fillId="0" borderId="0" xfId="21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1" applyFont="1" applyFill="1" applyAlignment="1">
      <alignment horizontal="centerContinuous" vertical="center"/>
      <protection/>
    </xf>
    <xf numFmtId="0" fontId="40" fillId="0" borderId="0" xfId="21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7" applyBorder="1">
      <alignment/>
      <protection/>
    </xf>
    <xf numFmtId="0" fontId="1" fillId="0" borderId="12" xfId="27" applyBorder="1" applyAlignment="1">
      <alignment horizontal="center"/>
      <protection/>
    </xf>
    <xf numFmtId="170" fontId="1" fillId="0" borderId="12" xfId="27" applyNumberFormat="1" applyFill="1" applyBorder="1">
      <alignment/>
      <protection/>
    </xf>
    <xf numFmtId="170" fontId="1" fillId="0" borderId="13" xfId="27" applyNumberFormat="1" applyFill="1" applyBorder="1">
      <alignment/>
      <protection/>
    </xf>
    <xf numFmtId="170" fontId="1" fillId="0" borderId="14" xfId="27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7" applyBorder="1">
      <alignment/>
      <protection/>
    </xf>
    <xf numFmtId="0" fontId="1" fillId="0" borderId="16" xfId="27" applyBorder="1" applyAlignment="1">
      <alignment horizontal="center"/>
      <protection/>
    </xf>
    <xf numFmtId="170" fontId="1" fillId="0" borderId="16" xfId="27" applyNumberFormat="1" applyFill="1" applyBorder="1">
      <alignment/>
      <protection/>
    </xf>
    <xf numFmtId="170" fontId="1" fillId="0" borderId="0" xfId="27" applyNumberFormat="1" applyFill="1">
      <alignment/>
      <protection/>
    </xf>
    <xf numFmtId="170" fontId="1" fillId="0" borderId="17" xfId="27" applyNumberFormat="1" applyFill="1" applyBorder="1">
      <alignment/>
      <protection/>
    </xf>
    <xf numFmtId="0" fontId="1" fillId="0" borderId="0" xfId="27">
      <alignment/>
      <protection/>
    </xf>
    <xf numFmtId="0" fontId="1" fillId="0" borderId="18" xfId="27" applyFill="1" applyBorder="1" applyAlignment="1">
      <alignment horizontal="center"/>
      <protection/>
    </xf>
    <xf numFmtId="0" fontId="1" fillId="0" borderId="19" xfId="27" applyFill="1" applyBorder="1" applyAlignment="1">
      <alignment horizontal="center"/>
      <protection/>
    </xf>
    <xf numFmtId="170" fontId="1" fillId="0" borderId="18" xfId="27" applyNumberFormat="1" applyFill="1" applyBorder="1">
      <alignment/>
      <protection/>
    </xf>
    <xf numFmtId="170" fontId="1" fillId="0" borderId="20" xfId="27" applyNumberFormat="1" applyFill="1" applyBorder="1">
      <alignment/>
      <protection/>
    </xf>
    <xf numFmtId="170" fontId="1" fillId="0" borderId="21" xfId="27" applyNumberFormat="1" applyFill="1" applyBorder="1">
      <alignment/>
      <protection/>
    </xf>
    <xf numFmtId="0" fontId="42" fillId="0" borderId="0" xfId="21" applyFont="1" applyAlignment="1">
      <alignment horizontal="centerContinuous" vertical="center"/>
      <protection/>
    </xf>
    <xf numFmtId="0" fontId="43" fillId="0" borderId="0" xfId="21" applyFont="1">
      <alignment/>
      <protection/>
    </xf>
    <xf numFmtId="0" fontId="3" fillId="0" borderId="0" xfId="21" applyFont="1">
      <alignment/>
      <protection/>
    </xf>
    <xf numFmtId="0" fontId="44" fillId="0" borderId="0" xfId="21" applyFont="1">
      <alignment/>
      <protection/>
    </xf>
    <xf numFmtId="0" fontId="7" fillId="0" borderId="0" xfId="21" applyFont="1">
      <alignment/>
      <protection/>
    </xf>
    <xf numFmtId="0" fontId="31" fillId="0" borderId="0" xfId="21" applyFont="1" applyAlignment="1">
      <alignment horizontal="center"/>
      <protection/>
    </xf>
    <xf numFmtId="0" fontId="1" fillId="0" borderId="22" xfId="2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/>
      <protection/>
    </xf>
    <xf numFmtId="177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1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6" fillId="0" borderId="0" xfId="21" applyFont="1" applyAlignment="1">
      <alignment/>
      <protection/>
    </xf>
    <xf numFmtId="0" fontId="1" fillId="0" borderId="0" xfId="21" applyFont="1">
      <alignment/>
      <protection/>
    </xf>
    <xf numFmtId="165" fontId="5" fillId="0" borderId="0" xfId="21" applyNumberFormat="1" applyFont="1" applyAlignment="1">
      <alignment horizontal="centerContinuous"/>
      <protection/>
    </xf>
    <xf numFmtId="0" fontId="35" fillId="0" borderId="0" xfId="21" applyFont="1">
      <alignment/>
      <protection/>
    </xf>
    <xf numFmtId="178" fontId="47" fillId="0" borderId="0" xfId="21" applyNumberFormat="1" applyFont="1" applyAlignment="1">
      <alignment horizontal="left"/>
      <protection/>
    </xf>
    <xf numFmtId="0" fontId="48" fillId="0" borderId="6" xfId="21" applyFont="1" applyFill="1" applyBorder="1">
      <alignment/>
      <protection/>
    </xf>
    <xf numFmtId="0" fontId="11" fillId="0" borderId="6" xfId="21" applyFont="1" applyBorder="1" applyAlignment="1">
      <alignment horizontal="center"/>
      <protection/>
    </xf>
    <xf numFmtId="0" fontId="45" fillId="0" borderId="0" xfId="21" applyFont="1">
      <alignment/>
      <protection/>
    </xf>
    <xf numFmtId="0" fontId="48" fillId="0" borderId="0" xfId="21" applyFont="1" applyFill="1" applyBorder="1">
      <alignment/>
      <protection/>
    </xf>
    <xf numFmtId="0" fontId="11" fillId="0" borderId="0" xfId="31" applyFont="1" applyFill="1" applyBorder="1" applyAlignment="1" applyProtection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48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0" fontId="48" fillId="0" borderId="7" xfId="21" applyFont="1" applyFill="1" applyBorder="1">
      <alignment/>
      <protection/>
    </xf>
    <xf numFmtId="37" fontId="48" fillId="0" borderId="7" xfId="21" applyNumberFormat="1" applyFont="1" applyFill="1" applyBorder="1" applyAlignment="1" applyProtection="1" quotePrefix="1">
      <alignment horizontal="center" vertical="center"/>
      <protection/>
    </xf>
    <xf numFmtId="0" fontId="11" fillId="0" borderId="7" xfId="21" applyFont="1" applyBorder="1" applyAlignment="1">
      <alignment horizontal="center"/>
      <protection/>
    </xf>
    <xf numFmtId="0" fontId="50" fillId="0" borderId="2" xfId="21" applyFont="1" applyFill="1" applyBorder="1">
      <alignment/>
      <protection/>
    </xf>
    <xf numFmtId="37" fontId="50" fillId="0" borderId="2" xfId="21" applyNumberFormat="1" applyFont="1" applyFill="1" applyBorder="1" applyProtection="1">
      <alignment/>
      <protection/>
    </xf>
    <xf numFmtId="37" fontId="50" fillId="0" borderId="0" xfId="21" applyNumberFormat="1" applyFont="1" applyFill="1" applyBorder="1" applyProtection="1">
      <alignment/>
      <protection/>
    </xf>
    <xf numFmtId="0" fontId="12" fillId="0" borderId="2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 vertical="center" wrapText="1"/>
      <protection/>
    </xf>
    <xf numFmtId="170" fontId="50" fillId="0" borderId="0" xfId="21" applyNumberFormat="1" applyFont="1" applyFill="1" applyBorder="1" applyAlignment="1" applyProtection="1">
      <alignment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50" fillId="0" borderId="0" xfId="21" applyFont="1" applyFill="1" applyBorder="1" applyAlignment="1">
      <alignment/>
      <protection/>
    </xf>
    <xf numFmtId="0" fontId="50" fillId="0" borderId="0" xfId="21" applyFont="1" applyFill="1" applyBorder="1">
      <alignment/>
      <protection/>
    </xf>
    <xf numFmtId="0" fontId="15" fillId="0" borderId="0" xfId="21" applyFont="1">
      <alignment/>
      <protection/>
    </xf>
    <xf numFmtId="0" fontId="51" fillId="0" borderId="0" xfId="21" applyFont="1" applyFill="1" applyBorder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3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0" fillId="0" borderId="0" xfId="21" applyFont="1" applyFill="1" applyBorder="1" applyAlignment="1" applyProtection="1">
      <alignment/>
      <protection/>
    </xf>
    <xf numFmtId="180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3" applyNumberFormat="1" applyFont="1" applyFill="1" applyBorder="1" applyAlignment="1">
      <alignment horizontal="right"/>
    </xf>
    <xf numFmtId="0" fontId="19" fillId="0" borderId="0" xfId="21" applyFont="1" applyFill="1" applyAlignment="1">
      <alignment/>
      <protection/>
    </xf>
    <xf numFmtId="0" fontId="12" fillId="0" borderId="0" xfId="21" applyFont="1" applyFill="1">
      <alignment/>
      <protection/>
    </xf>
    <xf numFmtId="0" fontId="2" fillId="0" borderId="0" xfId="21" applyFont="1" applyAlignment="1">
      <alignment/>
      <protection/>
    </xf>
    <xf numFmtId="0" fontId="2" fillId="0" borderId="0" xfId="21" applyFont="1">
      <alignment/>
      <protection/>
    </xf>
    <xf numFmtId="0" fontId="52" fillId="0" borderId="0" xfId="21" applyFont="1">
      <alignment/>
      <protection/>
    </xf>
    <xf numFmtId="0" fontId="53" fillId="0" borderId="0" xfId="21" applyFont="1">
      <alignment/>
      <protection/>
    </xf>
    <xf numFmtId="0" fontId="5" fillId="0" borderId="0" xfId="21" applyFont="1">
      <alignment/>
      <protection/>
    </xf>
    <xf numFmtId="0" fontId="54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24" fillId="0" borderId="0" xfId="21" applyFont="1" applyBorder="1">
      <alignment/>
      <protection/>
    </xf>
    <xf numFmtId="0" fontId="9" fillId="0" borderId="0" xfId="21" applyFont="1" applyBorder="1" applyAlignment="1">
      <alignment/>
      <protection/>
    </xf>
    <xf numFmtId="0" fontId="9" fillId="0" borderId="0" xfId="21" applyFont="1" applyBorder="1">
      <alignment/>
      <protection/>
    </xf>
    <xf numFmtId="0" fontId="10" fillId="0" borderId="24" xfId="21" applyFont="1" applyBorder="1" applyAlignment="1">
      <alignment horizontal="center" vertical="center"/>
      <protection/>
    </xf>
    <xf numFmtId="0" fontId="55" fillId="0" borderId="24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183" fontId="9" fillId="0" borderId="0" xfId="21" applyNumberFormat="1" applyFont="1" applyBorder="1" applyAlignment="1">
      <alignment/>
      <protection/>
    </xf>
    <xf numFmtId="0" fontId="56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 wrapText="1"/>
      <protection/>
    </xf>
    <xf numFmtId="3" fontId="9" fillId="0" borderId="0" xfId="21" applyNumberFormat="1" applyFont="1" applyBorder="1" applyAlignment="1">
      <alignment horizontal="center" vertical="center" shrinkToFit="1"/>
      <protection/>
    </xf>
    <xf numFmtId="0" fontId="12" fillId="0" borderId="0" xfId="21" applyFont="1" applyBorder="1">
      <alignment/>
      <protection/>
    </xf>
    <xf numFmtId="0" fontId="57" fillId="0" borderId="5" xfId="21" applyFont="1" applyBorder="1" applyAlignment="1">
      <alignment/>
      <protection/>
    </xf>
    <xf numFmtId="183" fontId="57" fillId="0" borderId="5" xfId="21" applyNumberFormat="1" applyFont="1" applyBorder="1" applyAlignment="1">
      <alignment/>
      <protection/>
    </xf>
    <xf numFmtId="0" fontId="21" fillId="0" borderId="0" xfId="21" applyFont="1" applyBorder="1" applyAlignment="1">
      <alignment/>
      <protection/>
    </xf>
    <xf numFmtId="0" fontId="58" fillId="0" borderId="0" xfId="21" applyFont="1" applyBorder="1">
      <alignment/>
      <protection/>
    </xf>
    <xf numFmtId="0" fontId="59" fillId="0" borderId="0" xfId="21" applyFont="1" applyBorder="1" applyAlignment="1">
      <alignment/>
      <protection/>
    </xf>
    <xf numFmtId="183" fontId="20" fillId="0" borderId="0" xfId="21" applyNumberFormat="1" applyFont="1" applyBorder="1" applyAlignment="1">
      <alignment/>
      <protection/>
    </xf>
    <xf numFmtId="0" fontId="20" fillId="0" borderId="0" xfId="21" applyFont="1" applyBorder="1">
      <alignment/>
      <protection/>
    </xf>
    <xf numFmtId="0" fontId="11" fillId="0" borderId="1" xfId="21" applyFont="1" applyBorder="1" applyAlignment="1">
      <alignment horizontal="left" vertical="center"/>
      <protection/>
    </xf>
    <xf numFmtId="3" fontId="60" fillId="0" borderId="1" xfId="21" applyNumberFormat="1" applyFont="1" applyBorder="1" applyAlignment="1">
      <alignment horizontal="center" vertical="center" wrapText="1"/>
      <protection/>
    </xf>
    <xf numFmtId="0" fontId="21" fillId="0" borderId="0" xfId="21" applyFont="1" applyFill="1" applyAlignment="1">
      <alignment vertical="center"/>
      <protection/>
    </xf>
    <xf numFmtId="0" fontId="61" fillId="0" borderId="0" xfId="21" applyFont="1" applyBorder="1">
      <alignment/>
      <protection/>
    </xf>
    <xf numFmtId="0" fontId="1" fillId="0" borderId="0" xfId="21" applyBorder="1">
      <alignment/>
      <protection/>
    </xf>
    <xf numFmtId="0" fontId="61" fillId="0" borderId="0" xfId="21" applyFont="1">
      <alignment/>
      <protection/>
    </xf>
    <xf numFmtId="0" fontId="0" fillId="0" borderId="0" xfId="0" applyAlignment="1">
      <alignment vertical="center"/>
    </xf>
    <xf numFmtId="0" fontId="63" fillId="0" borderId="0" xfId="34" applyAlignment="1">
      <alignment vertical="center"/>
    </xf>
    <xf numFmtId="0" fontId="64" fillId="0" borderId="0" xfId="34" applyFont="1" applyAlignment="1">
      <alignment horizontal="left" vertical="center"/>
    </xf>
    <xf numFmtId="0" fontId="64" fillId="0" borderId="0" xfId="34" applyFont="1" applyFill="1" applyAlignment="1">
      <alignment horizontal="left" vertical="center"/>
    </xf>
    <xf numFmtId="0" fontId="38" fillId="0" borderId="25" xfId="21" applyFont="1" applyBorder="1">
      <alignment/>
      <protection/>
    </xf>
    <xf numFmtId="0" fontId="38" fillId="0" borderId="0" xfId="21" applyFont="1">
      <alignment/>
      <protection/>
    </xf>
    <xf numFmtId="0" fontId="38" fillId="0" borderId="0" xfId="21" applyFont="1" applyBorder="1">
      <alignment/>
      <protection/>
    </xf>
    <xf numFmtId="17" fontId="38" fillId="0" borderId="0" xfId="21" applyNumberFormat="1" applyFont="1">
      <alignment/>
      <protection/>
    </xf>
    <xf numFmtId="0" fontId="65" fillId="0" borderId="0" xfId="21" applyFont="1">
      <alignment/>
      <protection/>
    </xf>
    <xf numFmtId="0" fontId="66" fillId="0" borderId="0" xfId="21" applyFont="1" applyBorder="1">
      <alignment/>
      <protection/>
    </xf>
    <xf numFmtId="0" fontId="67" fillId="0" borderId="0" xfId="21" applyFont="1" applyAlignment="1">
      <alignment horizontal="center"/>
      <protection/>
    </xf>
    <xf numFmtId="0" fontId="67" fillId="0" borderId="0" xfId="21" applyFont="1" applyFill="1" applyAlignment="1">
      <alignment horizontal="center"/>
      <protection/>
    </xf>
    <xf numFmtId="0" fontId="38" fillId="0" borderId="0" xfId="21" applyFont="1" applyAlignment="1">
      <alignment vertical="justify" wrapText="1"/>
      <protection/>
    </xf>
    <xf numFmtId="0" fontId="38" fillId="0" borderId="0" xfId="21" applyFont="1" applyFill="1" applyAlignment="1">
      <alignment vertical="justify" wrapText="1"/>
      <protection/>
    </xf>
    <xf numFmtId="0" fontId="55" fillId="0" borderId="0" xfId="21" applyFont="1" applyAlignment="1">
      <alignment horizontal="justify" vertical="justify" wrapText="1"/>
      <protection/>
    </xf>
    <xf numFmtId="0" fontId="3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5" fillId="0" borderId="0" xfId="21" applyFont="1" applyAlignment="1">
      <alignment horizontal="justify" vertical="center" wrapText="1"/>
      <protection/>
    </xf>
    <xf numFmtId="0" fontId="38" fillId="0" borderId="26" xfId="21" applyFont="1" applyBorder="1">
      <alignment/>
      <protection/>
    </xf>
    <xf numFmtId="0" fontId="1" fillId="0" borderId="0" xfId="35" applyFont="1" applyAlignment="1">
      <alignment vertical="center"/>
      <protection/>
    </xf>
    <xf numFmtId="0" fontId="68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70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45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5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1" fillId="0" borderId="0" xfId="37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5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5" fillId="0" borderId="0" xfId="21" applyNumberFormat="1" applyFont="1" applyAlignment="1">
      <alignment horizontal="left" wrapText="1"/>
      <protection/>
    </xf>
    <xf numFmtId="0" fontId="45" fillId="0" borderId="0" xfId="21" applyFont="1" applyAlignment="1" quotePrefix="1">
      <alignment wrapText="1"/>
      <protection/>
    </xf>
    <xf numFmtId="1" fontId="45" fillId="0" borderId="0" xfId="21" applyNumberFormat="1" applyFont="1" applyAlignment="1">
      <alignment horizontal="left"/>
      <protection/>
    </xf>
    <xf numFmtId="0" fontId="45" fillId="0" borderId="0" xfId="21" applyFont="1" applyAlignment="1">
      <alignment vertical="center" wrapText="1"/>
      <protection/>
    </xf>
    <xf numFmtId="0" fontId="45" fillId="0" borderId="0" xfId="21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1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5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2" fillId="0" borderId="0" xfId="35" applyFont="1" applyBorder="1" applyAlignment="1">
      <alignment vertical="center"/>
      <protection/>
    </xf>
    <xf numFmtId="0" fontId="73" fillId="0" borderId="0" xfId="36" applyFont="1">
      <alignment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 applyAlignment="1">
      <alignment horizontal="center" vertical="center"/>
      <protection/>
    </xf>
    <xf numFmtId="0" fontId="71" fillId="0" borderId="0" xfId="36" applyFont="1">
      <alignment/>
      <protection/>
    </xf>
    <xf numFmtId="0" fontId="72" fillId="0" borderId="0" xfId="36" applyFont="1" applyAlignment="1">
      <alignment horizontal="left"/>
      <protection/>
    </xf>
    <xf numFmtId="0" fontId="70" fillId="0" borderId="0" xfId="36" applyFont="1" applyAlignment="1" quotePrefix="1">
      <alignment horizontal="center" vertical="center"/>
      <protection/>
    </xf>
    <xf numFmtId="0" fontId="71" fillId="0" borderId="0" xfId="36" applyFont="1" applyAlignment="1" quotePrefix="1">
      <alignment horizontal="center" vertical="center"/>
      <protection/>
    </xf>
    <xf numFmtId="0" fontId="70" fillId="0" borderId="0" xfId="36" applyFont="1" applyFill="1" applyAlignment="1">
      <alignment horizontal="center" vertical="center"/>
      <protection/>
    </xf>
    <xf numFmtId="0" fontId="73" fillId="4" borderId="0" xfId="36" applyFont="1" applyFill="1">
      <alignment/>
      <protection/>
    </xf>
    <xf numFmtId="0" fontId="72" fillId="4" borderId="0" xfId="36" applyFont="1" applyFill="1" applyAlignment="1">
      <alignment horizontal="right"/>
      <protection/>
    </xf>
    <xf numFmtId="0" fontId="67" fillId="0" borderId="0" xfId="21" applyFont="1" applyAlignment="1">
      <alignment horizontal="center"/>
      <protection/>
    </xf>
    <xf numFmtId="0" fontId="67" fillId="0" borderId="0" xfId="21" applyFont="1" applyFill="1" applyAlignment="1">
      <alignment horizontal="center"/>
      <protection/>
    </xf>
    <xf numFmtId="0" fontId="55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62" fillId="0" borderId="0" xfId="0" applyFont="1" applyAlignment="1">
      <alignment horizontal="center" vertical="center"/>
    </xf>
    <xf numFmtId="0" fontId="69" fillId="0" borderId="10" xfId="35" applyFont="1" applyBorder="1" applyAlignment="1">
      <alignment horizontal="left" vertical="center" wrapText="1"/>
      <protection/>
    </xf>
    <xf numFmtId="0" fontId="69" fillId="0" borderId="11" xfId="35" applyFont="1" applyBorder="1" applyAlignment="1">
      <alignment horizontal="left" vertical="center" wrapText="1"/>
      <protection/>
    </xf>
    <xf numFmtId="0" fontId="69" fillId="0" borderId="27" xfId="35" applyFont="1" applyBorder="1" applyAlignment="1">
      <alignment horizontal="left" vertical="center" wrapText="1"/>
      <protection/>
    </xf>
    <xf numFmtId="0" fontId="69" fillId="0" borderId="28" xfId="35" applyFont="1" applyBorder="1" applyAlignment="1">
      <alignment horizontal="left" vertical="center" wrapText="1"/>
      <protection/>
    </xf>
    <xf numFmtId="0" fontId="69" fillId="0" borderId="29" xfId="35" applyFont="1" applyBorder="1" applyAlignment="1">
      <alignment horizontal="left" vertical="center" wrapText="1"/>
      <protection/>
    </xf>
    <xf numFmtId="0" fontId="69" fillId="0" borderId="30" xfId="35" applyFont="1" applyBorder="1" applyAlignment="1">
      <alignment horizontal="left" vertical="center" wrapText="1"/>
      <protection/>
    </xf>
    <xf numFmtId="0" fontId="70" fillId="0" borderId="0" xfId="36" applyFont="1" applyAlignment="1">
      <alignment horizontal="center" vertical="center"/>
      <protection/>
    </xf>
    <xf numFmtId="0" fontId="45" fillId="0" borderId="0" xfId="21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64" fillId="0" borderId="0" xfId="34" applyFont="1" applyAlignment="1">
      <alignment horizontal="left" vertical="center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22" fillId="0" borderId="0" xfId="20" applyFont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64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182" fontId="5" fillId="0" borderId="0" xfId="21" applyNumberFormat="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45" fillId="0" borderId="3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165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6" fontId="11" fillId="0" borderId="32" xfId="28" applyNumberFormat="1" applyFont="1" applyBorder="1" applyAlignment="1">
      <alignment horizontal="center"/>
      <protection/>
    </xf>
    <xf numFmtId="176" fontId="11" fillId="0" borderId="1" xfId="28" applyNumberFormat="1" applyFont="1" applyBorder="1" applyAlignment="1">
      <alignment horizontal="center"/>
      <protection/>
    </xf>
    <xf numFmtId="176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left" vertical="center" wrapText="1"/>
      <protection/>
    </xf>
    <xf numFmtId="0" fontId="3" fillId="0" borderId="0" xfId="21" applyFont="1" applyAlignment="1">
      <alignment horizontal="center"/>
      <protection/>
    </xf>
    <xf numFmtId="165" fontId="5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11" fillId="0" borderId="24" xfId="31" applyFont="1" applyFill="1" applyBorder="1" applyAlignment="1" applyProtection="1">
      <alignment horizontal="center"/>
      <protection/>
    </xf>
    <xf numFmtId="0" fontId="11" fillId="0" borderId="6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3" xfId="21" applyFont="1" applyFill="1" applyBorder="1" applyAlignment="1" applyProtection="1">
      <alignment horizontal="center" vertical="center" wrapText="1"/>
      <protection locked="0"/>
    </xf>
    <xf numFmtId="0" fontId="11" fillId="0" borderId="4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173" fontId="5" fillId="0" borderId="0" xfId="21" applyNumberFormat="1" applyFont="1" applyFill="1" applyAlignment="1" applyProtection="1">
      <alignment horizont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 wrapText="1"/>
      <protection locked="0"/>
    </xf>
    <xf numFmtId="2" fontId="11" fillId="0" borderId="6" xfId="21" applyNumberFormat="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2" fontId="9" fillId="0" borderId="6" xfId="21" applyNumberFormat="1" applyFont="1" applyBorder="1" applyAlignment="1">
      <alignment horizontal="center" vertical="center" wrapText="1"/>
      <protection/>
    </xf>
    <xf numFmtId="2" fontId="9" fillId="0" borderId="3" xfId="21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Normal 3 2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2" xfId="35"/>
    <cellStyle name="Normal 3 3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2\Ene\Estatales\Data\Plantilla%20BG%20y%20EGP%20Ent.%20Estatales%20e%20Indicadores%20Ene%20202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44592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44592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288" customWidth="1"/>
    <col min="2" max="9" width="12.28125" style="288" customWidth="1"/>
    <col min="10" max="16384" width="11.421875" style="288" customWidth="1"/>
  </cols>
  <sheetData>
    <row r="1" spans="1:8" ht="17.25" thickTop="1">
      <c r="A1" s="287"/>
      <c r="B1" s="287"/>
      <c r="C1" s="287"/>
      <c r="D1" s="287"/>
      <c r="E1" s="287"/>
      <c r="F1" s="287"/>
      <c r="G1" s="287"/>
      <c r="H1" s="287"/>
    </row>
    <row r="2" spans="1:9" ht="15">
      <c r="A2" s="289"/>
      <c r="B2" s="290"/>
      <c r="C2" s="289"/>
      <c r="D2" s="289"/>
      <c r="E2" s="289"/>
      <c r="F2" s="289"/>
      <c r="G2" s="289"/>
      <c r="H2" s="289"/>
      <c r="I2" s="289"/>
    </row>
    <row r="3" spans="1:9" ht="27">
      <c r="A3" s="289"/>
      <c r="B3" s="291" t="s">
        <v>808</v>
      </c>
      <c r="C3" s="289"/>
      <c r="D3" s="289"/>
      <c r="E3" s="289"/>
      <c r="F3" s="289"/>
      <c r="G3" s="289"/>
      <c r="H3" s="289"/>
      <c r="I3" s="289"/>
    </row>
    <row r="4" spans="1:9" ht="22.5">
      <c r="A4" s="289"/>
      <c r="B4" s="292"/>
      <c r="C4" s="289"/>
      <c r="D4" s="289"/>
      <c r="E4" s="289"/>
      <c r="F4" s="289"/>
      <c r="G4" s="289"/>
      <c r="H4" s="289"/>
      <c r="I4" s="289"/>
    </row>
    <row r="6" spans="1:9" ht="15">
      <c r="A6" s="356"/>
      <c r="B6" s="356"/>
      <c r="C6" s="356"/>
      <c r="D6" s="356"/>
      <c r="E6" s="356"/>
      <c r="F6" s="356"/>
      <c r="G6" s="356"/>
      <c r="H6" s="356"/>
      <c r="I6" s="357"/>
    </row>
    <row r="7" spans="1:9" ht="15">
      <c r="A7" s="293"/>
      <c r="B7" s="293"/>
      <c r="C7" s="293"/>
      <c r="E7" s="293"/>
      <c r="F7" s="293"/>
      <c r="G7" s="293"/>
      <c r="H7" s="293"/>
      <c r="I7" s="294"/>
    </row>
    <row r="8" spans="1:9" ht="15">
      <c r="A8" s="293"/>
      <c r="B8" s="293"/>
      <c r="C8" s="293"/>
      <c r="D8" s="293"/>
      <c r="E8" s="293"/>
      <c r="F8" s="293"/>
      <c r="G8" s="293"/>
      <c r="H8" s="293"/>
      <c r="I8" s="294"/>
    </row>
    <row r="9" spans="2:8" ht="15.75" customHeight="1">
      <c r="B9" s="358"/>
      <c r="C9" s="358"/>
      <c r="D9" s="358"/>
      <c r="E9" s="358"/>
      <c r="F9" s="358"/>
      <c r="G9" s="358"/>
      <c r="H9" s="358"/>
    </row>
    <row r="10" spans="2:9" ht="15.75" customHeight="1">
      <c r="B10" s="358"/>
      <c r="C10" s="358"/>
      <c r="D10" s="358"/>
      <c r="E10" s="358"/>
      <c r="F10" s="358"/>
      <c r="G10" s="358"/>
      <c r="H10" s="358"/>
      <c r="I10" s="295"/>
    </row>
    <row r="11" spans="2:9" ht="15.75" customHeight="1">
      <c r="B11" s="358"/>
      <c r="C11" s="358"/>
      <c r="D11" s="358"/>
      <c r="E11" s="358"/>
      <c r="F11" s="358"/>
      <c r="G11" s="358"/>
      <c r="H11" s="358"/>
      <c r="I11" s="295"/>
    </row>
    <row r="12" spans="2:9" ht="15.75" customHeight="1">
      <c r="B12" s="358"/>
      <c r="C12" s="358"/>
      <c r="D12" s="358"/>
      <c r="E12" s="358"/>
      <c r="F12" s="358"/>
      <c r="G12" s="358"/>
      <c r="H12" s="358"/>
      <c r="I12" s="296"/>
    </row>
    <row r="13" spans="2:9" ht="15.75" customHeight="1">
      <c r="B13" s="358"/>
      <c r="C13" s="358"/>
      <c r="D13" s="358"/>
      <c r="E13" s="358"/>
      <c r="F13" s="358"/>
      <c r="G13" s="358"/>
      <c r="H13" s="358"/>
      <c r="I13" s="295"/>
    </row>
    <row r="14" spans="2:9" ht="15.75" customHeight="1">
      <c r="B14" s="358"/>
      <c r="C14" s="358"/>
      <c r="D14" s="358"/>
      <c r="E14" s="358"/>
      <c r="F14" s="358"/>
      <c r="G14" s="358"/>
      <c r="H14" s="358"/>
      <c r="I14" s="295"/>
    </row>
    <row r="15" spans="2:8" ht="15.75" customHeight="1">
      <c r="B15" s="358"/>
      <c r="C15" s="358"/>
      <c r="D15" s="358"/>
      <c r="E15" s="358"/>
      <c r="F15" s="358"/>
      <c r="G15" s="358"/>
      <c r="H15" s="358"/>
    </row>
    <row r="16" spans="2:8" ht="15.75" customHeight="1">
      <c r="B16" s="358"/>
      <c r="C16" s="358"/>
      <c r="D16" s="358"/>
      <c r="E16" s="358"/>
      <c r="F16" s="358"/>
      <c r="G16" s="358"/>
      <c r="H16" s="358"/>
    </row>
    <row r="17" spans="2:8" ht="15.75" customHeight="1">
      <c r="B17" s="297"/>
      <c r="C17" s="297"/>
      <c r="D17" s="297"/>
      <c r="E17" s="297"/>
      <c r="F17" s="297"/>
      <c r="G17" s="297"/>
      <c r="H17" s="297"/>
    </row>
    <row r="18" spans="2:8" ht="15.75" customHeight="1">
      <c r="B18" s="297"/>
      <c r="C18" s="297"/>
      <c r="D18" s="297"/>
      <c r="E18" s="297"/>
      <c r="F18" s="297"/>
      <c r="G18" s="297"/>
      <c r="H18" s="297"/>
    </row>
    <row r="19" spans="2:9" ht="15.75" customHeight="1">
      <c r="B19" s="297"/>
      <c r="C19" s="297"/>
      <c r="D19" s="297"/>
      <c r="E19" s="297"/>
      <c r="F19" s="359"/>
      <c r="G19" s="359"/>
      <c r="H19" s="359"/>
      <c r="I19" s="359"/>
    </row>
    <row r="20" spans="2:9" ht="15.75" customHeight="1">
      <c r="B20" s="298"/>
      <c r="C20" s="298"/>
      <c r="D20" s="298"/>
      <c r="E20" s="298"/>
      <c r="F20" s="359"/>
      <c r="G20" s="359"/>
      <c r="H20" s="359"/>
      <c r="I20" s="359"/>
    </row>
    <row r="21" spans="2:9" ht="15.75" customHeight="1">
      <c r="B21" s="298"/>
      <c r="C21" s="298"/>
      <c r="D21" s="298"/>
      <c r="E21" s="298"/>
      <c r="F21" s="359"/>
      <c r="G21" s="359"/>
      <c r="H21" s="359"/>
      <c r="I21" s="359"/>
    </row>
    <row r="22" spans="2:9" ht="15.75" customHeight="1">
      <c r="B22" s="298"/>
      <c r="C22" s="298"/>
      <c r="D22" s="298"/>
      <c r="E22" s="298"/>
      <c r="F22" s="299"/>
      <c r="G22" s="299"/>
      <c r="H22" s="299"/>
      <c r="I22" s="300"/>
    </row>
    <row r="23" spans="1:9" ht="15.75" customHeight="1" thickBot="1">
      <c r="A23" s="301"/>
      <c r="B23" s="301"/>
      <c r="C23" s="301"/>
      <c r="D23" s="301"/>
      <c r="E23" s="301"/>
      <c r="F23" s="301"/>
      <c r="G23" s="301"/>
      <c r="H23" s="301"/>
      <c r="I23" s="301"/>
    </row>
    <row r="24" spans="1:9" ht="3.75" customHeight="1" thickTop="1">
      <c r="A24" s="289"/>
      <c r="B24" s="289"/>
      <c r="C24" s="289"/>
      <c r="D24" s="289"/>
      <c r="E24" s="289"/>
      <c r="F24" s="289"/>
      <c r="G24" s="289"/>
      <c r="H24" s="289"/>
      <c r="I24" s="289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70" t="s">
        <v>797</v>
      </c>
      <c r="B1" s="370"/>
      <c r="C1" s="370"/>
      <c r="D1" s="370"/>
    </row>
    <row r="2" spans="1:5" s="4" customFormat="1" ht="24" customHeight="1">
      <c r="A2" s="371" t="s">
        <v>154</v>
      </c>
      <c r="B2" s="371"/>
      <c r="C2" s="371"/>
      <c r="D2" s="371"/>
      <c r="E2" s="3"/>
    </row>
    <row r="3" spans="1:5" s="6" customFormat="1" ht="18" customHeight="1">
      <c r="A3" s="382">
        <v>44592</v>
      </c>
      <c r="B3" s="382"/>
      <c r="C3" s="382"/>
      <c r="D3" s="382"/>
      <c r="E3" s="5"/>
    </row>
    <row r="4" spans="1:5" s="8" customFormat="1" ht="15" customHeight="1">
      <c r="A4" s="373" t="s">
        <v>1</v>
      </c>
      <c r="B4" s="374"/>
      <c r="C4" s="374"/>
      <c r="D4" s="374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5" t="s">
        <v>2</v>
      </c>
      <c r="B6" s="386" t="s">
        <v>155</v>
      </c>
      <c r="C6" s="386"/>
      <c r="D6" s="386"/>
    </row>
    <row r="7" spans="1:4" ht="14.1" customHeight="1">
      <c r="A7" s="376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1562442.577</v>
      </c>
      <c r="C9" s="14">
        <v>6862.412</v>
      </c>
      <c r="D9" s="14">
        <v>1569304.99</v>
      </c>
      <c r="E9" s="88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1562365.983</v>
      </c>
      <c r="C11" s="19">
        <v>6862.412</v>
      </c>
      <c r="D11" s="19">
        <v>1569228.396</v>
      </c>
      <c r="E11" s="88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76.594</v>
      </c>
      <c r="C13" s="19">
        <v>0</v>
      </c>
      <c r="D13" s="19">
        <v>76.594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32470.197</v>
      </c>
      <c r="C17" s="14">
        <v>217897.382</v>
      </c>
      <c r="D17" s="14">
        <v>250367.58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48855.347</v>
      </c>
      <c r="D19" s="19">
        <v>48855.347</v>
      </c>
      <c r="E19" s="15"/>
      <c r="F19" s="16"/>
    </row>
    <row r="20" spans="1:6" s="17" customFormat="1" ht="9.75" customHeight="1">
      <c r="A20" s="23" t="s">
        <v>16</v>
      </c>
      <c r="B20" s="19">
        <v>32470.197</v>
      </c>
      <c r="C20" s="19">
        <v>169042.035</v>
      </c>
      <c r="D20" s="19">
        <v>201512.233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33335.683</v>
      </c>
      <c r="C24" s="14">
        <v>71.499</v>
      </c>
      <c r="D24" s="14">
        <v>33407.183</v>
      </c>
      <c r="E24" s="88"/>
      <c r="F24" s="88"/>
      <c r="G24" s="87"/>
    </row>
    <row r="25" spans="1:6" s="17" customFormat="1" ht="9.75" customHeight="1">
      <c r="A25" s="20" t="s">
        <v>20</v>
      </c>
      <c r="B25" s="21">
        <v>31463.248</v>
      </c>
      <c r="C25" s="21">
        <v>75.535</v>
      </c>
      <c r="D25" s="21">
        <v>31538.784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31463.248</v>
      </c>
      <c r="C32" s="19">
        <v>75.535</v>
      </c>
      <c r="D32" s="19">
        <v>31538.784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439.358</v>
      </c>
      <c r="C35" s="21">
        <v>0</v>
      </c>
      <c r="D35" s="21">
        <v>439.358</v>
      </c>
      <c r="E35" s="25"/>
      <c r="F35" s="16"/>
    </row>
    <row r="36" spans="1:6" s="17" customFormat="1" ht="9.75" customHeight="1">
      <c r="A36" s="20" t="s">
        <v>31</v>
      </c>
      <c r="B36" s="21">
        <v>106028.486</v>
      </c>
      <c r="C36" s="21">
        <v>91.444</v>
      </c>
      <c r="D36" s="21">
        <v>106119.93</v>
      </c>
      <c r="E36" s="15"/>
      <c r="F36" s="16"/>
    </row>
    <row r="37" spans="1:6" s="17" customFormat="1" ht="9.75" customHeight="1">
      <c r="A37" s="18" t="s">
        <v>32</v>
      </c>
      <c r="B37" s="19">
        <v>105894.455</v>
      </c>
      <c r="C37" s="19">
        <v>81.622</v>
      </c>
      <c r="D37" s="19">
        <v>105976.078</v>
      </c>
      <c r="E37" s="15"/>
      <c r="F37" s="16"/>
    </row>
    <row r="38" spans="1:6" s="17" customFormat="1" ht="9.75" customHeight="1">
      <c r="A38" s="18" t="s">
        <v>33</v>
      </c>
      <c r="B38" s="19">
        <v>134.03</v>
      </c>
      <c r="C38" s="19">
        <v>9.821</v>
      </c>
      <c r="D38" s="19">
        <v>143.852</v>
      </c>
      <c r="E38" s="15"/>
      <c r="F38" s="16"/>
    </row>
    <row r="39" spans="1:6" s="17" customFormat="1" ht="9.75" customHeight="1">
      <c r="A39" s="20" t="s">
        <v>34</v>
      </c>
      <c r="B39" s="21">
        <v>-88864.642</v>
      </c>
      <c r="C39" s="21">
        <v>-68.457</v>
      </c>
      <c r="D39" s="21">
        <v>-88933.1</v>
      </c>
      <c r="E39" s="15"/>
      <c r="F39" s="16"/>
    </row>
    <row r="40" spans="1:6" s="17" customFormat="1" ht="9.75" customHeight="1">
      <c r="A40" s="20" t="s">
        <v>35</v>
      </c>
      <c r="B40" s="21">
        <v>-15730.767</v>
      </c>
      <c r="C40" s="21">
        <v>-27.023</v>
      </c>
      <c r="D40" s="21">
        <v>-15757.79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9379443.609</v>
      </c>
      <c r="C42" s="21">
        <v>56731.114</v>
      </c>
      <c r="D42" s="21">
        <v>9436174.724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13119.385</v>
      </c>
      <c r="C44" s="14">
        <v>642.722</v>
      </c>
      <c r="D44" s="14">
        <v>13762.108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0</v>
      </c>
      <c r="D45" s="19">
        <v>0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375.97</v>
      </c>
      <c r="C48" s="19">
        <v>0.495</v>
      </c>
      <c r="D48" s="19">
        <v>376.465</v>
      </c>
      <c r="E48" s="15"/>
      <c r="F48" s="16"/>
    </row>
    <row r="49" spans="1:6" s="17" customFormat="1" ht="9.75" customHeight="1">
      <c r="A49" s="18" t="s">
        <v>42</v>
      </c>
      <c r="B49" s="19">
        <v>12743.415</v>
      </c>
      <c r="C49" s="19">
        <v>642.227</v>
      </c>
      <c r="D49" s="19">
        <v>13385.642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609.155</v>
      </c>
      <c r="C53" s="21">
        <v>0</v>
      </c>
      <c r="D53" s="21">
        <v>609.155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51391.433</v>
      </c>
      <c r="C55" s="21">
        <v>378.062</v>
      </c>
      <c r="D55" s="21">
        <v>51769.495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11072812.042</v>
      </c>
      <c r="C57" s="14">
        <v>282583.194</v>
      </c>
      <c r="D57" s="14">
        <v>11355395.237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2"/>
      <c r="C60" s="92"/>
      <c r="D60" s="92"/>
      <c r="E60" s="35"/>
      <c r="F60" s="16"/>
    </row>
    <row r="61" spans="1:6" ht="6" customHeight="1" hidden="1">
      <c r="A61" s="93"/>
      <c r="B61" s="9"/>
      <c r="C61" s="38"/>
      <c r="D61" s="9"/>
      <c r="F61" s="16"/>
    </row>
    <row r="62" spans="1:6" ht="17.1" customHeight="1" hidden="1">
      <c r="A62" s="378"/>
      <c r="B62" s="378"/>
      <c r="C62" s="378"/>
      <c r="D62" s="378"/>
      <c r="F62" s="16"/>
    </row>
    <row r="63" spans="1:6" s="4" customFormat="1" ht="24" customHeight="1">
      <c r="A63" s="371" t="s">
        <v>154</v>
      </c>
      <c r="B63" s="371"/>
      <c r="C63" s="371"/>
      <c r="D63" s="371"/>
      <c r="E63" s="3"/>
      <c r="F63" s="16"/>
    </row>
    <row r="64" spans="1:6" s="6" customFormat="1" ht="17.1" customHeight="1">
      <c r="A64" s="372">
        <v>44592</v>
      </c>
      <c r="B64" s="379"/>
      <c r="C64" s="379"/>
      <c r="D64" s="379"/>
      <c r="E64" s="5"/>
      <c r="F64" s="16"/>
    </row>
    <row r="65" spans="1:6" s="40" customFormat="1" ht="15" customHeight="1">
      <c r="A65" s="373" t="s">
        <v>1</v>
      </c>
      <c r="B65" s="374"/>
      <c r="C65" s="374"/>
      <c r="D65" s="374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5" t="s">
        <v>48</v>
      </c>
      <c r="B67" s="386" t="s">
        <v>155</v>
      </c>
      <c r="C67" s="386"/>
      <c r="D67" s="386"/>
      <c r="F67" s="16"/>
    </row>
    <row r="68" spans="1:6" ht="14.1" customHeight="1">
      <c r="A68" s="376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570000</v>
      </c>
      <c r="C91" s="14">
        <v>810668.757</v>
      </c>
      <c r="D91" s="14">
        <v>1380668.757</v>
      </c>
      <c r="E91" s="15"/>
      <c r="F91" s="16"/>
    </row>
    <row r="92" spans="1:6" s="17" customFormat="1" ht="9.95" customHeight="1">
      <c r="A92" s="45" t="s">
        <v>66</v>
      </c>
      <c r="B92" s="19">
        <v>570000</v>
      </c>
      <c r="C92" s="19">
        <v>0</v>
      </c>
      <c r="D92" s="19">
        <v>570000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810668.757</v>
      </c>
      <c r="D93" s="19">
        <v>810668.757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2297559.808</v>
      </c>
      <c r="C95" s="14">
        <v>2493285.012</v>
      </c>
      <c r="D95" s="14">
        <v>4790844.821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2297559.808</v>
      </c>
      <c r="C98" s="19">
        <v>2493285.012</v>
      </c>
      <c r="D98" s="19">
        <v>4790844.821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1589491.729</v>
      </c>
      <c r="C100" s="21">
        <v>1508.049</v>
      </c>
      <c r="D100" s="21">
        <v>1590999.779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56651.994</v>
      </c>
      <c r="C102" s="14">
        <v>3418.866</v>
      </c>
      <c r="D102" s="14">
        <v>60070.861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5707.499</v>
      </c>
      <c r="C106" s="19">
        <v>3177.042</v>
      </c>
      <c r="D106" s="19">
        <v>8884.541</v>
      </c>
      <c r="E106" s="15"/>
      <c r="F106" s="16"/>
    </row>
    <row r="107" spans="1:6" s="17" customFormat="1" ht="9.95" customHeight="1">
      <c r="A107" s="45" t="s">
        <v>78</v>
      </c>
      <c r="B107" s="19">
        <v>50944.495</v>
      </c>
      <c r="C107" s="19">
        <v>241.824</v>
      </c>
      <c r="D107" s="19">
        <v>51186.319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28108.23</v>
      </c>
      <c r="C110" s="14">
        <v>31.779</v>
      </c>
      <c r="D110" s="14">
        <v>28140.01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1602.764</v>
      </c>
      <c r="C112" s="14">
        <v>1388.801</v>
      </c>
      <c r="D112" s="14">
        <v>2991.565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1602.764</v>
      </c>
      <c r="C114" s="21">
        <v>1388.801</v>
      </c>
      <c r="D114" s="21">
        <v>2991.565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4543414.527</v>
      </c>
      <c r="C118" s="14">
        <v>3310301.267</v>
      </c>
      <c r="D118" s="14">
        <v>7853715.794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3500610.674</v>
      </c>
      <c r="C120" s="14">
        <v>1068.768</v>
      </c>
      <c r="D120" s="14">
        <v>3501679.442</v>
      </c>
      <c r="E120" s="88"/>
      <c r="F120" s="88"/>
      <c r="G120" s="94"/>
    </row>
    <row r="121" spans="1:6" s="17" customFormat="1" ht="9.95" customHeight="1">
      <c r="A121" s="45" t="s">
        <v>87</v>
      </c>
      <c r="B121" s="19">
        <v>3385761.836</v>
      </c>
      <c r="C121" s="19">
        <v>0</v>
      </c>
      <c r="D121" s="19">
        <v>3385761.836</v>
      </c>
      <c r="E121" s="88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88"/>
      <c r="F122" s="16"/>
    </row>
    <row r="123" spans="1:7" s="17" customFormat="1" ht="9.95" customHeight="1">
      <c r="A123" s="45" t="s">
        <v>89</v>
      </c>
      <c r="B123" s="19">
        <v>30439.837</v>
      </c>
      <c r="C123" s="19">
        <v>0</v>
      </c>
      <c r="D123" s="19">
        <v>30439.837</v>
      </c>
      <c r="E123" s="88"/>
      <c r="F123" s="16"/>
      <c r="G123" s="16"/>
    </row>
    <row r="124" spans="1:6" s="17" customFormat="1" ht="9.95" customHeight="1">
      <c r="A124" s="45" t="s">
        <v>90</v>
      </c>
      <c r="B124" s="19">
        <v>24746.48</v>
      </c>
      <c r="C124" s="19">
        <v>1068.768</v>
      </c>
      <c r="D124" s="19">
        <v>25815.248</v>
      </c>
      <c r="E124" s="88"/>
      <c r="F124" s="16"/>
    </row>
    <row r="125" spans="1:6" s="17" customFormat="1" ht="9.95" customHeight="1">
      <c r="A125" s="45" t="s">
        <v>91</v>
      </c>
      <c r="B125" s="19">
        <v>41270.851</v>
      </c>
      <c r="C125" s="19">
        <v>0</v>
      </c>
      <c r="D125" s="19">
        <v>41270.851</v>
      </c>
      <c r="E125" s="88"/>
      <c r="F125" s="16"/>
    </row>
    <row r="126" spans="1:6" s="17" customFormat="1" ht="9.95" customHeight="1">
      <c r="A126" s="45" t="s">
        <v>92</v>
      </c>
      <c r="B126" s="19">
        <v>18391.669</v>
      </c>
      <c r="C126" s="19">
        <v>0</v>
      </c>
      <c r="D126" s="19">
        <v>18391.669</v>
      </c>
      <c r="E126" s="88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8044025.201</v>
      </c>
      <c r="C128" s="14">
        <v>3311370.035</v>
      </c>
      <c r="D128" s="14">
        <v>11355395.237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3598037.05</v>
      </c>
      <c r="D130" s="14">
        <v>3598037.05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3578336.142</v>
      </c>
      <c r="D133" s="19">
        <v>3578336.142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19700.907</v>
      </c>
      <c r="D134" s="19">
        <v>19700.907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5"/>
      <c r="C136" s="95"/>
      <c r="D136" s="95"/>
      <c r="E136" s="35"/>
    </row>
    <row r="137" spans="1:5" s="36" customFormat="1" ht="15">
      <c r="A137" s="55" t="s">
        <v>99</v>
      </c>
      <c r="B137" s="95"/>
      <c r="C137" s="95"/>
      <c r="D137" s="95"/>
      <c r="E137" s="35"/>
    </row>
    <row r="138" spans="2:4" ht="15">
      <c r="B138" s="95"/>
      <c r="C138" s="95"/>
      <c r="D138" s="95"/>
    </row>
    <row r="139" ht="12.75" customHeight="1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21.57421875" style="2" bestFit="1" customWidth="1"/>
    <col min="6" max="16384" width="11.421875" style="2" customWidth="1"/>
  </cols>
  <sheetData>
    <row r="1" spans="1:4" s="58" customFormat="1" ht="15.95" customHeight="1">
      <c r="A1" s="380" t="s">
        <v>797</v>
      </c>
      <c r="B1" s="380"/>
      <c r="C1" s="380"/>
      <c r="D1" s="380"/>
    </row>
    <row r="2" spans="1:4" s="59" customFormat="1" ht="24" customHeight="1">
      <c r="A2" s="381" t="s">
        <v>156</v>
      </c>
      <c r="B2" s="381"/>
      <c r="C2" s="381"/>
      <c r="D2" s="381"/>
    </row>
    <row r="3" spans="1:4" s="60" customFormat="1" ht="15.95" customHeight="1">
      <c r="A3" s="382">
        <v>44592</v>
      </c>
      <c r="B3" s="382"/>
      <c r="C3" s="382"/>
      <c r="D3" s="382"/>
    </row>
    <row r="4" spans="1:4" s="61" customFormat="1" ht="15" customHeight="1">
      <c r="A4" s="373" t="s">
        <v>1</v>
      </c>
      <c r="B4" s="383"/>
      <c r="C4" s="383"/>
      <c r="D4" s="383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7" t="s">
        <v>155</v>
      </c>
      <c r="C6" s="387"/>
      <c r="D6" s="387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47322.258389999995</v>
      </c>
      <c r="C9" s="71">
        <v>1994.8657099999998</v>
      </c>
      <c r="D9" s="71">
        <v>49317.12409999999</v>
      </c>
      <c r="E9" s="72"/>
    </row>
    <row r="10" spans="1:4" s="50" customFormat="1" ht="8.45" customHeight="1">
      <c r="A10" s="73" t="s">
        <v>102</v>
      </c>
      <c r="B10" s="74">
        <v>1968.393</v>
      </c>
      <c r="C10" s="74">
        <v>2.93424</v>
      </c>
      <c r="D10" s="74">
        <v>1971.32724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159.61901</v>
      </c>
      <c r="C12" s="74">
        <v>904.00318</v>
      </c>
      <c r="D12" s="74">
        <v>1063.62219</v>
      </c>
    </row>
    <row r="13" spans="1:4" s="50" customFormat="1" ht="8.45" customHeight="1">
      <c r="A13" s="18" t="s">
        <v>105</v>
      </c>
      <c r="B13" s="74">
        <v>631.61522</v>
      </c>
      <c r="C13" s="74">
        <v>2.70236</v>
      </c>
      <c r="D13" s="74">
        <v>634.31758</v>
      </c>
    </row>
    <row r="14" spans="1:4" s="50" customFormat="1" ht="8.45" customHeight="1">
      <c r="A14" s="18" t="s">
        <v>124</v>
      </c>
      <c r="B14" s="74">
        <v>44234.54885</v>
      </c>
      <c r="C14" s="74">
        <v>205.15929</v>
      </c>
      <c r="D14" s="74">
        <v>44439.70814</v>
      </c>
    </row>
    <row r="15" spans="1:4" s="50" customFormat="1" ht="8.45" customHeight="1">
      <c r="A15" s="23" t="s">
        <v>106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879.98924</v>
      </c>
      <c r="D17" s="74">
        <v>879.98924</v>
      </c>
    </row>
    <row r="18" spans="1:4" s="50" customFormat="1" ht="8.45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5" customHeight="1">
      <c r="A19" s="18" t="s">
        <v>29</v>
      </c>
      <c r="B19" s="74">
        <v>328.08231</v>
      </c>
      <c r="C19" s="74">
        <v>0.07740000000000001</v>
      </c>
      <c r="D19" s="74">
        <v>328.15971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17260.61837</v>
      </c>
      <c r="C21" s="71">
        <v>17518.767949999998</v>
      </c>
      <c r="D21" s="71">
        <v>34779.38632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1995.22495</v>
      </c>
      <c r="C25" s="74">
        <v>620.47141</v>
      </c>
      <c r="D25" s="74">
        <v>2615.69636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12916.97434</v>
      </c>
      <c r="C27" s="74">
        <v>7978.25241</v>
      </c>
      <c r="D27" s="74">
        <v>20895.22675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703.62748</v>
      </c>
      <c r="D29" s="74">
        <v>703.62748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0</v>
      </c>
      <c r="D32" s="74">
        <v>0</v>
      </c>
    </row>
    <row r="33" spans="1:4" s="50" customFormat="1" ht="8.45" customHeight="1">
      <c r="A33" s="18" t="s">
        <v>119</v>
      </c>
      <c r="B33" s="74">
        <v>0</v>
      </c>
      <c r="C33" s="74">
        <v>7410.035</v>
      </c>
      <c r="D33" s="74">
        <v>7410.035</v>
      </c>
    </row>
    <row r="34" spans="1:4" s="50" customFormat="1" ht="8.45" customHeight="1">
      <c r="A34" s="18" t="s">
        <v>29</v>
      </c>
      <c r="B34" s="74">
        <v>2348.41908</v>
      </c>
      <c r="C34" s="74">
        <v>806.38165</v>
      </c>
      <c r="D34" s="74">
        <v>3154.80073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30061.640019999995</v>
      </c>
      <c r="C36" s="71">
        <v>-15523.902239999998</v>
      </c>
      <c r="D36" s="71">
        <v>14537.737779999998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5.19754</v>
      </c>
      <c r="C38" s="71">
        <v>1.48366</v>
      </c>
      <c r="D38" s="71">
        <v>6.6812000000000005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30056.442479999994</v>
      </c>
      <c r="C40" s="71">
        <v>-15525.385899999997</v>
      </c>
      <c r="D40" s="71">
        <v>14531.056579999997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263.29995999999994</v>
      </c>
      <c r="C42" s="71">
        <v>141.36956</v>
      </c>
      <c r="D42" s="71">
        <v>404.6695199999999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6.01516</v>
      </c>
      <c r="C44" s="74">
        <v>13.88557</v>
      </c>
      <c r="D44" s="74">
        <v>19.90073</v>
      </c>
    </row>
    <row r="45" spans="1:4" s="50" customFormat="1" ht="8.45" customHeight="1">
      <c r="A45" s="18" t="s">
        <v>127</v>
      </c>
      <c r="B45" s="74">
        <v>257.28479999999996</v>
      </c>
      <c r="C45" s="74">
        <v>127.48399</v>
      </c>
      <c r="D45" s="74">
        <v>384.76878999999997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173.91253</v>
      </c>
      <c r="C47" s="71">
        <v>12.62416</v>
      </c>
      <c r="D47" s="71">
        <v>186.53669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11.78956</v>
      </c>
      <c r="C49" s="74">
        <v>0</v>
      </c>
      <c r="D49" s="74">
        <v>11.78956</v>
      </c>
    </row>
    <row r="50" spans="1:4" s="50" customFormat="1" ht="8.45" customHeight="1">
      <c r="A50" s="18" t="s">
        <v>130</v>
      </c>
      <c r="B50" s="74">
        <v>162.12297</v>
      </c>
      <c r="C50" s="74">
        <v>12.62416</v>
      </c>
      <c r="D50" s="74">
        <v>174.74713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30145.829909999993</v>
      </c>
      <c r="C54" s="71">
        <v>-15396.640499999998</v>
      </c>
      <c r="D54" s="71">
        <v>14749.189409999995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3404.49073</v>
      </c>
      <c r="C56" s="71">
        <v>225.41209</v>
      </c>
      <c r="D56" s="71">
        <v>3629.90282</v>
      </c>
    </row>
    <row r="57" spans="1:4" s="50" customFormat="1" ht="8.45" customHeight="1">
      <c r="A57" s="18" t="s">
        <v>134</v>
      </c>
      <c r="B57" s="74">
        <v>2538.57723</v>
      </c>
      <c r="C57" s="74">
        <v>0</v>
      </c>
      <c r="D57" s="74">
        <v>2538.57723</v>
      </c>
    </row>
    <row r="58" spans="1:4" s="50" customFormat="1" ht="8.45" customHeight="1">
      <c r="A58" s="18" t="s">
        <v>135</v>
      </c>
      <c r="B58" s="74">
        <v>44.5</v>
      </c>
      <c r="C58" s="74">
        <v>0</v>
      </c>
      <c r="D58" s="74">
        <v>44.5</v>
      </c>
    </row>
    <row r="59" spans="1:4" s="50" customFormat="1" ht="8.45" customHeight="1">
      <c r="A59" s="18" t="s">
        <v>136</v>
      </c>
      <c r="B59" s="74">
        <v>817.22907</v>
      </c>
      <c r="C59" s="74">
        <v>225.36588</v>
      </c>
      <c r="D59" s="74">
        <v>1042.59495</v>
      </c>
    </row>
    <row r="60" spans="1:4" s="50" customFormat="1" ht="8.45" customHeight="1">
      <c r="A60" s="18" t="s">
        <v>137</v>
      </c>
      <c r="B60" s="74">
        <v>4.18443</v>
      </c>
      <c r="C60" s="74">
        <v>0.04621</v>
      </c>
      <c r="D60" s="74">
        <v>4.23064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26741.33917999999</v>
      </c>
      <c r="C62" s="71">
        <v>-15622.052589999998</v>
      </c>
      <c r="D62" s="71">
        <v>11119.286589999994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-14407.13461</v>
      </c>
      <c r="C64" s="71">
        <v>-68.39885000000001</v>
      </c>
      <c r="D64" s="71">
        <v>-14475.533459999999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-14547.72526</v>
      </c>
      <c r="C67" s="74">
        <v>-83.39816</v>
      </c>
      <c r="D67" s="74">
        <v>-14631.12342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14.568670000000001</v>
      </c>
      <c r="C69" s="74">
        <v>14.99931</v>
      </c>
      <c r="D69" s="74">
        <v>29.56798</v>
      </c>
    </row>
    <row r="70" spans="1:4" s="50" customFormat="1" ht="8.45" customHeight="1">
      <c r="A70" s="18" t="s">
        <v>145</v>
      </c>
      <c r="B70" s="74">
        <v>11.22719</v>
      </c>
      <c r="C70" s="74">
        <v>0</v>
      </c>
      <c r="D70" s="74">
        <v>11.22719</v>
      </c>
    </row>
    <row r="71" spans="1:4" s="50" customFormat="1" ht="8.45" customHeight="1">
      <c r="A71" s="18" t="s">
        <v>146</v>
      </c>
      <c r="B71" s="74">
        <v>114.79478999999999</v>
      </c>
      <c r="C71" s="74">
        <v>0</v>
      </c>
      <c r="D71" s="74">
        <v>114.79478999999999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102.90355000000001</v>
      </c>
      <c r="C73" s="71">
        <v>93.28771</v>
      </c>
      <c r="D73" s="71">
        <v>196.19126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41251.37733999999</v>
      </c>
      <c r="C75" s="71">
        <v>-15460.366029999997</v>
      </c>
      <c r="D75" s="71">
        <v>25791.011309999994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7399.342</v>
      </c>
      <c r="C77" s="74">
        <v>0</v>
      </c>
      <c r="D77" s="74">
        <v>7399.342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33852.03534</v>
      </c>
      <c r="C79" s="75">
        <v>-15460.36603</v>
      </c>
      <c r="D79" s="75">
        <v>18391.669310000005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6"/>
      <c r="C81" s="96"/>
      <c r="D81" s="96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2" customWidth="1"/>
    <col min="2" max="4" width="15.574218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8.75">
      <c r="A1" s="286" t="s">
        <v>797</v>
      </c>
      <c r="B1" s="233"/>
      <c r="C1" s="233"/>
      <c r="D1" s="233"/>
    </row>
    <row r="2" spans="1:4" ht="27" customHeight="1">
      <c r="A2" s="388" t="s">
        <v>759</v>
      </c>
      <c r="B2" s="388"/>
      <c r="C2" s="388"/>
      <c r="D2" s="388"/>
    </row>
    <row r="3" spans="1:4" ht="23.25" customHeight="1">
      <c r="A3" s="389">
        <v>44592</v>
      </c>
      <c r="B3" s="389"/>
      <c r="C3" s="389"/>
      <c r="D3" s="389"/>
    </row>
    <row r="4" spans="1:4" ht="18.75" customHeight="1">
      <c r="A4" s="390" t="s">
        <v>760</v>
      </c>
      <c r="B4" s="390"/>
      <c r="C4" s="390"/>
      <c r="D4" s="390"/>
    </row>
    <row r="5" spans="2:4" ht="7.5" customHeight="1" thickBot="1">
      <c r="B5" s="234"/>
      <c r="C5" s="234"/>
      <c r="D5" s="234"/>
    </row>
    <row r="6" spans="1:4" s="235" customFormat="1" ht="12.75" customHeight="1">
      <c r="A6" s="391"/>
      <c r="B6" s="393" t="s">
        <v>158</v>
      </c>
      <c r="C6" s="393" t="s">
        <v>152</v>
      </c>
      <c r="D6" s="393" t="s">
        <v>3</v>
      </c>
    </row>
    <row r="7" spans="1:9" s="235" customFormat="1" ht="47.25" customHeight="1">
      <c r="A7" s="392"/>
      <c r="B7" s="394"/>
      <c r="C7" s="394"/>
      <c r="D7" s="394"/>
      <c r="I7" s="236"/>
    </row>
    <row r="8" spans="1:9" s="235" customFormat="1" ht="8.25" customHeight="1">
      <c r="A8" s="237"/>
      <c r="B8" s="238"/>
      <c r="C8" s="238"/>
      <c r="D8" s="238"/>
      <c r="I8" s="236"/>
    </row>
    <row r="9" spans="1:9" s="235" customFormat="1" ht="15.95" customHeight="1">
      <c r="A9" s="239" t="s">
        <v>761</v>
      </c>
      <c r="B9" s="238"/>
      <c r="C9" s="238"/>
      <c r="D9" s="238"/>
      <c r="I9" s="236"/>
    </row>
    <row r="10" spans="1:11" s="235" customFormat="1" ht="15.95" customHeight="1">
      <c r="A10" s="238" t="s">
        <v>762</v>
      </c>
      <c r="B10" s="240">
        <v>13.59</v>
      </c>
      <c r="C10" s="240">
        <v>30.07</v>
      </c>
      <c r="D10" s="240">
        <v>55.27</v>
      </c>
      <c r="E10" s="240"/>
      <c r="F10" s="240"/>
      <c r="G10" s="240"/>
      <c r="H10" s="240"/>
      <c r="I10" s="241"/>
      <c r="J10" s="241"/>
      <c r="K10" s="241"/>
    </row>
    <row r="11" spans="1:11" s="235" customFormat="1" ht="15.95" customHeight="1">
      <c r="A11" s="238" t="s">
        <v>763</v>
      </c>
      <c r="B11" s="240">
        <v>23.54</v>
      </c>
      <c r="C11" s="240">
        <v>5.23</v>
      </c>
      <c r="D11" s="240">
        <v>0.14</v>
      </c>
      <c r="E11" s="240"/>
      <c r="F11" s="240"/>
      <c r="G11" s="240"/>
      <c r="H11" s="240"/>
      <c r="I11" s="241"/>
      <c r="J11" s="241"/>
      <c r="K11" s="241"/>
    </row>
    <row r="12" spans="1:11" s="235" customFormat="1" ht="9.75" customHeight="1">
      <c r="A12" s="238"/>
      <c r="B12" s="240"/>
      <c r="C12" s="240"/>
      <c r="D12" s="240"/>
      <c r="E12" s="240"/>
      <c r="F12" s="240"/>
      <c r="G12" s="240"/>
      <c r="H12" s="240"/>
      <c r="I12" s="241"/>
      <c r="J12" s="241"/>
      <c r="K12" s="241"/>
    </row>
    <row r="13" spans="1:11" s="235" customFormat="1" ht="15.95" customHeight="1">
      <c r="A13" s="239" t="s">
        <v>764</v>
      </c>
      <c r="B13" s="240"/>
      <c r="C13" s="240"/>
      <c r="D13" s="240"/>
      <c r="E13" s="240"/>
      <c r="F13" s="240"/>
      <c r="G13" s="240"/>
      <c r="H13" s="240"/>
      <c r="I13" s="241"/>
      <c r="J13" s="241"/>
      <c r="K13" s="241"/>
    </row>
    <row r="14" spans="1:11" s="235" customFormat="1" ht="15.95" customHeight="1">
      <c r="A14" s="238" t="s">
        <v>765</v>
      </c>
      <c r="B14" s="240">
        <v>2.46</v>
      </c>
      <c r="C14" s="240">
        <v>6.44</v>
      </c>
      <c r="D14" s="240">
        <v>75.44</v>
      </c>
      <c r="E14" s="240"/>
      <c r="F14" s="240"/>
      <c r="G14" s="240"/>
      <c r="H14" s="240"/>
      <c r="I14" s="241"/>
      <c r="J14" s="241"/>
      <c r="K14" s="241"/>
    </row>
    <row r="15" spans="1:11" s="235" customFormat="1" ht="15.95" customHeight="1">
      <c r="A15" s="238" t="s">
        <v>766</v>
      </c>
      <c r="B15" s="240">
        <v>2.43</v>
      </c>
      <c r="C15" s="240">
        <v>0.21</v>
      </c>
      <c r="D15" s="240">
        <v>55.42</v>
      </c>
      <c r="E15" s="240"/>
      <c r="F15" s="240"/>
      <c r="G15" s="240"/>
      <c r="H15" s="240"/>
      <c r="I15" s="241"/>
      <c r="J15" s="241"/>
      <c r="K15" s="241"/>
    </row>
    <row r="16" spans="1:11" s="235" customFormat="1" ht="15.95" customHeight="1">
      <c r="A16" s="238" t="s">
        <v>767</v>
      </c>
      <c r="B16" s="240">
        <v>100</v>
      </c>
      <c r="C16" s="240">
        <v>20.47</v>
      </c>
      <c r="D16" s="240">
        <v>100</v>
      </c>
      <c r="E16" s="240"/>
      <c r="F16" s="240"/>
      <c r="G16" s="240"/>
      <c r="H16" s="240"/>
      <c r="I16" s="241"/>
      <c r="J16" s="241"/>
      <c r="K16" s="241"/>
    </row>
    <row r="17" spans="1:11" s="235" customFormat="1" ht="15.95" customHeight="1">
      <c r="A17" s="242" t="s">
        <v>768</v>
      </c>
      <c r="B17" s="240">
        <v>0.21</v>
      </c>
      <c r="C17" s="240">
        <v>18.18</v>
      </c>
      <c r="D17" s="240">
        <v>0.44</v>
      </c>
      <c r="E17" s="240"/>
      <c r="F17" s="240"/>
      <c r="G17" s="240"/>
      <c r="H17" s="240"/>
      <c r="I17" s="241"/>
      <c r="J17" s="241"/>
      <c r="K17" s="241"/>
    </row>
    <row r="18" spans="1:11" s="235" customFormat="1" ht="15.95" customHeight="1">
      <c r="A18" s="238" t="s">
        <v>769</v>
      </c>
      <c r="B18" s="243">
        <v>232.04</v>
      </c>
      <c r="C18" s="243">
        <v>356.77</v>
      </c>
      <c r="D18" s="243">
        <v>93.18</v>
      </c>
      <c r="E18" s="243"/>
      <c r="F18" s="240"/>
      <c r="G18" s="243"/>
      <c r="H18" s="243"/>
      <c r="I18" s="241"/>
      <c r="J18" s="241"/>
      <c r="K18" s="241"/>
    </row>
    <row r="19" spans="1:11" s="235" customFormat="1" ht="10.5" customHeight="1">
      <c r="A19" s="238"/>
      <c r="B19" s="240"/>
      <c r="C19" s="240"/>
      <c r="D19" s="240"/>
      <c r="E19" s="240"/>
      <c r="F19" s="240"/>
      <c r="G19" s="240"/>
      <c r="H19" s="240"/>
      <c r="I19" s="241"/>
      <c r="J19" s="241"/>
      <c r="K19" s="241"/>
    </row>
    <row r="20" spans="1:11" s="235" customFormat="1" ht="15.95" customHeight="1">
      <c r="A20" s="239" t="s">
        <v>770</v>
      </c>
      <c r="B20" s="240"/>
      <c r="C20" s="240"/>
      <c r="D20" s="240"/>
      <c r="E20" s="240"/>
      <c r="F20" s="240"/>
      <c r="G20" s="240"/>
      <c r="H20" s="240"/>
      <c r="I20" s="241"/>
      <c r="J20" s="241"/>
      <c r="K20" s="241"/>
    </row>
    <row r="21" spans="1:11" s="235" customFormat="1" ht="15.95" customHeight="1">
      <c r="A21" s="238" t="s">
        <v>771</v>
      </c>
      <c r="B21" s="240">
        <v>2.581861075561135</v>
      </c>
      <c r="C21" s="240">
        <v>0.6346692472917179</v>
      </c>
      <c r="D21" s="240">
        <v>16.490501847175285</v>
      </c>
      <c r="E21" s="240"/>
      <c r="F21" s="240"/>
      <c r="G21" s="240"/>
      <c r="H21" s="240"/>
      <c r="I21" s="241"/>
      <c r="J21" s="241"/>
      <c r="K21" s="241"/>
    </row>
    <row r="22" spans="1:11" s="235" customFormat="1" ht="15.95" customHeight="1">
      <c r="A22" s="238" t="s">
        <v>772</v>
      </c>
      <c r="B22" s="240">
        <v>39.938424072978364</v>
      </c>
      <c r="C22" s="240">
        <v>40.416041584185955</v>
      </c>
      <c r="D22" s="240">
        <v>73.6601567004772</v>
      </c>
      <c r="E22" s="240"/>
      <c r="F22" s="240"/>
      <c r="G22" s="240"/>
      <c r="H22" s="240"/>
      <c r="I22" s="241"/>
      <c r="J22" s="241"/>
      <c r="K22" s="241"/>
    </row>
    <row r="23" spans="1:11" s="235" customFormat="1" ht="15.95" customHeight="1">
      <c r="A23" s="238" t="s">
        <v>773</v>
      </c>
      <c r="B23" s="240">
        <v>70.09359784493259</v>
      </c>
      <c r="C23" s="240">
        <v>87.30295542889186</v>
      </c>
      <c r="D23" s="240">
        <v>74.88236840404868</v>
      </c>
      <c r="E23" s="240"/>
      <c r="F23" s="240"/>
      <c r="G23" s="240"/>
      <c r="H23" s="240"/>
      <c r="I23" s="241"/>
      <c r="J23" s="241"/>
      <c r="K23" s="241"/>
    </row>
    <row r="24" spans="1:11" s="235" customFormat="1" ht="15.95" customHeight="1">
      <c r="A24" s="238" t="s">
        <v>774</v>
      </c>
      <c r="B24" s="240">
        <v>4.126044996736771</v>
      </c>
      <c r="C24" s="240">
        <v>6.845071346410612</v>
      </c>
      <c r="D24" s="240">
        <v>11.078147747045646</v>
      </c>
      <c r="E24" s="240"/>
      <c r="F24" s="240"/>
      <c r="G24" s="240"/>
      <c r="H24" s="240"/>
      <c r="I24" s="241"/>
      <c r="J24" s="241"/>
      <c r="K24" s="241"/>
    </row>
    <row r="25" spans="1:11" s="235" customFormat="1" ht="15.95" customHeight="1">
      <c r="A25" s="238" t="s">
        <v>775</v>
      </c>
      <c r="B25" s="244">
        <v>1545</v>
      </c>
      <c r="C25" s="244">
        <v>25814</v>
      </c>
      <c r="D25" s="244">
        <v>3265</v>
      </c>
      <c r="E25" s="244"/>
      <c r="F25" s="240"/>
      <c r="G25" s="244"/>
      <c r="H25" s="244"/>
      <c r="I25" s="241"/>
      <c r="J25" s="241"/>
      <c r="K25" s="241"/>
    </row>
    <row r="26" spans="1:11" s="235" customFormat="1" ht="15.95" customHeight="1">
      <c r="A26" s="238" t="s">
        <v>776</v>
      </c>
      <c r="B26" s="244">
        <v>81721.02517171718</v>
      </c>
      <c r="C26" s="245" t="s">
        <v>777</v>
      </c>
      <c r="D26" s="244">
        <v>0</v>
      </c>
      <c r="E26" s="244"/>
      <c r="F26" s="240"/>
      <c r="G26" s="244"/>
      <c r="H26" s="244"/>
      <c r="I26" s="241"/>
      <c r="J26" s="241"/>
      <c r="K26" s="241"/>
    </row>
    <row r="27" spans="1:11" s="235" customFormat="1" ht="9.75" customHeight="1">
      <c r="A27" s="238"/>
      <c r="B27" s="246"/>
      <c r="C27" s="246"/>
      <c r="D27" s="246"/>
      <c r="E27" s="246"/>
      <c r="F27" s="240"/>
      <c r="G27" s="246"/>
      <c r="H27" s="246"/>
      <c r="I27" s="241"/>
      <c r="J27" s="241"/>
      <c r="K27" s="241"/>
    </row>
    <row r="28" spans="1:11" s="235" customFormat="1" ht="15.95" customHeight="1">
      <c r="A28" s="239" t="s">
        <v>778</v>
      </c>
      <c r="B28" s="247"/>
      <c r="C28" s="247"/>
      <c r="D28" s="247"/>
      <c r="E28" s="247"/>
      <c r="F28" s="240"/>
      <c r="G28" s="247"/>
      <c r="H28" s="247"/>
      <c r="I28" s="241"/>
      <c r="J28" s="241"/>
      <c r="K28" s="241"/>
    </row>
    <row r="29" spans="1:11" s="235" customFormat="1" ht="15.95" customHeight="1">
      <c r="A29" s="238" t="s">
        <v>779</v>
      </c>
      <c r="B29" s="240">
        <v>22.219690644266517</v>
      </c>
      <c r="C29" s="240">
        <v>1.7144333424833593</v>
      </c>
      <c r="D29" s="240">
        <v>-15.316564101752</v>
      </c>
      <c r="E29" s="240"/>
      <c r="F29" s="240"/>
      <c r="G29" s="240"/>
      <c r="H29" s="240"/>
      <c r="I29" s="241"/>
      <c r="J29" s="241"/>
      <c r="K29" s="241"/>
    </row>
    <row r="30" spans="1:11" s="235" customFormat="1" ht="15.95" customHeight="1">
      <c r="A30" s="238" t="s">
        <v>780</v>
      </c>
      <c r="B30" s="240">
        <v>0.8875539666435022</v>
      </c>
      <c r="C30" s="240">
        <v>0.30062628648490136</v>
      </c>
      <c r="D30" s="240">
        <v>-6.9906427480163815</v>
      </c>
      <c r="E30" s="240"/>
      <c r="F30" s="240"/>
      <c r="G30" s="240"/>
      <c r="H30" s="240"/>
      <c r="I30" s="241"/>
      <c r="J30" s="241"/>
      <c r="K30" s="241"/>
    </row>
    <row r="31" spans="1:11" s="235" customFormat="1" ht="9.75" customHeight="1">
      <c r="A31" s="238"/>
      <c r="B31" s="240"/>
      <c r="C31" s="240"/>
      <c r="D31" s="240"/>
      <c r="E31" s="240"/>
      <c r="F31" s="240"/>
      <c r="G31" s="240"/>
      <c r="H31" s="240"/>
      <c r="I31" s="241"/>
      <c r="J31" s="241"/>
      <c r="K31" s="241"/>
    </row>
    <row r="32" spans="1:11" s="235" customFormat="1" ht="15.95" customHeight="1">
      <c r="A32" s="239" t="s">
        <v>781</v>
      </c>
      <c r="B32" s="240"/>
      <c r="C32" s="240"/>
      <c r="D32" s="240"/>
      <c r="E32" s="240"/>
      <c r="F32" s="240"/>
      <c r="G32" s="240"/>
      <c r="H32" s="240"/>
      <c r="I32" s="241"/>
      <c r="J32" s="241"/>
      <c r="K32" s="241"/>
    </row>
    <row r="33" spans="1:11" s="235" customFormat="1" ht="15.95" customHeight="1">
      <c r="A33" s="238" t="s">
        <v>782</v>
      </c>
      <c r="B33" s="240">
        <v>93.2</v>
      </c>
      <c r="C33" s="240">
        <v>0</v>
      </c>
      <c r="D33" s="240">
        <v>0</v>
      </c>
      <c r="E33" s="240"/>
      <c r="F33" s="240"/>
      <c r="G33" s="240"/>
      <c r="H33" s="240"/>
      <c r="I33" s="241"/>
      <c r="J33" s="241"/>
      <c r="K33" s="241"/>
    </row>
    <row r="34" spans="1:11" s="235" customFormat="1" ht="15.95" customHeight="1">
      <c r="A34" s="238" t="s">
        <v>783</v>
      </c>
      <c r="B34" s="240">
        <v>201.37</v>
      </c>
      <c r="C34" s="240">
        <v>0</v>
      </c>
      <c r="D34" s="240">
        <v>0</v>
      </c>
      <c r="E34" s="240"/>
      <c r="F34" s="240"/>
      <c r="G34" s="240"/>
      <c r="H34" s="240"/>
      <c r="I34" s="241"/>
      <c r="J34" s="241"/>
      <c r="K34" s="241"/>
    </row>
    <row r="35" spans="1:11" s="235" customFormat="1" ht="15.95" customHeight="1">
      <c r="A35" s="238" t="s">
        <v>784</v>
      </c>
      <c r="B35" s="240">
        <v>1.34</v>
      </c>
      <c r="C35" s="240">
        <v>0</v>
      </c>
      <c r="D35" s="240">
        <v>0</v>
      </c>
      <c r="E35" s="240"/>
      <c r="F35" s="240"/>
      <c r="G35" s="240"/>
      <c r="H35" s="240"/>
      <c r="I35" s="241"/>
      <c r="J35" s="241"/>
      <c r="K35" s="241"/>
    </row>
    <row r="36" spans="1:11" s="235" customFormat="1" ht="15.95" customHeight="1">
      <c r="A36" s="238" t="s">
        <v>785</v>
      </c>
      <c r="B36" s="240">
        <v>2.41</v>
      </c>
      <c r="C36" s="240">
        <v>0</v>
      </c>
      <c r="D36" s="240">
        <v>0</v>
      </c>
      <c r="E36" s="240"/>
      <c r="F36" s="240"/>
      <c r="G36" s="240"/>
      <c r="H36" s="240"/>
      <c r="I36" s="241"/>
      <c r="J36" s="241"/>
      <c r="K36" s="241"/>
    </row>
    <row r="37" spans="1:4" s="235" customFormat="1" ht="10.5" customHeight="1" thickBot="1">
      <c r="A37" s="248"/>
      <c r="B37" s="249"/>
      <c r="C37" s="249"/>
      <c r="D37" s="249"/>
    </row>
    <row r="38" spans="1:256" s="235" customFormat="1" ht="5.25" customHeight="1">
      <c r="A38" s="23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</row>
    <row r="39" spans="1:4" s="235" customFormat="1" ht="13.5">
      <c r="A39" s="119" t="s">
        <v>786</v>
      </c>
      <c r="B39" s="251"/>
      <c r="C39" s="251"/>
      <c r="D39" s="251"/>
    </row>
    <row r="40" s="235" customFormat="1" ht="15">
      <c r="A40" s="196"/>
    </row>
    <row r="41" s="235" customFormat="1" ht="13.5">
      <c r="A41" s="251"/>
    </row>
    <row r="200" ht="15">
      <c r="C200" s="2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82" customWidth="1"/>
    <col min="2" max="2" width="45.7109375" style="125" bestFit="1" customWidth="1"/>
    <col min="3" max="3" width="26.8515625" style="125" bestFit="1" customWidth="1"/>
    <col min="4" max="6" width="25.7109375" style="125" customWidth="1"/>
    <col min="7" max="7" width="26.8515625" style="125" bestFit="1" customWidth="1"/>
    <col min="8" max="256" width="11.57421875" style="125" customWidth="1"/>
    <col min="257" max="257" width="2.140625" style="125" customWidth="1"/>
    <col min="258" max="258" width="46.28125" style="125" customWidth="1"/>
    <col min="259" max="259" width="26.8515625" style="125" bestFit="1" customWidth="1"/>
    <col min="260" max="262" width="25.7109375" style="125" customWidth="1"/>
    <col min="263" max="263" width="26.8515625" style="125" bestFit="1" customWidth="1"/>
    <col min="264" max="512" width="11.57421875" style="125" customWidth="1"/>
    <col min="513" max="513" width="2.140625" style="125" customWidth="1"/>
    <col min="514" max="514" width="46.28125" style="125" customWidth="1"/>
    <col min="515" max="515" width="26.8515625" style="125" bestFit="1" customWidth="1"/>
    <col min="516" max="518" width="25.7109375" style="125" customWidth="1"/>
    <col min="519" max="519" width="26.8515625" style="125" bestFit="1" customWidth="1"/>
    <col min="520" max="768" width="11.57421875" style="125" customWidth="1"/>
    <col min="769" max="769" width="2.140625" style="125" customWidth="1"/>
    <col min="770" max="770" width="46.28125" style="125" customWidth="1"/>
    <col min="771" max="771" width="26.8515625" style="125" bestFit="1" customWidth="1"/>
    <col min="772" max="774" width="25.7109375" style="125" customWidth="1"/>
    <col min="775" max="775" width="26.8515625" style="125" bestFit="1" customWidth="1"/>
    <col min="776" max="1024" width="11.57421875" style="125" customWidth="1"/>
    <col min="1025" max="1025" width="2.140625" style="125" customWidth="1"/>
    <col min="1026" max="1026" width="46.28125" style="125" customWidth="1"/>
    <col min="1027" max="1027" width="26.8515625" style="125" bestFit="1" customWidth="1"/>
    <col min="1028" max="1030" width="25.7109375" style="125" customWidth="1"/>
    <col min="1031" max="1031" width="26.8515625" style="125" bestFit="1" customWidth="1"/>
    <col min="1032" max="1280" width="11.57421875" style="125" customWidth="1"/>
    <col min="1281" max="1281" width="2.140625" style="125" customWidth="1"/>
    <col min="1282" max="1282" width="46.28125" style="125" customWidth="1"/>
    <col min="1283" max="1283" width="26.8515625" style="125" bestFit="1" customWidth="1"/>
    <col min="1284" max="1286" width="25.7109375" style="125" customWidth="1"/>
    <col min="1287" max="1287" width="26.8515625" style="125" bestFit="1" customWidth="1"/>
    <col min="1288" max="1536" width="11.57421875" style="125" customWidth="1"/>
    <col min="1537" max="1537" width="2.140625" style="125" customWidth="1"/>
    <col min="1538" max="1538" width="46.28125" style="125" customWidth="1"/>
    <col min="1539" max="1539" width="26.8515625" style="125" bestFit="1" customWidth="1"/>
    <col min="1540" max="1542" width="25.7109375" style="125" customWidth="1"/>
    <col min="1543" max="1543" width="26.8515625" style="125" bestFit="1" customWidth="1"/>
    <col min="1544" max="1792" width="11.57421875" style="125" customWidth="1"/>
    <col min="1793" max="1793" width="2.140625" style="125" customWidth="1"/>
    <col min="1794" max="1794" width="46.28125" style="125" customWidth="1"/>
    <col min="1795" max="1795" width="26.8515625" style="125" bestFit="1" customWidth="1"/>
    <col min="1796" max="1798" width="25.7109375" style="125" customWidth="1"/>
    <col min="1799" max="1799" width="26.8515625" style="125" bestFit="1" customWidth="1"/>
    <col min="1800" max="2048" width="11.57421875" style="125" customWidth="1"/>
    <col min="2049" max="2049" width="2.140625" style="125" customWidth="1"/>
    <col min="2050" max="2050" width="46.28125" style="125" customWidth="1"/>
    <col min="2051" max="2051" width="26.8515625" style="125" bestFit="1" customWidth="1"/>
    <col min="2052" max="2054" width="25.7109375" style="125" customWidth="1"/>
    <col min="2055" max="2055" width="26.8515625" style="125" bestFit="1" customWidth="1"/>
    <col min="2056" max="2304" width="11.57421875" style="125" customWidth="1"/>
    <col min="2305" max="2305" width="2.140625" style="125" customWidth="1"/>
    <col min="2306" max="2306" width="46.28125" style="125" customWidth="1"/>
    <col min="2307" max="2307" width="26.8515625" style="125" bestFit="1" customWidth="1"/>
    <col min="2308" max="2310" width="25.7109375" style="125" customWidth="1"/>
    <col min="2311" max="2311" width="26.8515625" style="125" bestFit="1" customWidth="1"/>
    <col min="2312" max="2560" width="11.57421875" style="125" customWidth="1"/>
    <col min="2561" max="2561" width="2.140625" style="125" customWidth="1"/>
    <col min="2562" max="2562" width="46.28125" style="125" customWidth="1"/>
    <col min="2563" max="2563" width="26.8515625" style="125" bestFit="1" customWidth="1"/>
    <col min="2564" max="2566" width="25.7109375" style="125" customWidth="1"/>
    <col min="2567" max="2567" width="26.8515625" style="125" bestFit="1" customWidth="1"/>
    <col min="2568" max="2816" width="11.57421875" style="125" customWidth="1"/>
    <col min="2817" max="2817" width="2.140625" style="125" customWidth="1"/>
    <col min="2818" max="2818" width="46.28125" style="125" customWidth="1"/>
    <col min="2819" max="2819" width="26.8515625" style="125" bestFit="1" customWidth="1"/>
    <col min="2820" max="2822" width="25.7109375" style="125" customWidth="1"/>
    <col min="2823" max="2823" width="26.8515625" style="125" bestFit="1" customWidth="1"/>
    <col min="2824" max="3072" width="11.57421875" style="125" customWidth="1"/>
    <col min="3073" max="3073" width="2.140625" style="125" customWidth="1"/>
    <col min="3074" max="3074" width="46.28125" style="125" customWidth="1"/>
    <col min="3075" max="3075" width="26.8515625" style="125" bestFit="1" customWidth="1"/>
    <col min="3076" max="3078" width="25.7109375" style="125" customWidth="1"/>
    <col min="3079" max="3079" width="26.8515625" style="125" bestFit="1" customWidth="1"/>
    <col min="3080" max="3328" width="11.57421875" style="125" customWidth="1"/>
    <col min="3329" max="3329" width="2.140625" style="125" customWidth="1"/>
    <col min="3330" max="3330" width="46.28125" style="125" customWidth="1"/>
    <col min="3331" max="3331" width="26.8515625" style="125" bestFit="1" customWidth="1"/>
    <col min="3332" max="3334" width="25.7109375" style="125" customWidth="1"/>
    <col min="3335" max="3335" width="26.8515625" style="125" bestFit="1" customWidth="1"/>
    <col min="3336" max="3584" width="11.57421875" style="125" customWidth="1"/>
    <col min="3585" max="3585" width="2.140625" style="125" customWidth="1"/>
    <col min="3586" max="3586" width="46.28125" style="125" customWidth="1"/>
    <col min="3587" max="3587" width="26.8515625" style="125" bestFit="1" customWidth="1"/>
    <col min="3588" max="3590" width="25.7109375" style="125" customWidth="1"/>
    <col min="3591" max="3591" width="26.8515625" style="125" bestFit="1" customWidth="1"/>
    <col min="3592" max="3840" width="11.57421875" style="125" customWidth="1"/>
    <col min="3841" max="3841" width="2.140625" style="125" customWidth="1"/>
    <col min="3842" max="3842" width="46.28125" style="125" customWidth="1"/>
    <col min="3843" max="3843" width="26.8515625" style="125" bestFit="1" customWidth="1"/>
    <col min="3844" max="3846" width="25.7109375" style="125" customWidth="1"/>
    <col min="3847" max="3847" width="26.8515625" style="125" bestFit="1" customWidth="1"/>
    <col min="3848" max="4096" width="11.57421875" style="125" customWidth="1"/>
    <col min="4097" max="4097" width="2.140625" style="125" customWidth="1"/>
    <col min="4098" max="4098" width="46.28125" style="125" customWidth="1"/>
    <col min="4099" max="4099" width="26.8515625" style="125" bestFit="1" customWidth="1"/>
    <col min="4100" max="4102" width="25.7109375" style="125" customWidth="1"/>
    <col min="4103" max="4103" width="26.8515625" style="125" bestFit="1" customWidth="1"/>
    <col min="4104" max="4352" width="11.57421875" style="125" customWidth="1"/>
    <col min="4353" max="4353" width="2.140625" style="125" customWidth="1"/>
    <col min="4354" max="4354" width="46.28125" style="125" customWidth="1"/>
    <col min="4355" max="4355" width="26.8515625" style="125" bestFit="1" customWidth="1"/>
    <col min="4356" max="4358" width="25.7109375" style="125" customWidth="1"/>
    <col min="4359" max="4359" width="26.8515625" style="125" bestFit="1" customWidth="1"/>
    <col min="4360" max="4608" width="11.57421875" style="125" customWidth="1"/>
    <col min="4609" max="4609" width="2.140625" style="125" customWidth="1"/>
    <col min="4610" max="4610" width="46.28125" style="125" customWidth="1"/>
    <col min="4611" max="4611" width="26.8515625" style="125" bestFit="1" customWidth="1"/>
    <col min="4612" max="4614" width="25.7109375" style="125" customWidth="1"/>
    <col min="4615" max="4615" width="26.8515625" style="125" bestFit="1" customWidth="1"/>
    <col min="4616" max="4864" width="11.57421875" style="125" customWidth="1"/>
    <col min="4865" max="4865" width="2.140625" style="125" customWidth="1"/>
    <col min="4866" max="4866" width="46.28125" style="125" customWidth="1"/>
    <col min="4867" max="4867" width="26.8515625" style="125" bestFit="1" customWidth="1"/>
    <col min="4868" max="4870" width="25.7109375" style="125" customWidth="1"/>
    <col min="4871" max="4871" width="26.8515625" style="125" bestFit="1" customWidth="1"/>
    <col min="4872" max="5120" width="11.57421875" style="125" customWidth="1"/>
    <col min="5121" max="5121" width="2.140625" style="125" customWidth="1"/>
    <col min="5122" max="5122" width="46.28125" style="125" customWidth="1"/>
    <col min="5123" max="5123" width="26.8515625" style="125" bestFit="1" customWidth="1"/>
    <col min="5124" max="5126" width="25.7109375" style="125" customWidth="1"/>
    <col min="5127" max="5127" width="26.8515625" style="125" bestFit="1" customWidth="1"/>
    <col min="5128" max="5376" width="11.57421875" style="125" customWidth="1"/>
    <col min="5377" max="5377" width="2.140625" style="125" customWidth="1"/>
    <col min="5378" max="5378" width="46.28125" style="125" customWidth="1"/>
    <col min="5379" max="5379" width="26.8515625" style="125" bestFit="1" customWidth="1"/>
    <col min="5380" max="5382" width="25.7109375" style="125" customWidth="1"/>
    <col min="5383" max="5383" width="26.8515625" style="125" bestFit="1" customWidth="1"/>
    <col min="5384" max="5632" width="11.57421875" style="125" customWidth="1"/>
    <col min="5633" max="5633" width="2.140625" style="125" customWidth="1"/>
    <col min="5634" max="5634" width="46.28125" style="125" customWidth="1"/>
    <col min="5635" max="5635" width="26.8515625" style="125" bestFit="1" customWidth="1"/>
    <col min="5636" max="5638" width="25.7109375" style="125" customWidth="1"/>
    <col min="5639" max="5639" width="26.8515625" style="125" bestFit="1" customWidth="1"/>
    <col min="5640" max="5888" width="11.57421875" style="125" customWidth="1"/>
    <col min="5889" max="5889" width="2.140625" style="125" customWidth="1"/>
    <col min="5890" max="5890" width="46.28125" style="125" customWidth="1"/>
    <col min="5891" max="5891" width="26.8515625" style="125" bestFit="1" customWidth="1"/>
    <col min="5892" max="5894" width="25.7109375" style="125" customWidth="1"/>
    <col min="5895" max="5895" width="26.8515625" style="125" bestFit="1" customWidth="1"/>
    <col min="5896" max="6144" width="11.57421875" style="125" customWidth="1"/>
    <col min="6145" max="6145" width="2.140625" style="125" customWidth="1"/>
    <col min="6146" max="6146" width="46.28125" style="125" customWidth="1"/>
    <col min="6147" max="6147" width="26.8515625" style="125" bestFit="1" customWidth="1"/>
    <col min="6148" max="6150" width="25.7109375" style="125" customWidth="1"/>
    <col min="6151" max="6151" width="26.8515625" style="125" bestFit="1" customWidth="1"/>
    <col min="6152" max="6400" width="11.57421875" style="125" customWidth="1"/>
    <col min="6401" max="6401" width="2.140625" style="125" customWidth="1"/>
    <col min="6402" max="6402" width="46.28125" style="125" customWidth="1"/>
    <col min="6403" max="6403" width="26.8515625" style="125" bestFit="1" customWidth="1"/>
    <col min="6404" max="6406" width="25.7109375" style="125" customWidth="1"/>
    <col min="6407" max="6407" width="26.8515625" style="125" bestFit="1" customWidth="1"/>
    <col min="6408" max="6656" width="11.57421875" style="125" customWidth="1"/>
    <col min="6657" max="6657" width="2.140625" style="125" customWidth="1"/>
    <col min="6658" max="6658" width="46.28125" style="125" customWidth="1"/>
    <col min="6659" max="6659" width="26.8515625" style="125" bestFit="1" customWidth="1"/>
    <col min="6660" max="6662" width="25.7109375" style="125" customWidth="1"/>
    <col min="6663" max="6663" width="26.8515625" style="125" bestFit="1" customWidth="1"/>
    <col min="6664" max="6912" width="11.57421875" style="125" customWidth="1"/>
    <col min="6913" max="6913" width="2.140625" style="125" customWidth="1"/>
    <col min="6914" max="6914" width="46.28125" style="125" customWidth="1"/>
    <col min="6915" max="6915" width="26.8515625" style="125" bestFit="1" customWidth="1"/>
    <col min="6916" max="6918" width="25.7109375" style="125" customWidth="1"/>
    <col min="6919" max="6919" width="26.8515625" style="125" bestFit="1" customWidth="1"/>
    <col min="6920" max="7168" width="11.57421875" style="125" customWidth="1"/>
    <col min="7169" max="7169" width="2.140625" style="125" customWidth="1"/>
    <col min="7170" max="7170" width="46.28125" style="125" customWidth="1"/>
    <col min="7171" max="7171" width="26.8515625" style="125" bestFit="1" customWidth="1"/>
    <col min="7172" max="7174" width="25.7109375" style="125" customWidth="1"/>
    <col min="7175" max="7175" width="26.8515625" style="125" bestFit="1" customWidth="1"/>
    <col min="7176" max="7424" width="11.57421875" style="125" customWidth="1"/>
    <col min="7425" max="7425" width="2.140625" style="125" customWidth="1"/>
    <col min="7426" max="7426" width="46.28125" style="125" customWidth="1"/>
    <col min="7427" max="7427" width="26.8515625" style="125" bestFit="1" customWidth="1"/>
    <col min="7428" max="7430" width="25.7109375" style="125" customWidth="1"/>
    <col min="7431" max="7431" width="26.8515625" style="125" bestFit="1" customWidth="1"/>
    <col min="7432" max="7680" width="11.57421875" style="125" customWidth="1"/>
    <col min="7681" max="7681" width="2.140625" style="125" customWidth="1"/>
    <col min="7682" max="7682" width="46.28125" style="125" customWidth="1"/>
    <col min="7683" max="7683" width="26.8515625" style="125" bestFit="1" customWidth="1"/>
    <col min="7684" max="7686" width="25.7109375" style="125" customWidth="1"/>
    <col min="7687" max="7687" width="26.8515625" style="125" bestFit="1" customWidth="1"/>
    <col min="7688" max="7936" width="11.57421875" style="125" customWidth="1"/>
    <col min="7937" max="7937" width="2.140625" style="125" customWidth="1"/>
    <col min="7938" max="7938" width="46.28125" style="125" customWidth="1"/>
    <col min="7939" max="7939" width="26.8515625" style="125" bestFit="1" customWidth="1"/>
    <col min="7940" max="7942" width="25.7109375" style="125" customWidth="1"/>
    <col min="7943" max="7943" width="26.8515625" style="125" bestFit="1" customWidth="1"/>
    <col min="7944" max="8192" width="11.57421875" style="125" customWidth="1"/>
    <col min="8193" max="8193" width="2.140625" style="125" customWidth="1"/>
    <col min="8194" max="8194" width="46.28125" style="125" customWidth="1"/>
    <col min="8195" max="8195" width="26.8515625" style="125" bestFit="1" customWidth="1"/>
    <col min="8196" max="8198" width="25.7109375" style="125" customWidth="1"/>
    <col min="8199" max="8199" width="26.8515625" style="125" bestFit="1" customWidth="1"/>
    <col min="8200" max="8448" width="11.57421875" style="125" customWidth="1"/>
    <col min="8449" max="8449" width="2.140625" style="125" customWidth="1"/>
    <col min="8450" max="8450" width="46.28125" style="125" customWidth="1"/>
    <col min="8451" max="8451" width="26.8515625" style="125" bestFit="1" customWidth="1"/>
    <col min="8452" max="8454" width="25.7109375" style="125" customWidth="1"/>
    <col min="8455" max="8455" width="26.8515625" style="125" bestFit="1" customWidth="1"/>
    <col min="8456" max="8704" width="11.57421875" style="125" customWidth="1"/>
    <col min="8705" max="8705" width="2.140625" style="125" customWidth="1"/>
    <col min="8706" max="8706" width="46.28125" style="125" customWidth="1"/>
    <col min="8707" max="8707" width="26.8515625" style="125" bestFit="1" customWidth="1"/>
    <col min="8708" max="8710" width="25.7109375" style="125" customWidth="1"/>
    <col min="8711" max="8711" width="26.8515625" style="125" bestFit="1" customWidth="1"/>
    <col min="8712" max="8960" width="11.57421875" style="125" customWidth="1"/>
    <col min="8961" max="8961" width="2.140625" style="125" customWidth="1"/>
    <col min="8962" max="8962" width="46.28125" style="125" customWidth="1"/>
    <col min="8963" max="8963" width="26.8515625" style="125" bestFit="1" customWidth="1"/>
    <col min="8964" max="8966" width="25.7109375" style="125" customWidth="1"/>
    <col min="8967" max="8967" width="26.8515625" style="125" bestFit="1" customWidth="1"/>
    <col min="8968" max="9216" width="11.57421875" style="125" customWidth="1"/>
    <col min="9217" max="9217" width="2.140625" style="125" customWidth="1"/>
    <col min="9218" max="9218" width="46.28125" style="125" customWidth="1"/>
    <col min="9219" max="9219" width="26.8515625" style="125" bestFit="1" customWidth="1"/>
    <col min="9220" max="9222" width="25.7109375" style="125" customWidth="1"/>
    <col min="9223" max="9223" width="26.8515625" style="125" bestFit="1" customWidth="1"/>
    <col min="9224" max="9472" width="11.57421875" style="125" customWidth="1"/>
    <col min="9473" max="9473" width="2.140625" style="125" customWidth="1"/>
    <col min="9474" max="9474" width="46.28125" style="125" customWidth="1"/>
    <col min="9475" max="9475" width="26.8515625" style="125" bestFit="1" customWidth="1"/>
    <col min="9476" max="9478" width="25.7109375" style="125" customWidth="1"/>
    <col min="9479" max="9479" width="26.8515625" style="125" bestFit="1" customWidth="1"/>
    <col min="9480" max="9728" width="11.57421875" style="125" customWidth="1"/>
    <col min="9729" max="9729" width="2.140625" style="125" customWidth="1"/>
    <col min="9730" max="9730" width="46.28125" style="125" customWidth="1"/>
    <col min="9731" max="9731" width="26.8515625" style="125" bestFit="1" customWidth="1"/>
    <col min="9732" max="9734" width="25.7109375" style="125" customWidth="1"/>
    <col min="9735" max="9735" width="26.8515625" style="125" bestFit="1" customWidth="1"/>
    <col min="9736" max="9984" width="11.57421875" style="125" customWidth="1"/>
    <col min="9985" max="9985" width="2.140625" style="125" customWidth="1"/>
    <col min="9986" max="9986" width="46.28125" style="125" customWidth="1"/>
    <col min="9987" max="9987" width="26.8515625" style="125" bestFit="1" customWidth="1"/>
    <col min="9988" max="9990" width="25.7109375" style="125" customWidth="1"/>
    <col min="9991" max="9991" width="26.8515625" style="125" bestFit="1" customWidth="1"/>
    <col min="9992" max="10240" width="11.57421875" style="125" customWidth="1"/>
    <col min="10241" max="10241" width="2.140625" style="125" customWidth="1"/>
    <col min="10242" max="10242" width="46.28125" style="125" customWidth="1"/>
    <col min="10243" max="10243" width="26.8515625" style="125" bestFit="1" customWidth="1"/>
    <col min="10244" max="10246" width="25.7109375" style="125" customWidth="1"/>
    <col min="10247" max="10247" width="26.8515625" style="125" bestFit="1" customWidth="1"/>
    <col min="10248" max="10496" width="11.57421875" style="125" customWidth="1"/>
    <col min="10497" max="10497" width="2.140625" style="125" customWidth="1"/>
    <col min="10498" max="10498" width="46.28125" style="125" customWidth="1"/>
    <col min="10499" max="10499" width="26.8515625" style="125" bestFit="1" customWidth="1"/>
    <col min="10500" max="10502" width="25.7109375" style="125" customWidth="1"/>
    <col min="10503" max="10503" width="26.8515625" style="125" bestFit="1" customWidth="1"/>
    <col min="10504" max="10752" width="11.57421875" style="125" customWidth="1"/>
    <col min="10753" max="10753" width="2.140625" style="125" customWidth="1"/>
    <col min="10754" max="10754" width="46.28125" style="125" customWidth="1"/>
    <col min="10755" max="10755" width="26.8515625" style="125" bestFit="1" customWidth="1"/>
    <col min="10756" max="10758" width="25.7109375" style="125" customWidth="1"/>
    <col min="10759" max="10759" width="26.8515625" style="125" bestFit="1" customWidth="1"/>
    <col min="10760" max="11008" width="11.57421875" style="125" customWidth="1"/>
    <col min="11009" max="11009" width="2.140625" style="125" customWidth="1"/>
    <col min="11010" max="11010" width="46.28125" style="125" customWidth="1"/>
    <col min="11011" max="11011" width="26.8515625" style="125" bestFit="1" customWidth="1"/>
    <col min="11012" max="11014" width="25.7109375" style="125" customWidth="1"/>
    <col min="11015" max="11015" width="26.8515625" style="125" bestFit="1" customWidth="1"/>
    <col min="11016" max="11264" width="11.57421875" style="125" customWidth="1"/>
    <col min="11265" max="11265" width="2.140625" style="125" customWidth="1"/>
    <col min="11266" max="11266" width="46.28125" style="125" customWidth="1"/>
    <col min="11267" max="11267" width="26.8515625" style="125" bestFit="1" customWidth="1"/>
    <col min="11268" max="11270" width="25.7109375" style="125" customWidth="1"/>
    <col min="11271" max="11271" width="26.8515625" style="125" bestFit="1" customWidth="1"/>
    <col min="11272" max="11520" width="11.57421875" style="125" customWidth="1"/>
    <col min="11521" max="11521" width="2.140625" style="125" customWidth="1"/>
    <col min="11522" max="11522" width="46.28125" style="125" customWidth="1"/>
    <col min="11523" max="11523" width="26.8515625" style="125" bestFit="1" customWidth="1"/>
    <col min="11524" max="11526" width="25.7109375" style="125" customWidth="1"/>
    <col min="11527" max="11527" width="26.8515625" style="125" bestFit="1" customWidth="1"/>
    <col min="11528" max="11776" width="11.57421875" style="125" customWidth="1"/>
    <col min="11777" max="11777" width="2.140625" style="125" customWidth="1"/>
    <col min="11778" max="11778" width="46.28125" style="125" customWidth="1"/>
    <col min="11779" max="11779" width="26.8515625" style="125" bestFit="1" customWidth="1"/>
    <col min="11780" max="11782" width="25.7109375" style="125" customWidth="1"/>
    <col min="11783" max="11783" width="26.8515625" style="125" bestFit="1" customWidth="1"/>
    <col min="11784" max="12032" width="11.57421875" style="125" customWidth="1"/>
    <col min="12033" max="12033" width="2.140625" style="125" customWidth="1"/>
    <col min="12034" max="12034" width="46.28125" style="125" customWidth="1"/>
    <col min="12035" max="12035" width="26.8515625" style="125" bestFit="1" customWidth="1"/>
    <col min="12036" max="12038" width="25.7109375" style="125" customWidth="1"/>
    <col min="12039" max="12039" width="26.8515625" style="125" bestFit="1" customWidth="1"/>
    <col min="12040" max="12288" width="11.57421875" style="125" customWidth="1"/>
    <col min="12289" max="12289" width="2.140625" style="125" customWidth="1"/>
    <col min="12290" max="12290" width="46.28125" style="125" customWidth="1"/>
    <col min="12291" max="12291" width="26.8515625" style="125" bestFit="1" customWidth="1"/>
    <col min="12292" max="12294" width="25.7109375" style="125" customWidth="1"/>
    <col min="12295" max="12295" width="26.8515625" style="125" bestFit="1" customWidth="1"/>
    <col min="12296" max="12544" width="11.57421875" style="125" customWidth="1"/>
    <col min="12545" max="12545" width="2.140625" style="125" customWidth="1"/>
    <col min="12546" max="12546" width="46.28125" style="125" customWidth="1"/>
    <col min="12547" max="12547" width="26.8515625" style="125" bestFit="1" customWidth="1"/>
    <col min="12548" max="12550" width="25.7109375" style="125" customWidth="1"/>
    <col min="12551" max="12551" width="26.8515625" style="125" bestFit="1" customWidth="1"/>
    <col min="12552" max="12800" width="11.57421875" style="125" customWidth="1"/>
    <col min="12801" max="12801" width="2.140625" style="125" customWidth="1"/>
    <col min="12802" max="12802" width="46.28125" style="125" customWidth="1"/>
    <col min="12803" max="12803" width="26.8515625" style="125" bestFit="1" customWidth="1"/>
    <col min="12804" max="12806" width="25.7109375" style="125" customWidth="1"/>
    <col min="12807" max="12807" width="26.8515625" style="125" bestFit="1" customWidth="1"/>
    <col min="12808" max="13056" width="11.57421875" style="125" customWidth="1"/>
    <col min="13057" max="13057" width="2.140625" style="125" customWidth="1"/>
    <col min="13058" max="13058" width="46.28125" style="125" customWidth="1"/>
    <col min="13059" max="13059" width="26.8515625" style="125" bestFit="1" customWidth="1"/>
    <col min="13060" max="13062" width="25.7109375" style="125" customWidth="1"/>
    <col min="13063" max="13063" width="26.8515625" style="125" bestFit="1" customWidth="1"/>
    <col min="13064" max="13312" width="11.57421875" style="125" customWidth="1"/>
    <col min="13313" max="13313" width="2.140625" style="125" customWidth="1"/>
    <col min="13314" max="13314" width="46.28125" style="125" customWidth="1"/>
    <col min="13315" max="13315" width="26.8515625" style="125" bestFit="1" customWidth="1"/>
    <col min="13316" max="13318" width="25.7109375" style="125" customWidth="1"/>
    <col min="13319" max="13319" width="26.8515625" style="125" bestFit="1" customWidth="1"/>
    <col min="13320" max="13568" width="11.57421875" style="125" customWidth="1"/>
    <col min="13569" max="13569" width="2.140625" style="125" customWidth="1"/>
    <col min="13570" max="13570" width="46.28125" style="125" customWidth="1"/>
    <col min="13571" max="13571" width="26.8515625" style="125" bestFit="1" customWidth="1"/>
    <col min="13572" max="13574" width="25.7109375" style="125" customWidth="1"/>
    <col min="13575" max="13575" width="26.8515625" style="125" bestFit="1" customWidth="1"/>
    <col min="13576" max="13824" width="11.57421875" style="125" customWidth="1"/>
    <col min="13825" max="13825" width="2.140625" style="125" customWidth="1"/>
    <col min="13826" max="13826" width="46.28125" style="125" customWidth="1"/>
    <col min="13827" max="13827" width="26.8515625" style="125" bestFit="1" customWidth="1"/>
    <col min="13828" max="13830" width="25.7109375" style="125" customWidth="1"/>
    <col min="13831" max="13831" width="26.8515625" style="125" bestFit="1" customWidth="1"/>
    <col min="13832" max="14080" width="11.57421875" style="125" customWidth="1"/>
    <col min="14081" max="14081" width="2.140625" style="125" customWidth="1"/>
    <col min="14082" max="14082" width="46.28125" style="125" customWidth="1"/>
    <col min="14083" max="14083" width="26.8515625" style="125" bestFit="1" customWidth="1"/>
    <col min="14084" max="14086" width="25.7109375" style="125" customWidth="1"/>
    <col min="14087" max="14087" width="26.8515625" style="125" bestFit="1" customWidth="1"/>
    <col min="14088" max="14336" width="11.57421875" style="125" customWidth="1"/>
    <col min="14337" max="14337" width="2.140625" style="125" customWidth="1"/>
    <col min="14338" max="14338" width="46.28125" style="125" customWidth="1"/>
    <col min="14339" max="14339" width="26.8515625" style="125" bestFit="1" customWidth="1"/>
    <col min="14340" max="14342" width="25.7109375" style="125" customWidth="1"/>
    <col min="14343" max="14343" width="26.8515625" style="125" bestFit="1" customWidth="1"/>
    <col min="14344" max="14592" width="11.57421875" style="125" customWidth="1"/>
    <col min="14593" max="14593" width="2.140625" style="125" customWidth="1"/>
    <col min="14594" max="14594" width="46.28125" style="125" customWidth="1"/>
    <col min="14595" max="14595" width="26.8515625" style="125" bestFit="1" customWidth="1"/>
    <col min="14596" max="14598" width="25.7109375" style="125" customWidth="1"/>
    <col min="14599" max="14599" width="26.8515625" style="125" bestFit="1" customWidth="1"/>
    <col min="14600" max="14848" width="11.57421875" style="125" customWidth="1"/>
    <col min="14849" max="14849" width="2.140625" style="125" customWidth="1"/>
    <col min="14850" max="14850" width="46.28125" style="125" customWidth="1"/>
    <col min="14851" max="14851" width="26.8515625" style="125" bestFit="1" customWidth="1"/>
    <col min="14852" max="14854" width="25.7109375" style="125" customWidth="1"/>
    <col min="14855" max="14855" width="26.8515625" style="125" bestFit="1" customWidth="1"/>
    <col min="14856" max="15104" width="11.57421875" style="125" customWidth="1"/>
    <col min="15105" max="15105" width="2.140625" style="125" customWidth="1"/>
    <col min="15106" max="15106" width="46.28125" style="125" customWidth="1"/>
    <col min="15107" max="15107" width="26.8515625" style="125" bestFit="1" customWidth="1"/>
    <col min="15108" max="15110" width="25.7109375" style="125" customWidth="1"/>
    <col min="15111" max="15111" width="26.8515625" style="125" bestFit="1" customWidth="1"/>
    <col min="15112" max="15360" width="11.57421875" style="125" customWidth="1"/>
    <col min="15361" max="15361" width="2.140625" style="125" customWidth="1"/>
    <col min="15362" max="15362" width="46.28125" style="125" customWidth="1"/>
    <col min="15363" max="15363" width="26.8515625" style="125" bestFit="1" customWidth="1"/>
    <col min="15364" max="15366" width="25.7109375" style="125" customWidth="1"/>
    <col min="15367" max="15367" width="26.8515625" style="125" bestFit="1" customWidth="1"/>
    <col min="15368" max="15616" width="11.57421875" style="125" customWidth="1"/>
    <col min="15617" max="15617" width="2.140625" style="125" customWidth="1"/>
    <col min="15618" max="15618" width="46.28125" style="125" customWidth="1"/>
    <col min="15619" max="15619" width="26.8515625" style="125" bestFit="1" customWidth="1"/>
    <col min="15620" max="15622" width="25.7109375" style="125" customWidth="1"/>
    <col min="15623" max="15623" width="26.8515625" style="125" bestFit="1" customWidth="1"/>
    <col min="15624" max="15872" width="11.57421875" style="125" customWidth="1"/>
    <col min="15873" max="15873" width="2.140625" style="125" customWidth="1"/>
    <col min="15874" max="15874" width="46.28125" style="125" customWidth="1"/>
    <col min="15875" max="15875" width="26.8515625" style="125" bestFit="1" customWidth="1"/>
    <col min="15876" max="15878" width="25.7109375" style="125" customWidth="1"/>
    <col min="15879" max="15879" width="26.8515625" style="125" bestFit="1" customWidth="1"/>
    <col min="15880" max="16128" width="11.57421875" style="125" customWidth="1"/>
    <col min="16129" max="16129" width="2.140625" style="125" customWidth="1"/>
    <col min="16130" max="16130" width="46.28125" style="125" customWidth="1"/>
    <col min="16131" max="16131" width="26.8515625" style="125" bestFit="1" customWidth="1"/>
    <col min="16132" max="16134" width="25.7109375" style="125" customWidth="1"/>
    <col min="16135" max="16135" width="26.8515625" style="125" bestFit="1" customWidth="1"/>
    <col min="16136" max="16384" width="11.57421875" style="125" customWidth="1"/>
  </cols>
  <sheetData>
    <row r="1" spans="1:7" s="253" customFormat="1" ht="18.75">
      <c r="A1" s="285" t="s">
        <v>797</v>
      </c>
      <c r="B1" s="252"/>
      <c r="C1" s="252"/>
      <c r="D1" s="252"/>
      <c r="E1" s="252"/>
      <c r="F1" s="252"/>
      <c r="G1" s="252"/>
    </row>
    <row r="2" spans="1:7" s="187" customFormat="1" ht="49.5" customHeight="1">
      <c r="A2" s="254"/>
      <c r="B2" s="395" t="s">
        <v>787</v>
      </c>
      <c r="C2" s="395"/>
      <c r="D2" s="395"/>
      <c r="E2" s="395"/>
      <c r="F2" s="395"/>
      <c r="G2" s="395"/>
    </row>
    <row r="3" spans="1:7" s="256" customFormat="1" ht="31.5" customHeight="1">
      <c r="A3" s="255"/>
      <c r="B3" s="396">
        <v>44592</v>
      </c>
      <c r="C3" s="396"/>
      <c r="D3" s="396"/>
      <c r="E3" s="396"/>
      <c r="F3" s="396"/>
      <c r="G3" s="396"/>
    </row>
    <row r="4" spans="1:7" s="258" customFormat="1" ht="34.5" customHeight="1">
      <c r="A4" s="257"/>
      <c r="B4" s="397" t="s">
        <v>174</v>
      </c>
      <c r="C4" s="397"/>
      <c r="D4" s="397"/>
      <c r="E4" s="397"/>
      <c r="F4" s="397"/>
      <c r="G4" s="397"/>
    </row>
    <row r="5" spans="1:7" s="261" customFormat="1" ht="22.5" customHeight="1" thickBot="1">
      <c r="A5" s="259"/>
      <c r="B5" s="260"/>
      <c r="C5" s="260"/>
      <c r="D5" s="260"/>
      <c r="E5" s="260"/>
      <c r="F5" s="260"/>
      <c r="G5" s="260"/>
    </row>
    <row r="6" spans="1:7" s="261" customFormat="1" ht="74.25" customHeight="1">
      <c r="A6" s="259"/>
      <c r="B6" s="262"/>
      <c r="C6" s="263" t="s">
        <v>185</v>
      </c>
      <c r="D6" s="263" t="s">
        <v>788</v>
      </c>
      <c r="E6" s="263" t="s">
        <v>789</v>
      </c>
      <c r="F6" s="263" t="s">
        <v>790</v>
      </c>
      <c r="G6" s="264" t="s">
        <v>208</v>
      </c>
    </row>
    <row r="7" spans="1:7" s="261" customFormat="1" ht="27" customHeight="1">
      <c r="A7" s="259"/>
      <c r="B7" s="260"/>
      <c r="C7" s="265"/>
      <c r="D7" s="265"/>
      <c r="E7" s="265"/>
      <c r="F7" s="265"/>
      <c r="G7" s="265"/>
    </row>
    <row r="8" spans="1:7" s="269" customFormat="1" ht="60" customHeight="1">
      <c r="A8" s="266">
        <v>61</v>
      </c>
      <c r="B8" s="267" t="s">
        <v>791</v>
      </c>
      <c r="C8" s="268">
        <v>5045362.598</v>
      </c>
      <c r="D8" s="268">
        <v>16249.972</v>
      </c>
      <c r="E8" s="268">
        <v>147343.023</v>
      </c>
      <c r="F8" s="268">
        <v>33055.705</v>
      </c>
      <c r="G8" s="268">
        <v>5242011.298</v>
      </c>
    </row>
    <row r="9" spans="1:7" s="261" customFormat="1" ht="36" customHeight="1" thickBot="1">
      <c r="A9" s="259"/>
      <c r="B9" s="270"/>
      <c r="C9" s="271"/>
      <c r="D9" s="271"/>
      <c r="E9" s="271"/>
      <c r="F9" s="271"/>
      <c r="G9" s="271"/>
    </row>
    <row r="10" spans="1:7" s="261" customFormat="1" ht="22.5" customHeight="1">
      <c r="A10" s="259"/>
      <c r="B10" s="272" t="s">
        <v>792</v>
      </c>
      <c r="C10" s="265"/>
      <c r="D10" s="265"/>
      <c r="E10" s="265"/>
      <c r="F10" s="265"/>
      <c r="G10" s="265"/>
    </row>
    <row r="11" spans="1:7" s="276" customFormat="1" ht="15.75" customHeight="1">
      <c r="A11" s="273"/>
      <c r="B11" s="274"/>
      <c r="C11" s="275"/>
      <c r="D11" s="275"/>
      <c r="E11" s="275"/>
      <c r="F11" s="275"/>
      <c r="G11" s="275"/>
    </row>
    <row r="12" spans="1:7" s="276" customFormat="1" ht="69.75" customHeight="1">
      <c r="A12" s="273"/>
      <c r="B12" s="277" t="s">
        <v>793</v>
      </c>
      <c r="C12" s="278">
        <v>668854</v>
      </c>
      <c r="D12" s="275"/>
      <c r="E12" s="275"/>
      <c r="F12" s="275"/>
      <c r="G12" s="275"/>
    </row>
    <row r="13" spans="1:7" s="261" customFormat="1" ht="13.5">
      <c r="A13" s="259"/>
      <c r="B13" s="279" t="s">
        <v>172</v>
      </c>
      <c r="C13" s="125"/>
      <c r="D13" s="125"/>
      <c r="E13" s="125"/>
      <c r="F13" s="125"/>
      <c r="G13" s="125"/>
    </row>
    <row r="14" spans="1:7" s="261" customFormat="1" ht="15">
      <c r="A14" s="259"/>
      <c r="B14" s="260"/>
      <c r="C14" s="265"/>
      <c r="D14" s="265"/>
      <c r="E14" s="265"/>
      <c r="F14" s="265"/>
      <c r="G14" s="265"/>
    </row>
    <row r="15" spans="1:7" s="261" customFormat="1" ht="15">
      <c r="A15" s="259"/>
      <c r="B15" s="277" t="s">
        <v>794</v>
      </c>
      <c r="C15" s="278">
        <v>262714</v>
      </c>
      <c r="D15" s="260"/>
      <c r="E15" s="260"/>
      <c r="F15" s="260"/>
      <c r="G15" s="260"/>
    </row>
    <row r="16" spans="1:7" s="261" customFormat="1" ht="13.5">
      <c r="A16" s="259"/>
      <c r="B16" s="272" t="s">
        <v>795</v>
      </c>
      <c r="C16" s="260"/>
      <c r="D16" s="260"/>
      <c r="E16" s="260"/>
      <c r="F16" s="260"/>
      <c r="G16" s="260"/>
    </row>
    <row r="17" spans="1:7" s="261" customFormat="1" ht="15">
      <c r="A17" s="259"/>
      <c r="B17" s="260"/>
      <c r="C17" s="260"/>
      <c r="D17" s="260"/>
      <c r="E17" s="260"/>
      <c r="F17" s="260"/>
      <c r="G17" s="260"/>
    </row>
    <row r="18" s="261" customFormat="1" ht="15">
      <c r="A18" s="259"/>
    </row>
    <row r="19" s="281" customFormat="1" ht="15">
      <c r="A19" s="280"/>
    </row>
    <row r="20" s="281" customFormat="1" ht="15">
      <c r="A20" s="280"/>
    </row>
    <row r="21" s="281" customFormat="1" ht="15">
      <c r="A21" s="280"/>
    </row>
    <row r="22" s="281" customFormat="1" ht="15">
      <c r="A22" s="280"/>
    </row>
    <row r="23" s="281" customFormat="1" ht="15">
      <c r="A23" s="280"/>
    </row>
    <row r="24" s="281" customFormat="1" ht="15">
      <c r="A24" s="280"/>
    </row>
    <row r="25" s="281" customFormat="1" ht="15">
      <c r="A25" s="280"/>
    </row>
    <row r="26" s="281" customFormat="1" ht="15">
      <c r="A26" s="280"/>
    </row>
    <row r="27" s="281" customFormat="1" ht="15">
      <c r="A27" s="280"/>
    </row>
    <row r="28" s="281" customFormat="1" ht="15">
      <c r="A28" s="280"/>
    </row>
    <row r="29" s="281" customFormat="1" ht="15">
      <c r="A29" s="280"/>
    </row>
    <row r="30" s="281" customFormat="1" ht="15">
      <c r="A30" s="280"/>
    </row>
    <row r="31" s="281" customFormat="1" ht="15">
      <c r="A31" s="280"/>
    </row>
    <row r="32" s="281" customFormat="1" ht="15">
      <c r="A32" s="280"/>
    </row>
    <row r="33" s="281" customFormat="1" ht="15">
      <c r="A33" s="280"/>
    </row>
    <row r="34" s="281" customFormat="1" ht="15">
      <c r="A34" s="280"/>
    </row>
    <row r="35" s="281" customFormat="1" ht="15">
      <c r="A35" s="280"/>
    </row>
    <row r="36" s="281" customFormat="1" ht="15">
      <c r="A36" s="280"/>
    </row>
    <row r="37" s="281" customFormat="1" ht="15">
      <c r="A37" s="280"/>
    </row>
    <row r="38" s="281" customFormat="1" ht="15">
      <c r="A38" s="280"/>
    </row>
    <row r="39" s="281" customFormat="1" ht="15">
      <c r="A39" s="280"/>
    </row>
    <row r="40" s="281" customFormat="1" ht="15">
      <c r="A40" s="280"/>
    </row>
    <row r="41" s="281" customFormat="1" ht="15">
      <c r="A41" s="280"/>
    </row>
    <row r="42" s="281" customFormat="1" ht="15">
      <c r="A42" s="280"/>
    </row>
    <row r="43" s="281" customFormat="1" ht="15">
      <c r="A43" s="280"/>
    </row>
    <row r="44" s="281" customFormat="1" ht="15">
      <c r="A44" s="280"/>
    </row>
    <row r="45" s="281" customFormat="1" ht="15">
      <c r="A45" s="280"/>
    </row>
    <row r="46" s="281" customFormat="1" ht="15">
      <c r="A46" s="280"/>
    </row>
    <row r="47" s="281" customFormat="1" ht="15">
      <c r="A47" s="280"/>
    </row>
    <row r="48" s="281" customFormat="1" ht="15">
      <c r="A48" s="280"/>
    </row>
    <row r="49" s="281" customFormat="1" ht="15">
      <c r="A49" s="280"/>
    </row>
    <row r="50" s="281" customFormat="1" ht="15">
      <c r="A50" s="280"/>
    </row>
    <row r="51" s="281" customFormat="1" ht="15">
      <c r="A51" s="280"/>
    </row>
    <row r="52" s="281" customFormat="1" ht="15">
      <c r="A52" s="280"/>
    </row>
    <row r="53" s="281" customFormat="1" ht="15">
      <c r="A53" s="280"/>
    </row>
    <row r="54" s="281" customFormat="1" ht="15">
      <c r="A54" s="280"/>
    </row>
    <row r="55" s="281" customFormat="1" ht="15">
      <c r="A55" s="280"/>
    </row>
    <row r="56" s="281" customFormat="1" ht="15">
      <c r="A56" s="280"/>
    </row>
    <row r="57" s="281" customFormat="1" ht="15">
      <c r="A57" s="280"/>
    </row>
    <row r="58" s="281" customFormat="1" ht="15">
      <c r="A58" s="280"/>
    </row>
    <row r="59" s="281" customFormat="1" ht="15">
      <c r="A59" s="280"/>
    </row>
    <row r="60" s="281" customFormat="1" ht="15">
      <c r="A60" s="280"/>
    </row>
    <row r="61" s="281" customFormat="1" ht="15">
      <c r="A61" s="280"/>
    </row>
    <row r="62" s="281" customFormat="1" ht="15">
      <c r="A62" s="280"/>
    </row>
    <row r="63" s="281" customFormat="1" ht="15">
      <c r="A63" s="280"/>
    </row>
    <row r="64" s="281" customFormat="1" ht="15">
      <c r="A64" s="280"/>
    </row>
    <row r="65" s="281" customFormat="1" ht="15">
      <c r="A65" s="280"/>
    </row>
    <row r="66" s="281" customFormat="1" ht="15">
      <c r="A66" s="280"/>
    </row>
    <row r="67" s="281" customFormat="1" ht="15">
      <c r="A67" s="280"/>
    </row>
    <row r="68" s="281" customFormat="1" ht="15">
      <c r="A68" s="280"/>
    </row>
    <row r="69" s="281" customFormat="1" ht="15">
      <c r="A69" s="280"/>
    </row>
    <row r="70" s="281" customFormat="1" ht="15">
      <c r="A70" s="280"/>
    </row>
    <row r="71" s="281" customFormat="1" ht="15">
      <c r="A71" s="280"/>
    </row>
    <row r="200" ht="15">
      <c r="C200" s="125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6" customFormat="1" ht="18" customHeight="1">
      <c r="A1" s="285" t="s">
        <v>797</v>
      </c>
      <c r="B1" s="185"/>
      <c r="C1" s="185"/>
      <c r="D1" s="185"/>
      <c r="E1" s="185"/>
      <c r="F1" s="185"/>
      <c r="G1" s="185"/>
      <c r="H1" s="185"/>
      <c r="I1" s="185"/>
    </row>
    <row r="2" spans="1:9" s="187" customFormat="1" ht="24.95" customHeight="1">
      <c r="A2" s="399" t="s">
        <v>720</v>
      </c>
      <c r="B2" s="399"/>
      <c r="C2" s="399"/>
      <c r="D2" s="399"/>
      <c r="E2" s="399"/>
      <c r="F2" s="399"/>
      <c r="G2" s="399"/>
      <c r="H2" s="399"/>
      <c r="I2" s="399"/>
    </row>
    <row r="3" spans="1:9" s="188" customFormat="1" ht="26.25" customHeight="1">
      <c r="A3" s="400">
        <v>44592</v>
      </c>
      <c r="B3" s="400"/>
      <c r="C3" s="400"/>
      <c r="D3" s="400"/>
      <c r="E3" s="400"/>
      <c r="F3" s="400"/>
      <c r="G3" s="400"/>
      <c r="H3" s="400"/>
      <c r="I3" s="400"/>
    </row>
    <row r="4" spans="1:9" s="189" customFormat="1" ht="23.25" customHeight="1">
      <c r="A4" s="401" t="s">
        <v>174</v>
      </c>
      <c r="B4" s="401"/>
      <c r="C4" s="401"/>
      <c r="D4" s="401"/>
      <c r="E4" s="401"/>
      <c r="F4" s="401"/>
      <c r="G4" s="401"/>
      <c r="H4" s="401"/>
      <c r="I4" s="401"/>
    </row>
    <row r="5" spans="1:6" ht="21.75" customHeight="1" thickBot="1">
      <c r="A5" s="190"/>
      <c r="B5" s="190"/>
      <c r="C5" s="190"/>
      <c r="D5" s="190"/>
      <c r="E5" s="190"/>
      <c r="F5" s="190"/>
    </row>
    <row r="6" spans="1:32" ht="27" customHeight="1">
      <c r="A6" s="402" t="s">
        <v>164</v>
      </c>
      <c r="B6" s="404" t="s">
        <v>721</v>
      </c>
      <c r="C6" s="404" t="s">
        <v>722</v>
      </c>
      <c r="D6" s="404" t="s">
        <v>723</v>
      </c>
      <c r="E6" s="404" t="s">
        <v>724</v>
      </c>
      <c r="F6" s="404" t="s">
        <v>725</v>
      </c>
      <c r="G6" s="406" t="s">
        <v>726</v>
      </c>
      <c r="H6" s="398" t="s">
        <v>727</v>
      </c>
      <c r="I6" s="398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</row>
    <row r="7" spans="1:32" ht="39" customHeight="1">
      <c r="A7" s="403"/>
      <c r="B7" s="405"/>
      <c r="C7" s="405"/>
      <c r="D7" s="405"/>
      <c r="E7" s="405"/>
      <c r="F7" s="405"/>
      <c r="G7" s="407"/>
      <c r="H7" s="191" t="s">
        <v>728</v>
      </c>
      <c r="I7" s="191" t="s">
        <v>729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19" s="196" customFormat="1" ht="24" customHeight="1">
      <c r="A8" s="111"/>
      <c r="B8" s="193"/>
      <c r="C8" s="193"/>
      <c r="D8" s="193"/>
      <c r="E8" s="193"/>
      <c r="F8" s="193"/>
      <c r="G8" s="193"/>
      <c r="H8" s="193"/>
      <c r="I8" s="193"/>
      <c r="J8" s="194"/>
      <c r="K8" s="194"/>
      <c r="L8" s="194"/>
      <c r="M8" s="194"/>
      <c r="N8" s="194"/>
      <c r="O8" s="194"/>
      <c r="P8" s="195"/>
      <c r="Q8" s="195"/>
      <c r="R8" s="115"/>
      <c r="S8" s="115"/>
    </row>
    <row r="9" spans="1:19" s="196" customFormat="1" ht="60" customHeight="1">
      <c r="A9" s="111" t="s">
        <v>158</v>
      </c>
      <c r="B9" s="197">
        <v>-999999.99999</v>
      </c>
      <c r="C9" s="197">
        <v>-999999.99999</v>
      </c>
      <c r="D9" s="197">
        <v>-999999.99999</v>
      </c>
      <c r="E9" s="197">
        <v>-999999.99999</v>
      </c>
      <c r="F9" s="197">
        <v>-999999.99999</v>
      </c>
      <c r="G9" s="197">
        <v>-999999.99999</v>
      </c>
      <c r="H9" s="197">
        <v>-999999.99999</v>
      </c>
      <c r="I9" s="197">
        <v>-999999.99999</v>
      </c>
      <c r="J9" s="194"/>
      <c r="K9" s="194"/>
      <c r="L9" s="194"/>
      <c r="M9" s="194"/>
      <c r="N9" s="194"/>
      <c r="O9" s="194"/>
      <c r="P9" s="195"/>
      <c r="Q9" s="195"/>
      <c r="R9" s="115"/>
      <c r="S9" s="115"/>
    </row>
    <row r="10" spans="1:19" s="196" customFormat="1" ht="60" customHeight="1">
      <c r="A10" s="111" t="s">
        <v>152</v>
      </c>
      <c r="B10" s="197">
        <v>-999999.99999</v>
      </c>
      <c r="C10" s="197">
        <v>-999999.99999</v>
      </c>
      <c r="D10" s="197">
        <v>-999999.99999</v>
      </c>
      <c r="E10" s="197">
        <v>-999999.99999</v>
      </c>
      <c r="F10" s="197">
        <v>-999999.99999</v>
      </c>
      <c r="G10" s="197">
        <v>-999999.99999</v>
      </c>
      <c r="H10" s="197">
        <v>-999999.99999</v>
      </c>
      <c r="I10" s="197">
        <v>-999999.99999</v>
      </c>
      <c r="J10" s="194"/>
      <c r="K10" s="194"/>
      <c r="L10" s="194"/>
      <c r="M10" s="194"/>
      <c r="N10" s="194"/>
      <c r="O10" s="194"/>
      <c r="P10" s="195"/>
      <c r="Q10" s="195"/>
      <c r="R10" s="115"/>
      <c r="S10" s="115"/>
    </row>
    <row r="11" spans="1:19" s="196" customFormat="1" ht="60" customHeight="1">
      <c r="A11" s="111" t="s">
        <v>3</v>
      </c>
      <c r="B11" s="197">
        <v>-999999.99999</v>
      </c>
      <c r="C11" s="197">
        <v>-999999.99999</v>
      </c>
      <c r="D11" s="197">
        <v>-999999.99999</v>
      </c>
      <c r="E11" s="197">
        <v>-999999.99999</v>
      </c>
      <c r="F11" s="197">
        <v>-999999.99999</v>
      </c>
      <c r="G11" s="197">
        <v>-999999.99999</v>
      </c>
      <c r="H11" s="197">
        <v>-999999.99999</v>
      </c>
      <c r="I11" s="197">
        <v>-999999.99999</v>
      </c>
      <c r="J11" s="194"/>
      <c r="K11" s="194"/>
      <c r="L11" s="194"/>
      <c r="M11" s="194"/>
      <c r="N11" s="194"/>
      <c r="O11" s="194"/>
      <c r="P11" s="195"/>
      <c r="Q11" s="195"/>
      <c r="R11" s="115"/>
      <c r="S11" s="115"/>
    </row>
    <row r="12" spans="1:19" s="196" customFormat="1" ht="28.5" customHeight="1" thickBot="1">
      <c r="A12" s="198"/>
      <c r="B12" s="199"/>
      <c r="C12" s="199"/>
      <c r="D12" s="199"/>
      <c r="E12" s="199"/>
      <c r="F12" s="199"/>
      <c r="G12" s="199"/>
      <c r="H12" s="199"/>
      <c r="I12" s="199"/>
      <c r="J12" s="194"/>
      <c r="K12" s="194"/>
      <c r="L12" s="194"/>
      <c r="M12" s="194"/>
      <c r="N12" s="194"/>
      <c r="O12" s="194"/>
      <c r="P12" s="195"/>
      <c r="Q12" s="195"/>
      <c r="R12" s="115"/>
      <c r="S12" s="115"/>
    </row>
    <row r="13" spans="2:18" s="106" customFormat="1" ht="6" customHeight="1">
      <c r="B13" s="200"/>
      <c r="C13" s="200"/>
      <c r="D13" s="201"/>
      <c r="E13" s="201"/>
      <c r="F13" s="201"/>
      <c r="G13" s="200"/>
      <c r="H13" s="200"/>
      <c r="I13" s="200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9" s="122" customFormat="1" ht="11.25" customHeight="1">
      <c r="A14" s="203" t="s">
        <v>730</v>
      </c>
      <c r="H14" s="204"/>
      <c r="I14" s="204"/>
    </row>
    <row r="15" spans="9:18" s="106" customFormat="1" ht="15">
      <c r="I15" s="205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0:18" s="106" customFormat="1" ht="15">
      <c r="J16" s="202"/>
      <c r="K16" s="202"/>
      <c r="L16" s="202"/>
      <c r="M16" s="202"/>
      <c r="N16" s="202"/>
      <c r="O16" s="202"/>
      <c r="P16" s="202"/>
      <c r="Q16" s="202"/>
      <c r="R16" s="202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5" t="s">
        <v>797</v>
      </c>
      <c r="T1" s="159"/>
      <c r="U1" s="159"/>
      <c r="V1" s="159"/>
      <c r="W1" s="160"/>
      <c r="X1" s="160"/>
    </row>
    <row r="2" spans="1:18" s="161" customFormat="1" ht="27.75" customHeight="1">
      <c r="A2" s="412" t="s">
        <v>192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</row>
    <row r="3" spans="1:18" s="161" customFormat="1" ht="18.75">
      <c r="A3" s="413">
        <v>44592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</row>
    <row r="4" spans="1:18" s="162" customFormat="1" ht="15">
      <c r="A4" s="414" t="s">
        <v>193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15" t="s">
        <v>194</v>
      </c>
      <c r="B6" s="417" t="s">
        <v>195</v>
      </c>
      <c r="C6" s="418"/>
      <c r="D6" s="419"/>
      <c r="E6" s="420" t="s">
        <v>196</v>
      </c>
      <c r="F6" s="417" t="s">
        <v>197</v>
      </c>
      <c r="G6" s="418"/>
      <c r="H6" s="419"/>
      <c r="I6" s="417" t="s">
        <v>198</v>
      </c>
      <c r="J6" s="418"/>
      <c r="K6" s="419"/>
      <c r="L6" s="417" t="s">
        <v>199</v>
      </c>
      <c r="M6" s="418"/>
      <c r="N6" s="419"/>
      <c r="O6" s="410" t="s">
        <v>200</v>
      </c>
      <c r="P6" s="408" t="s">
        <v>201</v>
      </c>
      <c r="Q6" s="409"/>
      <c r="R6" s="410" t="s">
        <v>202</v>
      </c>
    </row>
    <row r="7" spans="1:18" s="161" customFormat="1" ht="12.75">
      <c r="A7" s="416"/>
      <c r="B7" s="165" t="s">
        <v>203</v>
      </c>
      <c r="C7" s="165" t="s">
        <v>204</v>
      </c>
      <c r="D7" s="166" t="s">
        <v>205</v>
      </c>
      <c r="E7" s="421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1"/>
      <c r="P7" s="165" t="s">
        <v>206</v>
      </c>
      <c r="Q7" s="165" t="s">
        <v>207</v>
      </c>
      <c r="R7" s="411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21193.39936</v>
      </c>
      <c r="G8" s="171">
        <v>0</v>
      </c>
      <c r="H8" s="171">
        <v>21193.39936</v>
      </c>
      <c r="I8" s="171">
        <v>61726.33219</v>
      </c>
      <c r="J8" s="171">
        <v>276.14349</v>
      </c>
      <c r="K8" s="171">
        <v>62002.47568</v>
      </c>
      <c r="L8" s="171">
        <v>2361.4705299999996</v>
      </c>
      <c r="M8" s="171">
        <v>4.92615</v>
      </c>
      <c r="N8" s="171">
        <v>2366.3966800000003</v>
      </c>
      <c r="O8" s="171">
        <v>85562.27172</v>
      </c>
      <c r="P8" s="171">
        <v>26830.52364</v>
      </c>
      <c r="Q8" s="171">
        <v>0</v>
      </c>
      <c r="R8" s="172">
        <v>26830.52364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5512.89647</v>
      </c>
      <c r="G9" s="171">
        <v>0</v>
      </c>
      <c r="H9" s="171">
        <v>5512.89647</v>
      </c>
      <c r="I9" s="171">
        <v>2489.0656099999997</v>
      </c>
      <c r="J9" s="171">
        <v>0</v>
      </c>
      <c r="K9" s="171">
        <v>2489.0656099999997</v>
      </c>
      <c r="L9" s="171">
        <v>83.85452000000001</v>
      </c>
      <c r="M9" s="171">
        <v>0</v>
      </c>
      <c r="N9" s="171">
        <v>83.85452000000001</v>
      </c>
      <c r="O9" s="171">
        <v>8085.816599999999</v>
      </c>
      <c r="P9" s="171">
        <v>17201.358780000002</v>
      </c>
      <c r="Q9" s="171">
        <v>0</v>
      </c>
      <c r="R9" s="172">
        <v>17201.358780000002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104857.21178</v>
      </c>
      <c r="G10" s="171">
        <v>0</v>
      </c>
      <c r="H10" s="171">
        <v>104857.21178</v>
      </c>
      <c r="I10" s="171">
        <v>73166.39902</v>
      </c>
      <c r="J10" s="171">
        <v>821.303</v>
      </c>
      <c r="K10" s="171">
        <v>73987.70202</v>
      </c>
      <c r="L10" s="171">
        <v>2287.30945</v>
      </c>
      <c r="M10" s="171">
        <v>0.81856</v>
      </c>
      <c r="N10" s="171">
        <v>2288.12801</v>
      </c>
      <c r="O10" s="171">
        <v>181133.04181</v>
      </c>
      <c r="P10" s="171">
        <v>31825.96665</v>
      </c>
      <c r="Q10" s="171">
        <v>0</v>
      </c>
      <c r="R10" s="172">
        <v>31825.96665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15801.50254</v>
      </c>
      <c r="G11" s="171">
        <v>0</v>
      </c>
      <c r="H11" s="171">
        <v>15801.50254</v>
      </c>
      <c r="I11" s="171">
        <v>22512.00166</v>
      </c>
      <c r="J11" s="171">
        <v>56.179410000000004</v>
      </c>
      <c r="K11" s="171">
        <v>22568.18107</v>
      </c>
      <c r="L11" s="171">
        <v>2376.6345699999997</v>
      </c>
      <c r="M11" s="171">
        <v>15.92981</v>
      </c>
      <c r="N11" s="171">
        <v>2392.56438</v>
      </c>
      <c r="O11" s="171">
        <v>40762.24799</v>
      </c>
      <c r="P11" s="171">
        <v>16304.3353</v>
      </c>
      <c r="Q11" s="171">
        <v>0</v>
      </c>
      <c r="R11" s="172">
        <v>16304.3353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439.27398999999997</v>
      </c>
      <c r="G12" s="171">
        <v>0</v>
      </c>
      <c r="H12" s="171">
        <v>439.27398999999997</v>
      </c>
      <c r="I12" s="171">
        <v>4630.56079</v>
      </c>
      <c r="J12" s="171">
        <v>0</v>
      </c>
      <c r="K12" s="171">
        <v>4630.56079</v>
      </c>
      <c r="L12" s="171">
        <v>42.18906</v>
      </c>
      <c r="M12" s="171">
        <v>0</v>
      </c>
      <c r="N12" s="171">
        <v>42.18906</v>
      </c>
      <c r="O12" s="171">
        <v>5112.02384</v>
      </c>
      <c r="P12" s="171">
        <v>1518.57431</v>
      </c>
      <c r="Q12" s="171">
        <v>0</v>
      </c>
      <c r="R12" s="172">
        <v>1518.57431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2831.2969900000003</v>
      </c>
      <c r="G13" s="171">
        <v>0</v>
      </c>
      <c r="H13" s="171">
        <v>2831.2969900000003</v>
      </c>
      <c r="I13" s="171">
        <v>5269.54187</v>
      </c>
      <c r="J13" s="171">
        <v>0.5379400000000001</v>
      </c>
      <c r="K13" s="171">
        <v>5270.079809999999</v>
      </c>
      <c r="L13" s="171">
        <v>44.8636</v>
      </c>
      <c r="M13" s="171">
        <v>0</v>
      </c>
      <c r="N13" s="171">
        <v>44.8636</v>
      </c>
      <c r="O13" s="171">
        <v>8146.240400000001</v>
      </c>
      <c r="P13" s="171">
        <v>1567.49809</v>
      </c>
      <c r="Q13" s="171">
        <v>0</v>
      </c>
      <c r="R13" s="172">
        <v>1567.49809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6404.10408</v>
      </c>
      <c r="G14" s="171">
        <v>0</v>
      </c>
      <c r="H14" s="171">
        <v>6404.10408</v>
      </c>
      <c r="I14" s="171">
        <v>20123.33412</v>
      </c>
      <c r="J14" s="171">
        <v>168.3565</v>
      </c>
      <c r="K14" s="171">
        <v>20291.69062</v>
      </c>
      <c r="L14" s="171">
        <v>453.86030999999997</v>
      </c>
      <c r="M14" s="171">
        <v>0</v>
      </c>
      <c r="N14" s="171">
        <v>453.86030999999997</v>
      </c>
      <c r="O14" s="171">
        <v>27149.655010000002</v>
      </c>
      <c r="P14" s="171">
        <v>4065.7651</v>
      </c>
      <c r="Q14" s="171">
        <v>0</v>
      </c>
      <c r="R14" s="172">
        <v>4065.7651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4136.79682</v>
      </c>
      <c r="G15" s="171">
        <v>0</v>
      </c>
      <c r="H15" s="171">
        <v>4136.79682</v>
      </c>
      <c r="I15" s="171">
        <v>13154.27954</v>
      </c>
      <c r="J15" s="171">
        <v>0.66273</v>
      </c>
      <c r="K15" s="171">
        <v>13154.94227</v>
      </c>
      <c r="L15" s="171">
        <v>359.34143</v>
      </c>
      <c r="M15" s="171">
        <v>0</v>
      </c>
      <c r="N15" s="171">
        <v>359.34143</v>
      </c>
      <c r="O15" s="171">
        <v>17651.08052</v>
      </c>
      <c r="P15" s="171">
        <v>4156.1323999999995</v>
      </c>
      <c r="Q15" s="171">
        <v>0</v>
      </c>
      <c r="R15" s="172">
        <v>4156.1323999999995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614.69808</v>
      </c>
      <c r="G16" s="171">
        <v>0</v>
      </c>
      <c r="H16" s="171">
        <v>614.69808</v>
      </c>
      <c r="I16" s="171">
        <v>6005.75661</v>
      </c>
      <c r="J16" s="171">
        <v>0.22459</v>
      </c>
      <c r="K16" s="171">
        <v>6005.9812</v>
      </c>
      <c r="L16" s="171">
        <v>143.3664</v>
      </c>
      <c r="M16" s="171">
        <v>0</v>
      </c>
      <c r="N16" s="171">
        <v>143.3664</v>
      </c>
      <c r="O16" s="171">
        <v>6764.045679999999</v>
      </c>
      <c r="P16" s="171">
        <v>859.66658</v>
      </c>
      <c r="Q16" s="171">
        <v>0</v>
      </c>
      <c r="R16" s="172">
        <v>859.66658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48514.64266</v>
      </c>
      <c r="G17" s="171">
        <v>0</v>
      </c>
      <c r="H17" s="171">
        <v>48514.64266</v>
      </c>
      <c r="I17" s="171">
        <v>9610.21427</v>
      </c>
      <c r="J17" s="171">
        <v>0.21628</v>
      </c>
      <c r="K17" s="171">
        <v>9610.430550000001</v>
      </c>
      <c r="L17" s="171">
        <v>171.57742000000002</v>
      </c>
      <c r="M17" s="171">
        <v>0</v>
      </c>
      <c r="N17" s="171">
        <v>171.57742000000002</v>
      </c>
      <c r="O17" s="171">
        <v>58296.650630000004</v>
      </c>
      <c r="P17" s="171">
        <v>12135.54713</v>
      </c>
      <c r="Q17" s="171">
        <v>0</v>
      </c>
      <c r="R17" s="172">
        <v>12135.54713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7904.602059999999</v>
      </c>
      <c r="G18" s="171">
        <v>0</v>
      </c>
      <c r="H18" s="171">
        <v>7904.602059999999</v>
      </c>
      <c r="I18" s="171">
        <v>18425.666960000002</v>
      </c>
      <c r="J18" s="171">
        <v>4.05436</v>
      </c>
      <c r="K18" s="171">
        <v>18429.72132</v>
      </c>
      <c r="L18" s="171">
        <v>215.32466</v>
      </c>
      <c r="M18" s="171">
        <v>0</v>
      </c>
      <c r="N18" s="171">
        <v>215.32466</v>
      </c>
      <c r="O18" s="171">
        <v>26549.64804</v>
      </c>
      <c r="P18" s="171">
        <v>2791.5559</v>
      </c>
      <c r="Q18" s="171">
        <v>0</v>
      </c>
      <c r="R18" s="172">
        <v>2791.5559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23.40627</v>
      </c>
      <c r="G19" s="171">
        <v>0</v>
      </c>
      <c r="H19" s="171">
        <v>23.40627</v>
      </c>
      <c r="I19" s="171">
        <v>2864.43264</v>
      </c>
      <c r="J19" s="171">
        <v>0</v>
      </c>
      <c r="K19" s="171">
        <v>2864.43264</v>
      </c>
      <c r="L19" s="171">
        <v>9.0085</v>
      </c>
      <c r="M19" s="171">
        <v>0</v>
      </c>
      <c r="N19" s="171">
        <v>9.0085</v>
      </c>
      <c r="O19" s="171">
        <v>2896.8474100000003</v>
      </c>
      <c r="P19" s="171">
        <v>1383.38298</v>
      </c>
      <c r="Q19" s="171">
        <v>0</v>
      </c>
      <c r="R19" s="172">
        <v>1383.38298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13955.812609999999</v>
      </c>
      <c r="G20" s="171">
        <v>0</v>
      </c>
      <c r="H20" s="171">
        <v>13955.812609999999</v>
      </c>
      <c r="I20" s="171">
        <v>4444.47456</v>
      </c>
      <c r="J20" s="171">
        <v>23.463669999999997</v>
      </c>
      <c r="K20" s="171">
        <v>4467.938230000001</v>
      </c>
      <c r="L20" s="171">
        <v>1685.23792</v>
      </c>
      <c r="M20" s="171">
        <v>359.37007</v>
      </c>
      <c r="N20" s="171">
        <v>2044.60799</v>
      </c>
      <c r="O20" s="171">
        <v>20468.358829999997</v>
      </c>
      <c r="P20" s="171">
        <v>2853.6506099999997</v>
      </c>
      <c r="Q20" s="171">
        <v>0</v>
      </c>
      <c r="R20" s="172">
        <v>2853.6506099999997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81398.56229999999</v>
      </c>
      <c r="G21" s="171">
        <v>0</v>
      </c>
      <c r="H21" s="171">
        <v>81398.56229999999</v>
      </c>
      <c r="I21" s="171">
        <v>166540.44366</v>
      </c>
      <c r="J21" s="171">
        <v>697.47797</v>
      </c>
      <c r="K21" s="171">
        <v>167237.92163</v>
      </c>
      <c r="L21" s="171">
        <v>19631.881739999997</v>
      </c>
      <c r="M21" s="171">
        <v>4291.16474</v>
      </c>
      <c r="N21" s="171">
        <v>23923.04648</v>
      </c>
      <c r="O21" s="171">
        <v>272559.53041</v>
      </c>
      <c r="P21" s="171">
        <v>40435.86144</v>
      </c>
      <c r="Q21" s="171">
        <v>0</v>
      </c>
      <c r="R21" s="172">
        <v>40435.86144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4321.07085</v>
      </c>
      <c r="G22" s="171">
        <v>0</v>
      </c>
      <c r="H22" s="171">
        <v>4321.07085</v>
      </c>
      <c r="I22" s="171">
        <v>31075.51497</v>
      </c>
      <c r="J22" s="171">
        <v>0</v>
      </c>
      <c r="K22" s="171">
        <v>31075.51497</v>
      </c>
      <c r="L22" s="171">
        <v>2151.04011</v>
      </c>
      <c r="M22" s="171">
        <v>0.19984</v>
      </c>
      <c r="N22" s="171">
        <v>2151.23995</v>
      </c>
      <c r="O22" s="171">
        <v>37547.82577</v>
      </c>
      <c r="P22" s="171">
        <v>1652.3779399999999</v>
      </c>
      <c r="Q22" s="171">
        <v>0</v>
      </c>
      <c r="R22" s="172">
        <v>1652.3779399999999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8260.49171</v>
      </c>
      <c r="G23" s="171">
        <v>0</v>
      </c>
      <c r="H23" s="171">
        <v>8260.49171</v>
      </c>
      <c r="I23" s="171">
        <v>18405.809149999997</v>
      </c>
      <c r="J23" s="171">
        <v>57.848620000000004</v>
      </c>
      <c r="K23" s="171">
        <v>18463.657769999998</v>
      </c>
      <c r="L23" s="171">
        <v>825.46011</v>
      </c>
      <c r="M23" s="171">
        <v>5.63422</v>
      </c>
      <c r="N23" s="171">
        <v>831.09433</v>
      </c>
      <c r="O23" s="171">
        <v>27555.24381</v>
      </c>
      <c r="P23" s="171">
        <v>2763.7468</v>
      </c>
      <c r="Q23" s="171">
        <v>0</v>
      </c>
      <c r="R23" s="172">
        <v>2763.7468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8282.57244</v>
      </c>
      <c r="G24" s="171">
        <v>0</v>
      </c>
      <c r="H24" s="171">
        <v>8282.57244</v>
      </c>
      <c r="I24" s="171">
        <v>47742.06059</v>
      </c>
      <c r="J24" s="171">
        <v>532.01699</v>
      </c>
      <c r="K24" s="171">
        <v>48274.07758</v>
      </c>
      <c r="L24" s="171">
        <v>1093.9231399999999</v>
      </c>
      <c r="M24" s="171">
        <v>0.0038399999999999997</v>
      </c>
      <c r="N24" s="171">
        <v>1093.92698</v>
      </c>
      <c r="O24" s="171">
        <v>57650.577</v>
      </c>
      <c r="P24" s="171">
        <v>9884.984269999999</v>
      </c>
      <c r="Q24" s="171">
        <v>0</v>
      </c>
      <c r="R24" s="172">
        <v>9884.984269999999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29.964299999999998</v>
      </c>
      <c r="G25" s="171">
        <v>0</v>
      </c>
      <c r="H25" s="171">
        <v>29.964299999999998</v>
      </c>
      <c r="I25" s="171">
        <v>3139.26552</v>
      </c>
      <c r="J25" s="171">
        <v>0.06307</v>
      </c>
      <c r="K25" s="171">
        <v>3139.32859</v>
      </c>
      <c r="L25" s="171">
        <v>8.217</v>
      </c>
      <c r="M25" s="171">
        <v>0</v>
      </c>
      <c r="N25" s="171">
        <v>8.217</v>
      </c>
      <c r="O25" s="171">
        <v>3177.5098900000003</v>
      </c>
      <c r="P25" s="171">
        <v>216.30885999999998</v>
      </c>
      <c r="Q25" s="171">
        <v>0</v>
      </c>
      <c r="R25" s="172">
        <v>216.30885999999998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67916.93653</v>
      </c>
      <c r="G26" s="171">
        <v>0</v>
      </c>
      <c r="H26" s="171">
        <v>67916.93653</v>
      </c>
      <c r="I26" s="171">
        <v>106797.53770999999</v>
      </c>
      <c r="J26" s="171">
        <v>1848.94171</v>
      </c>
      <c r="K26" s="171">
        <v>108646.47942</v>
      </c>
      <c r="L26" s="171">
        <v>51912.54063</v>
      </c>
      <c r="M26" s="171">
        <v>5377.28336</v>
      </c>
      <c r="N26" s="171">
        <v>57289.823990000004</v>
      </c>
      <c r="O26" s="171">
        <v>233853.23994</v>
      </c>
      <c r="P26" s="171">
        <v>70480.26073000001</v>
      </c>
      <c r="Q26" s="171">
        <v>0</v>
      </c>
      <c r="R26" s="172">
        <v>70480.26073000001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10356.50478</v>
      </c>
      <c r="G27" s="171">
        <v>0</v>
      </c>
      <c r="H27" s="171">
        <v>10356.50478</v>
      </c>
      <c r="I27" s="171">
        <v>39903.19032</v>
      </c>
      <c r="J27" s="171">
        <v>0</v>
      </c>
      <c r="K27" s="171">
        <v>39903.19032</v>
      </c>
      <c r="L27" s="171">
        <v>4971.02974</v>
      </c>
      <c r="M27" s="171">
        <v>371.16747</v>
      </c>
      <c r="N27" s="171">
        <v>5342.19721</v>
      </c>
      <c r="O27" s="171">
        <v>55601.89231</v>
      </c>
      <c r="P27" s="171">
        <v>12881.342960000002</v>
      </c>
      <c r="Q27" s="171">
        <v>0</v>
      </c>
      <c r="R27" s="172">
        <v>12881.342960000002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1439.46568</v>
      </c>
      <c r="G28" s="171">
        <v>0</v>
      </c>
      <c r="H28" s="171">
        <v>1439.46568</v>
      </c>
      <c r="I28" s="171">
        <v>15448.65993</v>
      </c>
      <c r="J28" s="171">
        <v>21.950029999999998</v>
      </c>
      <c r="K28" s="171">
        <v>15470.609960000002</v>
      </c>
      <c r="L28" s="171">
        <v>1161.0123</v>
      </c>
      <c r="M28" s="171">
        <v>51.65761</v>
      </c>
      <c r="N28" s="171">
        <v>1212.6699099999998</v>
      </c>
      <c r="O28" s="171">
        <v>18122.74555</v>
      </c>
      <c r="P28" s="171">
        <v>1112.93476</v>
      </c>
      <c r="Q28" s="171">
        <v>0</v>
      </c>
      <c r="R28" s="172">
        <v>1112.93476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7202.74666</v>
      </c>
      <c r="G29" s="171">
        <v>0</v>
      </c>
      <c r="H29" s="171">
        <v>7202.74666</v>
      </c>
      <c r="I29" s="171">
        <v>5120.99035</v>
      </c>
      <c r="J29" s="171">
        <v>1.3135299999999999</v>
      </c>
      <c r="K29" s="171">
        <v>5122.3038799999995</v>
      </c>
      <c r="L29" s="171">
        <v>623.8828100000001</v>
      </c>
      <c r="M29" s="171">
        <v>0</v>
      </c>
      <c r="N29" s="171">
        <v>623.8828100000001</v>
      </c>
      <c r="O29" s="171">
        <v>12948.93335</v>
      </c>
      <c r="P29" s="171">
        <v>1456.34665</v>
      </c>
      <c r="Q29" s="171">
        <v>0</v>
      </c>
      <c r="R29" s="172">
        <v>1456.34665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1261.35441</v>
      </c>
      <c r="G30" s="171">
        <v>0</v>
      </c>
      <c r="H30" s="171">
        <v>1261.35441</v>
      </c>
      <c r="I30" s="171">
        <v>4682.43981</v>
      </c>
      <c r="J30" s="171">
        <v>0.3325</v>
      </c>
      <c r="K30" s="171">
        <v>4682.772309999999</v>
      </c>
      <c r="L30" s="171">
        <v>377.50509999999997</v>
      </c>
      <c r="M30" s="171">
        <v>0</v>
      </c>
      <c r="N30" s="171">
        <v>377.50509999999997</v>
      </c>
      <c r="O30" s="171">
        <v>6321.6318200000005</v>
      </c>
      <c r="P30" s="171">
        <v>5376.403240000001</v>
      </c>
      <c r="Q30" s="171">
        <v>0</v>
      </c>
      <c r="R30" s="172">
        <v>5376.403240000001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19083.31638</v>
      </c>
      <c r="G31" s="171">
        <v>0</v>
      </c>
      <c r="H31" s="171">
        <v>19083.31638</v>
      </c>
      <c r="I31" s="171">
        <v>23381.59298</v>
      </c>
      <c r="J31" s="171">
        <v>1.42067</v>
      </c>
      <c r="K31" s="171">
        <v>23383.013649999997</v>
      </c>
      <c r="L31" s="171">
        <v>605.4013100000001</v>
      </c>
      <c r="M31" s="171">
        <v>0</v>
      </c>
      <c r="N31" s="171">
        <v>605.4013100000001</v>
      </c>
      <c r="O31" s="171">
        <v>43071.731340000006</v>
      </c>
      <c r="P31" s="171">
        <v>2353.11242</v>
      </c>
      <c r="Q31" s="171">
        <v>0</v>
      </c>
      <c r="R31" s="172">
        <v>2353.11242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16523.751220000002</v>
      </c>
      <c r="G32" s="171">
        <v>0</v>
      </c>
      <c r="H32" s="171">
        <v>16523.751220000002</v>
      </c>
      <c r="I32" s="171">
        <v>7587.121440000001</v>
      </c>
      <c r="J32" s="171">
        <v>0</v>
      </c>
      <c r="K32" s="171">
        <v>7587.121440000001</v>
      </c>
      <c r="L32" s="171">
        <v>426.57019</v>
      </c>
      <c r="M32" s="171">
        <v>0.38430000000000003</v>
      </c>
      <c r="N32" s="171">
        <v>426.95448999999996</v>
      </c>
      <c r="O32" s="171">
        <v>24537.827149999997</v>
      </c>
      <c r="P32" s="171">
        <v>448.0802</v>
      </c>
      <c r="Q32" s="171">
        <v>0</v>
      </c>
      <c r="R32" s="172">
        <v>448.0802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3997.8835099999997</v>
      </c>
      <c r="G33" s="171">
        <v>0</v>
      </c>
      <c r="H33" s="171">
        <v>3997.8835099999997</v>
      </c>
      <c r="I33" s="171">
        <v>3680.76909</v>
      </c>
      <c r="J33" s="171">
        <v>0</v>
      </c>
      <c r="K33" s="171">
        <v>3680.76909</v>
      </c>
      <c r="L33" s="171">
        <v>52.83512</v>
      </c>
      <c r="M33" s="171">
        <v>0</v>
      </c>
      <c r="N33" s="171">
        <v>52.83512</v>
      </c>
      <c r="O33" s="171">
        <v>7731.48772</v>
      </c>
      <c r="P33" s="171">
        <v>451.51034999999996</v>
      </c>
      <c r="Q33" s="171">
        <v>0</v>
      </c>
      <c r="R33" s="172">
        <v>451.51034999999996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832.54181</v>
      </c>
      <c r="G34" s="171">
        <v>0</v>
      </c>
      <c r="H34" s="171">
        <v>832.54181</v>
      </c>
      <c r="I34" s="171">
        <v>1844.70779</v>
      </c>
      <c r="J34" s="171">
        <v>0</v>
      </c>
      <c r="K34" s="171">
        <v>1844.70779</v>
      </c>
      <c r="L34" s="171">
        <v>6.972</v>
      </c>
      <c r="M34" s="171">
        <v>0</v>
      </c>
      <c r="N34" s="171">
        <v>6.972</v>
      </c>
      <c r="O34" s="171">
        <v>2684.2216000000003</v>
      </c>
      <c r="P34" s="171">
        <v>580.20231</v>
      </c>
      <c r="Q34" s="171">
        <v>0</v>
      </c>
      <c r="R34" s="172">
        <v>580.20231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6002.28153</v>
      </c>
      <c r="G35" s="171">
        <v>0</v>
      </c>
      <c r="H35" s="171">
        <v>6002.28153</v>
      </c>
      <c r="I35" s="171">
        <v>19896.793120000002</v>
      </c>
      <c r="J35" s="171">
        <v>0.0028</v>
      </c>
      <c r="K35" s="171">
        <v>19896.79592</v>
      </c>
      <c r="L35" s="171">
        <v>848.6596</v>
      </c>
      <c r="M35" s="171">
        <v>0.19215000000000002</v>
      </c>
      <c r="N35" s="171">
        <v>848.85175</v>
      </c>
      <c r="O35" s="171">
        <v>26747.9292</v>
      </c>
      <c r="P35" s="171">
        <v>1019.3626800000001</v>
      </c>
      <c r="Q35" s="171">
        <v>0</v>
      </c>
      <c r="R35" s="172">
        <v>1019.3626800000001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7274.72786</v>
      </c>
      <c r="G36" s="171">
        <v>0</v>
      </c>
      <c r="H36" s="171">
        <v>7274.72786</v>
      </c>
      <c r="I36" s="171">
        <v>33230.917440000005</v>
      </c>
      <c r="J36" s="171">
        <v>21.75738</v>
      </c>
      <c r="K36" s="171">
        <v>33252.67482</v>
      </c>
      <c r="L36" s="171">
        <v>417.04169</v>
      </c>
      <c r="M36" s="171">
        <v>11.529</v>
      </c>
      <c r="N36" s="171">
        <v>428.57069</v>
      </c>
      <c r="O36" s="171">
        <v>40955.97337</v>
      </c>
      <c r="P36" s="171">
        <v>2306.8513199999998</v>
      </c>
      <c r="Q36" s="171">
        <v>0</v>
      </c>
      <c r="R36" s="172">
        <v>2306.8513199999998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6188.2359400000005</v>
      </c>
      <c r="G37" s="171">
        <v>0</v>
      </c>
      <c r="H37" s="171">
        <v>6188.2359400000005</v>
      </c>
      <c r="I37" s="171">
        <v>16191.774300000001</v>
      </c>
      <c r="J37" s="171">
        <v>2.11227</v>
      </c>
      <c r="K37" s="171">
        <v>16193.88657</v>
      </c>
      <c r="L37" s="171">
        <v>313.34295000000003</v>
      </c>
      <c r="M37" s="171">
        <v>0.19984</v>
      </c>
      <c r="N37" s="171">
        <v>313.54278999999997</v>
      </c>
      <c r="O37" s="171">
        <v>22695.6653</v>
      </c>
      <c r="P37" s="171">
        <v>922.76355</v>
      </c>
      <c r="Q37" s="171">
        <v>0</v>
      </c>
      <c r="R37" s="172">
        <v>922.76355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5207.82898</v>
      </c>
      <c r="G38" s="171">
        <v>0</v>
      </c>
      <c r="H38" s="171">
        <v>5207.82898</v>
      </c>
      <c r="I38" s="171">
        <v>15921.02157</v>
      </c>
      <c r="J38" s="171">
        <v>0.9863500000000001</v>
      </c>
      <c r="K38" s="171">
        <v>15922.00792</v>
      </c>
      <c r="L38" s="171">
        <v>114.38763</v>
      </c>
      <c r="M38" s="171">
        <v>0</v>
      </c>
      <c r="N38" s="171">
        <v>114.38763</v>
      </c>
      <c r="O38" s="171">
        <v>21244.22453</v>
      </c>
      <c r="P38" s="171">
        <v>1785.9563799999999</v>
      </c>
      <c r="Q38" s="171">
        <v>0</v>
      </c>
      <c r="R38" s="172">
        <v>1785.9563799999999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4470.16178</v>
      </c>
      <c r="G39" s="171">
        <v>0</v>
      </c>
      <c r="H39" s="171">
        <v>4470.16178</v>
      </c>
      <c r="I39" s="171">
        <v>10728.445179999999</v>
      </c>
      <c r="J39" s="171">
        <v>2.05405</v>
      </c>
      <c r="K39" s="171">
        <v>10730.499230000001</v>
      </c>
      <c r="L39" s="171">
        <v>366.11071999999996</v>
      </c>
      <c r="M39" s="171">
        <v>0</v>
      </c>
      <c r="N39" s="171">
        <v>366.11071999999996</v>
      </c>
      <c r="O39" s="171">
        <v>15566.77173</v>
      </c>
      <c r="P39" s="171">
        <v>1344.17703</v>
      </c>
      <c r="Q39" s="171">
        <v>0</v>
      </c>
      <c r="R39" s="172">
        <v>1344.17703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1527.73289</v>
      </c>
      <c r="G40" s="171">
        <v>0</v>
      </c>
      <c r="H40" s="171">
        <v>1527.73289</v>
      </c>
      <c r="I40" s="171">
        <v>4589.45612</v>
      </c>
      <c r="J40" s="171">
        <v>0.02974</v>
      </c>
      <c r="K40" s="171">
        <v>4589.485860000001</v>
      </c>
      <c r="L40" s="171">
        <v>24.385330000000003</v>
      </c>
      <c r="M40" s="171">
        <v>0</v>
      </c>
      <c r="N40" s="171">
        <v>24.385330000000003</v>
      </c>
      <c r="O40" s="171">
        <v>6141.60408</v>
      </c>
      <c r="P40" s="171">
        <v>567.21115</v>
      </c>
      <c r="Q40" s="171">
        <v>0</v>
      </c>
      <c r="R40" s="172">
        <v>567.21115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9391.01002</v>
      </c>
      <c r="G41" s="171">
        <v>0</v>
      </c>
      <c r="H41" s="171">
        <v>9391.01002</v>
      </c>
      <c r="I41" s="171">
        <v>53510.92964</v>
      </c>
      <c r="J41" s="171">
        <v>16.85005</v>
      </c>
      <c r="K41" s="171">
        <v>53527.779689999996</v>
      </c>
      <c r="L41" s="171">
        <v>227.46651</v>
      </c>
      <c r="M41" s="171">
        <v>2.22894</v>
      </c>
      <c r="N41" s="171">
        <v>229.69545000000002</v>
      </c>
      <c r="O41" s="171">
        <v>63148.48516</v>
      </c>
      <c r="P41" s="171">
        <v>2944.31733</v>
      </c>
      <c r="Q41" s="171">
        <v>0</v>
      </c>
      <c r="R41" s="172">
        <v>2944.31733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3293.16289</v>
      </c>
      <c r="G42" s="171">
        <v>0</v>
      </c>
      <c r="H42" s="171">
        <v>3293.16289</v>
      </c>
      <c r="I42" s="171">
        <v>4799.74856</v>
      </c>
      <c r="J42" s="171">
        <v>0.03474</v>
      </c>
      <c r="K42" s="171">
        <v>4799.7833</v>
      </c>
      <c r="L42" s="171">
        <v>42.76784</v>
      </c>
      <c r="M42" s="171">
        <v>0</v>
      </c>
      <c r="N42" s="171">
        <v>42.76784</v>
      </c>
      <c r="O42" s="171">
        <v>8135.71403</v>
      </c>
      <c r="P42" s="171">
        <v>844.7913000000001</v>
      </c>
      <c r="Q42" s="171">
        <v>0</v>
      </c>
      <c r="R42" s="172">
        <v>844.7913000000001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1845.53311</v>
      </c>
      <c r="G43" s="171">
        <v>0</v>
      </c>
      <c r="H43" s="171">
        <v>1845.53311</v>
      </c>
      <c r="I43" s="171">
        <v>11144.63247</v>
      </c>
      <c r="J43" s="171">
        <v>0.18912</v>
      </c>
      <c r="K43" s="171">
        <v>11144.82159</v>
      </c>
      <c r="L43" s="171">
        <v>83.83941</v>
      </c>
      <c r="M43" s="171">
        <v>0</v>
      </c>
      <c r="N43" s="171">
        <v>83.83941</v>
      </c>
      <c r="O43" s="171">
        <v>13074.194109999999</v>
      </c>
      <c r="P43" s="171">
        <v>619.82275</v>
      </c>
      <c r="Q43" s="171">
        <v>0</v>
      </c>
      <c r="R43" s="172">
        <v>619.82275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1136.54356</v>
      </c>
      <c r="G44" s="171">
        <v>0</v>
      </c>
      <c r="H44" s="171">
        <v>1136.54356</v>
      </c>
      <c r="I44" s="171">
        <v>9003.34439</v>
      </c>
      <c r="J44" s="171">
        <v>0</v>
      </c>
      <c r="K44" s="171">
        <v>9003.34439</v>
      </c>
      <c r="L44" s="171">
        <v>85.64164</v>
      </c>
      <c r="M44" s="171">
        <v>0</v>
      </c>
      <c r="N44" s="171">
        <v>85.64164</v>
      </c>
      <c r="O44" s="171">
        <v>10225.52959</v>
      </c>
      <c r="P44" s="171">
        <v>1090.2241999999999</v>
      </c>
      <c r="Q44" s="171">
        <v>0</v>
      </c>
      <c r="R44" s="172">
        <v>1090.2241999999999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3409.5574300000003</v>
      </c>
      <c r="G45" s="171">
        <v>0</v>
      </c>
      <c r="H45" s="171">
        <v>3409.5574300000003</v>
      </c>
      <c r="I45" s="171">
        <v>14330.43924</v>
      </c>
      <c r="J45" s="171">
        <v>0</v>
      </c>
      <c r="K45" s="171">
        <v>14330.43924</v>
      </c>
      <c r="L45" s="171">
        <v>85.84898</v>
      </c>
      <c r="M45" s="171">
        <v>0</v>
      </c>
      <c r="N45" s="171">
        <v>85.84898</v>
      </c>
      <c r="O45" s="171">
        <v>17825.84565</v>
      </c>
      <c r="P45" s="171">
        <v>1003.67274</v>
      </c>
      <c r="Q45" s="171">
        <v>0</v>
      </c>
      <c r="R45" s="172">
        <v>1003.67274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3484.81157</v>
      </c>
      <c r="G46" s="171">
        <v>0</v>
      </c>
      <c r="H46" s="171">
        <v>3484.81157</v>
      </c>
      <c r="I46" s="171">
        <v>5783.78719</v>
      </c>
      <c r="J46" s="171">
        <v>0.15134</v>
      </c>
      <c r="K46" s="171">
        <v>5783.93853</v>
      </c>
      <c r="L46" s="171">
        <v>108.08209</v>
      </c>
      <c r="M46" s="171">
        <v>0</v>
      </c>
      <c r="N46" s="171">
        <v>108.08209</v>
      </c>
      <c r="O46" s="171">
        <v>9376.83219</v>
      </c>
      <c r="P46" s="171">
        <v>635.6852</v>
      </c>
      <c r="Q46" s="171">
        <v>0</v>
      </c>
      <c r="R46" s="172">
        <v>635.6852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5907.22172</v>
      </c>
      <c r="G47" s="171">
        <v>0</v>
      </c>
      <c r="H47" s="171">
        <v>5907.22172</v>
      </c>
      <c r="I47" s="171">
        <v>5877.82799</v>
      </c>
      <c r="J47" s="171">
        <v>4.188689999999999</v>
      </c>
      <c r="K47" s="171">
        <v>5882.01668</v>
      </c>
      <c r="L47" s="171">
        <v>61.6195</v>
      </c>
      <c r="M47" s="171">
        <v>0</v>
      </c>
      <c r="N47" s="171">
        <v>61.6195</v>
      </c>
      <c r="O47" s="171">
        <v>11850.8579</v>
      </c>
      <c r="P47" s="171">
        <v>2589.57111</v>
      </c>
      <c r="Q47" s="171">
        <v>0</v>
      </c>
      <c r="R47" s="172">
        <v>2589.57111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1925.11347</v>
      </c>
      <c r="G48" s="171">
        <v>0</v>
      </c>
      <c r="H48" s="171">
        <v>1925.11347</v>
      </c>
      <c r="I48" s="171">
        <v>1588.00956</v>
      </c>
      <c r="J48" s="171">
        <v>0.01422</v>
      </c>
      <c r="K48" s="171">
        <v>1588.02378</v>
      </c>
      <c r="L48" s="171">
        <v>82.91788000000001</v>
      </c>
      <c r="M48" s="171">
        <v>0</v>
      </c>
      <c r="N48" s="171">
        <v>82.91788000000001</v>
      </c>
      <c r="O48" s="171">
        <v>3596.0551299999997</v>
      </c>
      <c r="P48" s="171">
        <v>470.13721999999996</v>
      </c>
      <c r="Q48" s="171">
        <v>0</v>
      </c>
      <c r="R48" s="172">
        <v>470.13721999999996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2602.9262999999996</v>
      </c>
      <c r="G49" s="171">
        <v>0</v>
      </c>
      <c r="H49" s="171">
        <v>2602.9262999999996</v>
      </c>
      <c r="I49" s="171">
        <v>15978.55424</v>
      </c>
      <c r="J49" s="171">
        <v>58.468360000000004</v>
      </c>
      <c r="K49" s="171">
        <v>16037.0226</v>
      </c>
      <c r="L49" s="171">
        <v>145.89373</v>
      </c>
      <c r="M49" s="171">
        <v>0</v>
      </c>
      <c r="N49" s="171">
        <v>145.89373</v>
      </c>
      <c r="O49" s="171">
        <v>18785.84263</v>
      </c>
      <c r="P49" s="171">
        <v>1663.13041</v>
      </c>
      <c r="Q49" s="171">
        <v>0</v>
      </c>
      <c r="R49" s="172">
        <v>1663.13041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517.28452</v>
      </c>
      <c r="G50" s="171">
        <v>0</v>
      </c>
      <c r="H50" s="171">
        <v>517.28452</v>
      </c>
      <c r="I50" s="171">
        <v>1880.54756</v>
      </c>
      <c r="J50" s="171">
        <v>0</v>
      </c>
      <c r="K50" s="171">
        <v>1880.54756</v>
      </c>
      <c r="L50" s="171">
        <v>3.97933</v>
      </c>
      <c r="M50" s="171">
        <v>0</v>
      </c>
      <c r="N50" s="171">
        <v>3.97933</v>
      </c>
      <c r="O50" s="171">
        <v>2401.8114100000003</v>
      </c>
      <c r="P50" s="171">
        <v>657.21855</v>
      </c>
      <c r="Q50" s="171">
        <v>0</v>
      </c>
      <c r="R50" s="172">
        <v>657.21855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1100.86401</v>
      </c>
      <c r="G51" s="171">
        <v>0</v>
      </c>
      <c r="H51" s="171">
        <v>1100.86401</v>
      </c>
      <c r="I51" s="171">
        <v>4742.1318200000005</v>
      </c>
      <c r="J51" s="171">
        <v>0.0076500000000000005</v>
      </c>
      <c r="K51" s="171">
        <v>4742.13947</v>
      </c>
      <c r="L51" s="171">
        <v>64.73807</v>
      </c>
      <c r="M51" s="171">
        <v>0</v>
      </c>
      <c r="N51" s="171">
        <v>64.73807</v>
      </c>
      <c r="O51" s="171">
        <v>5907.74155</v>
      </c>
      <c r="P51" s="171">
        <v>599.1968</v>
      </c>
      <c r="Q51" s="171">
        <v>0</v>
      </c>
      <c r="R51" s="172">
        <v>599.1968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51.801120000000004</v>
      </c>
      <c r="G52" s="171">
        <v>0</v>
      </c>
      <c r="H52" s="171">
        <v>51.801120000000004</v>
      </c>
      <c r="I52" s="171">
        <v>3377.2032799999997</v>
      </c>
      <c r="J52" s="171">
        <v>0</v>
      </c>
      <c r="K52" s="171">
        <v>3377.2032799999997</v>
      </c>
      <c r="L52" s="171">
        <v>6.6495</v>
      </c>
      <c r="M52" s="171">
        <v>0</v>
      </c>
      <c r="N52" s="171">
        <v>6.6495</v>
      </c>
      <c r="O52" s="171">
        <v>3435.6539</v>
      </c>
      <c r="P52" s="171">
        <v>422.44758</v>
      </c>
      <c r="Q52" s="171">
        <v>0</v>
      </c>
      <c r="R52" s="172">
        <v>422.44758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60869.74348</v>
      </c>
      <c r="G53" s="171">
        <v>0</v>
      </c>
      <c r="H53" s="171">
        <v>60869.74348</v>
      </c>
      <c r="I53" s="171">
        <v>141412.68622</v>
      </c>
      <c r="J53" s="171">
        <v>821.9410600000001</v>
      </c>
      <c r="K53" s="171">
        <v>142234.62728000002</v>
      </c>
      <c r="L53" s="171">
        <v>5063.08047</v>
      </c>
      <c r="M53" s="171">
        <v>713.36026</v>
      </c>
      <c r="N53" s="171">
        <v>5776.44073</v>
      </c>
      <c r="O53" s="171">
        <v>208880.81149000002</v>
      </c>
      <c r="P53" s="171">
        <v>36414.61483</v>
      </c>
      <c r="Q53" s="171">
        <v>0</v>
      </c>
      <c r="R53" s="172">
        <v>36414.61483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1768.38701</v>
      </c>
      <c r="G54" s="171">
        <v>0</v>
      </c>
      <c r="H54" s="171">
        <v>1768.38701</v>
      </c>
      <c r="I54" s="171">
        <v>5606.18862</v>
      </c>
      <c r="J54" s="171">
        <v>39.370650000000005</v>
      </c>
      <c r="K54" s="171">
        <v>5645.55927</v>
      </c>
      <c r="L54" s="171">
        <v>592.05423</v>
      </c>
      <c r="M54" s="171">
        <v>0</v>
      </c>
      <c r="N54" s="171">
        <v>592.05423</v>
      </c>
      <c r="O54" s="171">
        <v>8006.00051</v>
      </c>
      <c r="P54" s="171">
        <v>1476.8959</v>
      </c>
      <c r="Q54" s="171">
        <v>0</v>
      </c>
      <c r="R54" s="172">
        <v>1476.8959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38346.24269</v>
      </c>
      <c r="G55" s="171">
        <v>0</v>
      </c>
      <c r="H55" s="171">
        <v>38346.24269</v>
      </c>
      <c r="I55" s="171">
        <v>70686.63535</v>
      </c>
      <c r="J55" s="171">
        <v>623.0596400000001</v>
      </c>
      <c r="K55" s="171">
        <v>71309.69498999999</v>
      </c>
      <c r="L55" s="171">
        <v>4236.045139999999</v>
      </c>
      <c r="M55" s="171">
        <v>19.318759999999997</v>
      </c>
      <c r="N55" s="171">
        <v>4255.3639</v>
      </c>
      <c r="O55" s="171">
        <v>113911.30158</v>
      </c>
      <c r="P55" s="171">
        <v>32791.6774</v>
      </c>
      <c r="Q55" s="171">
        <v>0</v>
      </c>
      <c r="R55" s="172">
        <v>32791.6774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794.21754</v>
      </c>
      <c r="G56" s="171">
        <v>0</v>
      </c>
      <c r="H56" s="171">
        <v>794.21754</v>
      </c>
      <c r="I56" s="171">
        <v>5021.508400000001</v>
      </c>
      <c r="J56" s="171">
        <v>0.00031</v>
      </c>
      <c r="K56" s="171">
        <v>5021.50871</v>
      </c>
      <c r="L56" s="171">
        <v>658.37596</v>
      </c>
      <c r="M56" s="171">
        <v>0</v>
      </c>
      <c r="N56" s="171">
        <v>658.37596</v>
      </c>
      <c r="O56" s="171">
        <v>6474.10221</v>
      </c>
      <c r="P56" s="171">
        <v>1090.09671</v>
      </c>
      <c r="Q56" s="171">
        <v>0</v>
      </c>
      <c r="R56" s="172">
        <v>1090.09671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1387.8397</v>
      </c>
      <c r="G57" s="171">
        <v>0</v>
      </c>
      <c r="H57" s="171">
        <v>1387.8397</v>
      </c>
      <c r="I57" s="171">
        <v>16599.45925</v>
      </c>
      <c r="J57" s="171">
        <v>0</v>
      </c>
      <c r="K57" s="171">
        <v>16599.45925</v>
      </c>
      <c r="L57" s="171">
        <v>360.29841999999996</v>
      </c>
      <c r="M57" s="171">
        <v>0</v>
      </c>
      <c r="N57" s="171">
        <v>360.29841999999996</v>
      </c>
      <c r="O57" s="171">
        <v>18347.59737</v>
      </c>
      <c r="P57" s="171">
        <v>1806.7559899999999</v>
      </c>
      <c r="Q57" s="171">
        <v>0</v>
      </c>
      <c r="R57" s="172">
        <v>1806.7559899999999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6647.08305</v>
      </c>
      <c r="G58" s="171">
        <v>0</v>
      </c>
      <c r="H58" s="171">
        <v>6647.08305</v>
      </c>
      <c r="I58" s="171">
        <v>8921.81466</v>
      </c>
      <c r="J58" s="171">
        <v>0.01414</v>
      </c>
      <c r="K58" s="171">
        <v>8921.828800000001</v>
      </c>
      <c r="L58" s="171">
        <v>296.33375</v>
      </c>
      <c r="M58" s="171">
        <v>0</v>
      </c>
      <c r="N58" s="171">
        <v>296.33375</v>
      </c>
      <c r="O58" s="171">
        <v>15865.2456</v>
      </c>
      <c r="P58" s="171">
        <v>1813.54765</v>
      </c>
      <c r="Q58" s="171">
        <v>0</v>
      </c>
      <c r="R58" s="172">
        <v>1813.54765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6106.571110000001</v>
      </c>
      <c r="G59" s="171">
        <v>0</v>
      </c>
      <c r="H59" s="171">
        <v>6106.571110000001</v>
      </c>
      <c r="I59" s="171">
        <v>23435.886850000003</v>
      </c>
      <c r="J59" s="171">
        <v>144.28835999999998</v>
      </c>
      <c r="K59" s="171">
        <v>23580.17521</v>
      </c>
      <c r="L59" s="171">
        <v>440.72126000000003</v>
      </c>
      <c r="M59" s="171">
        <v>0.49959</v>
      </c>
      <c r="N59" s="171">
        <v>441.22085</v>
      </c>
      <c r="O59" s="171">
        <v>30127.967170000004</v>
      </c>
      <c r="P59" s="171">
        <v>3012.4116400000003</v>
      </c>
      <c r="Q59" s="171">
        <v>0</v>
      </c>
      <c r="R59" s="172">
        <v>3012.4116400000003</v>
      </c>
    </row>
    <row r="60" spans="1:18" ht="15">
      <c r="A60" s="174"/>
      <c r="B60" s="174"/>
      <c r="C60" s="174"/>
      <c r="D60" s="168" t="s">
        <v>276</v>
      </c>
      <c r="E60" s="169">
        <v>771</v>
      </c>
      <c r="F60" s="170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0</v>
      </c>
      <c r="L60" s="171">
        <v>0.81314</v>
      </c>
      <c r="M60" s="171">
        <v>0</v>
      </c>
      <c r="N60" s="171">
        <v>0.81314</v>
      </c>
      <c r="O60" s="171">
        <v>0.81314</v>
      </c>
      <c r="P60" s="171">
        <v>0</v>
      </c>
      <c r="Q60" s="171">
        <v>0</v>
      </c>
      <c r="R60" s="172">
        <v>0</v>
      </c>
    </row>
    <row r="61" spans="1:18" ht="15">
      <c r="A61" s="174"/>
      <c r="B61" s="174"/>
      <c r="C61" s="168" t="s">
        <v>277</v>
      </c>
      <c r="D61" s="168" t="s">
        <v>278</v>
      </c>
      <c r="E61" s="169">
        <v>286</v>
      </c>
      <c r="F61" s="170">
        <v>3313.60898</v>
      </c>
      <c r="G61" s="171">
        <v>0</v>
      </c>
      <c r="H61" s="171">
        <v>3313.60898</v>
      </c>
      <c r="I61" s="171">
        <v>8207.50093</v>
      </c>
      <c r="J61" s="171">
        <v>0.06229</v>
      </c>
      <c r="K61" s="171">
        <v>8207.56322</v>
      </c>
      <c r="L61" s="171">
        <v>267.4695</v>
      </c>
      <c r="M61" s="171">
        <v>0</v>
      </c>
      <c r="N61" s="171">
        <v>267.4695</v>
      </c>
      <c r="O61" s="171">
        <v>11788.6417</v>
      </c>
      <c r="P61" s="171">
        <v>2110.3102799999997</v>
      </c>
      <c r="Q61" s="171">
        <v>0</v>
      </c>
      <c r="R61" s="172">
        <v>2110.3102799999997</v>
      </c>
    </row>
    <row r="62" spans="1:18" ht="15">
      <c r="A62" s="174"/>
      <c r="B62" s="174"/>
      <c r="C62" s="168" t="s">
        <v>279</v>
      </c>
      <c r="D62" s="168" t="s">
        <v>280</v>
      </c>
      <c r="E62" s="169">
        <v>460</v>
      </c>
      <c r="F62" s="170">
        <v>5768.19474</v>
      </c>
      <c r="G62" s="171">
        <v>0</v>
      </c>
      <c r="H62" s="171">
        <v>5768.19474</v>
      </c>
      <c r="I62" s="171">
        <v>29428.0448</v>
      </c>
      <c r="J62" s="171">
        <v>3.53836</v>
      </c>
      <c r="K62" s="171">
        <v>29431.583160000002</v>
      </c>
      <c r="L62" s="171">
        <v>464.76721999999995</v>
      </c>
      <c r="M62" s="171">
        <v>0</v>
      </c>
      <c r="N62" s="171">
        <v>464.76721999999995</v>
      </c>
      <c r="O62" s="171">
        <v>35664.545119999995</v>
      </c>
      <c r="P62" s="171">
        <v>1725.8751100000002</v>
      </c>
      <c r="Q62" s="171">
        <v>0</v>
      </c>
      <c r="R62" s="172">
        <v>1725.8751100000002</v>
      </c>
    </row>
    <row r="63" spans="1:18" ht="15">
      <c r="A63" s="174"/>
      <c r="B63" s="174"/>
      <c r="C63" s="174"/>
      <c r="D63" s="168" t="s">
        <v>281</v>
      </c>
      <c r="E63" s="169">
        <v>671</v>
      </c>
      <c r="F63" s="170">
        <v>11980.721300000001</v>
      </c>
      <c r="G63" s="171">
        <v>0</v>
      </c>
      <c r="H63" s="171">
        <v>11980.721300000001</v>
      </c>
      <c r="I63" s="171">
        <v>4725.50458</v>
      </c>
      <c r="J63" s="171">
        <v>0</v>
      </c>
      <c r="K63" s="171">
        <v>4725.50458</v>
      </c>
      <c r="L63" s="171">
        <v>88.19625</v>
      </c>
      <c r="M63" s="171">
        <v>0</v>
      </c>
      <c r="N63" s="171">
        <v>88.19625</v>
      </c>
      <c r="O63" s="171">
        <v>16794.42213</v>
      </c>
      <c r="P63" s="171">
        <v>1951.12815</v>
      </c>
      <c r="Q63" s="171">
        <v>0</v>
      </c>
      <c r="R63" s="172">
        <v>1951.12815</v>
      </c>
    </row>
    <row r="64" spans="1:18" ht="15">
      <c r="A64" s="174"/>
      <c r="B64" s="174"/>
      <c r="C64" s="174"/>
      <c r="D64" s="168" t="s">
        <v>282</v>
      </c>
      <c r="E64" s="169">
        <v>782</v>
      </c>
      <c r="F64" s="170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104.77614</v>
      </c>
      <c r="M64" s="171">
        <v>0</v>
      </c>
      <c r="N64" s="171">
        <v>104.77614</v>
      </c>
      <c r="O64" s="171">
        <v>104.77614</v>
      </c>
      <c r="P64" s="171">
        <v>0</v>
      </c>
      <c r="Q64" s="171">
        <v>0</v>
      </c>
      <c r="R64" s="172">
        <v>0</v>
      </c>
    </row>
    <row r="65" spans="1:18" ht="15">
      <c r="A65" s="174"/>
      <c r="B65" s="174"/>
      <c r="C65" s="168" t="s">
        <v>283</v>
      </c>
      <c r="D65" s="168" t="s">
        <v>283</v>
      </c>
      <c r="E65" s="169">
        <v>284</v>
      </c>
      <c r="F65" s="170">
        <v>5077.618509999999</v>
      </c>
      <c r="G65" s="171">
        <v>0</v>
      </c>
      <c r="H65" s="171">
        <v>5077.618509999999</v>
      </c>
      <c r="I65" s="171">
        <v>5062.65839</v>
      </c>
      <c r="J65" s="171">
        <v>0.12273999999999999</v>
      </c>
      <c r="K65" s="171">
        <v>5062.78113</v>
      </c>
      <c r="L65" s="171">
        <v>155.30042</v>
      </c>
      <c r="M65" s="171">
        <v>0</v>
      </c>
      <c r="N65" s="171">
        <v>155.30042</v>
      </c>
      <c r="O65" s="171">
        <v>10295.700060000001</v>
      </c>
      <c r="P65" s="171">
        <v>920.41162</v>
      </c>
      <c r="Q65" s="171">
        <v>0</v>
      </c>
      <c r="R65" s="172">
        <v>920.41162</v>
      </c>
    </row>
    <row r="66" spans="1:18" ht="15">
      <c r="A66" s="174"/>
      <c r="B66" s="168" t="s">
        <v>284</v>
      </c>
      <c r="C66" s="168" t="s">
        <v>284</v>
      </c>
      <c r="D66" s="168" t="s">
        <v>284</v>
      </c>
      <c r="E66" s="169">
        <v>567</v>
      </c>
      <c r="F66" s="170">
        <v>1679.32377</v>
      </c>
      <c r="G66" s="171">
        <v>0</v>
      </c>
      <c r="H66" s="171">
        <v>1679.32377</v>
      </c>
      <c r="I66" s="171">
        <v>203.48498999999998</v>
      </c>
      <c r="J66" s="171">
        <v>0</v>
      </c>
      <c r="K66" s="171">
        <v>203.48498999999998</v>
      </c>
      <c r="L66" s="171">
        <v>9987.71709</v>
      </c>
      <c r="M66" s="171">
        <v>2337.45702</v>
      </c>
      <c r="N66" s="171">
        <v>12325.17411</v>
      </c>
      <c r="O66" s="171">
        <v>14207.98287</v>
      </c>
      <c r="P66" s="171">
        <v>13065.34238</v>
      </c>
      <c r="Q66" s="171">
        <v>0</v>
      </c>
      <c r="R66" s="172">
        <v>13065.34238</v>
      </c>
    </row>
    <row r="67" spans="1:18" ht="15">
      <c r="A67" s="174"/>
      <c r="B67" s="174"/>
      <c r="C67" s="174"/>
      <c r="D67" s="174"/>
      <c r="E67" s="175">
        <v>314</v>
      </c>
      <c r="F67" s="176">
        <v>322780.54328</v>
      </c>
      <c r="G67" s="177">
        <v>644.09326</v>
      </c>
      <c r="H67" s="177">
        <v>323424.63654000004</v>
      </c>
      <c r="I67" s="177">
        <v>319778.5785</v>
      </c>
      <c r="J67" s="177">
        <v>5067.50689</v>
      </c>
      <c r="K67" s="177">
        <v>324846.08538999996</v>
      </c>
      <c r="L67" s="177">
        <v>55310.76758</v>
      </c>
      <c r="M67" s="177">
        <v>22764.401260000002</v>
      </c>
      <c r="N67" s="177">
        <v>78075.16884</v>
      </c>
      <c r="O67" s="177">
        <v>726345.8907699999</v>
      </c>
      <c r="P67" s="177">
        <v>128897.05024</v>
      </c>
      <c r="Q67" s="177">
        <v>0</v>
      </c>
      <c r="R67" s="178">
        <v>128897.05024</v>
      </c>
    </row>
    <row r="68" spans="1:18" ht="15">
      <c r="A68" s="174"/>
      <c r="B68" s="174"/>
      <c r="C68" s="174"/>
      <c r="D68" s="168" t="s">
        <v>285</v>
      </c>
      <c r="E68" s="169">
        <v>478</v>
      </c>
      <c r="F68" s="170">
        <v>12439.1945</v>
      </c>
      <c r="G68" s="171">
        <v>0</v>
      </c>
      <c r="H68" s="171">
        <v>12439.1945</v>
      </c>
      <c r="I68" s="171">
        <v>15566.45149</v>
      </c>
      <c r="J68" s="171">
        <v>453.67131</v>
      </c>
      <c r="K68" s="171">
        <v>16020.122800000001</v>
      </c>
      <c r="L68" s="171">
        <v>6608.5212599999995</v>
      </c>
      <c r="M68" s="171">
        <v>1152.0226</v>
      </c>
      <c r="N68" s="171">
        <v>7760.543860000001</v>
      </c>
      <c r="O68" s="171">
        <v>36219.86115999999</v>
      </c>
      <c r="P68" s="171">
        <v>17607.660789999998</v>
      </c>
      <c r="Q68" s="171">
        <v>0</v>
      </c>
      <c r="R68" s="172">
        <v>17607.660789999998</v>
      </c>
    </row>
    <row r="69" spans="1:18" ht="15">
      <c r="A69" s="174"/>
      <c r="B69" s="174"/>
      <c r="C69" s="174"/>
      <c r="D69" s="168" t="s">
        <v>286</v>
      </c>
      <c r="E69" s="169">
        <v>571</v>
      </c>
      <c r="F69" s="170">
        <v>7645.425730000001</v>
      </c>
      <c r="G69" s="171">
        <v>0</v>
      </c>
      <c r="H69" s="171">
        <v>7645.425730000001</v>
      </c>
      <c r="I69" s="171">
        <v>792.6320999999999</v>
      </c>
      <c r="J69" s="171">
        <v>1099.26684</v>
      </c>
      <c r="K69" s="171">
        <v>1891.89894</v>
      </c>
      <c r="L69" s="171">
        <v>5003.11575</v>
      </c>
      <c r="M69" s="171">
        <v>919.7224399999999</v>
      </c>
      <c r="N69" s="171">
        <v>5922.83819</v>
      </c>
      <c r="O69" s="171">
        <v>15460.162859999999</v>
      </c>
      <c r="P69" s="171">
        <v>26722.17853</v>
      </c>
      <c r="Q69" s="171">
        <v>0</v>
      </c>
      <c r="R69" s="172">
        <v>26722.17853</v>
      </c>
    </row>
    <row r="70" spans="1:18" ht="15">
      <c r="A70" s="174"/>
      <c r="B70" s="174"/>
      <c r="C70" s="174"/>
      <c r="D70" s="168" t="s">
        <v>287</v>
      </c>
      <c r="E70" s="169">
        <v>315</v>
      </c>
      <c r="F70" s="170">
        <v>2114.10206</v>
      </c>
      <c r="G70" s="171">
        <v>0</v>
      </c>
      <c r="H70" s="171">
        <v>2114.10206</v>
      </c>
      <c r="I70" s="171">
        <v>9805.64088</v>
      </c>
      <c r="J70" s="171">
        <v>0.03562</v>
      </c>
      <c r="K70" s="171">
        <v>9805.6765</v>
      </c>
      <c r="L70" s="171">
        <v>277.60771</v>
      </c>
      <c r="M70" s="171">
        <v>0</v>
      </c>
      <c r="N70" s="171">
        <v>277.60771</v>
      </c>
      <c r="O70" s="171">
        <v>12197.386269999999</v>
      </c>
      <c r="P70" s="171">
        <v>2297.27739</v>
      </c>
      <c r="Q70" s="171">
        <v>0</v>
      </c>
      <c r="R70" s="172">
        <v>2297.27739</v>
      </c>
    </row>
    <row r="71" spans="1:18" ht="15">
      <c r="A71" s="174"/>
      <c r="B71" s="174"/>
      <c r="C71" s="174"/>
      <c r="D71" s="168" t="s">
        <v>288</v>
      </c>
      <c r="E71" s="169">
        <v>530</v>
      </c>
      <c r="F71" s="170">
        <v>5223.25743</v>
      </c>
      <c r="G71" s="171">
        <v>0</v>
      </c>
      <c r="H71" s="171">
        <v>5223.25743</v>
      </c>
      <c r="I71" s="171">
        <v>82603.38070000001</v>
      </c>
      <c r="J71" s="171">
        <v>384.87212</v>
      </c>
      <c r="K71" s="171">
        <v>82988.25282</v>
      </c>
      <c r="L71" s="171">
        <v>4143.74857</v>
      </c>
      <c r="M71" s="171">
        <v>430.91717</v>
      </c>
      <c r="N71" s="171">
        <v>4574.66574</v>
      </c>
      <c r="O71" s="171">
        <v>92786.17598999999</v>
      </c>
      <c r="P71" s="171">
        <v>20165.054640000002</v>
      </c>
      <c r="Q71" s="171">
        <v>0</v>
      </c>
      <c r="R71" s="172">
        <v>20165.054640000002</v>
      </c>
    </row>
    <row r="72" spans="1:18" ht="15">
      <c r="A72" s="174"/>
      <c r="B72" s="174"/>
      <c r="C72" s="168" t="s">
        <v>289</v>
      </c>
      <c r="D72" s="168" t="s">
        <v>289</v>
      </c>
      <c r="E72" s="169">
        <v>318</v>
      </c>
      <c r="F72" s="170">
        <v>12684.06826</v>
      </c>
      <c r="G72" s="171">
        <v>0</v>
      </c>
      <c r="H72" s="171">
        <v>12684.06826</v>
      </c>
      <c r="I72" s="171">
        <v>20009.18571</v>
      </c>
      <c r="J72" s="171">
        <v>865.53297</v>
      </c>
      <c r="K72" s="171">
        <v>20874.718679999998</v>
      </c>
      <c r="L72" s="171">
        <v>2744.8361600000003</v>
      </c>
      <c r="M72" s="171">
        <v>281.59475</v>
      </c>
      <c r="N72" s="171">
        <v>3026.43091</v>
      </c>
      <c r="O72" s="171">
        <v>36585.21785</v>
      </c>
      <c r="P72" s="171">
        <v>14605.42465</v>
      </c>
      <c r="Q72" s="171">
        <v>0</v>
      </c>
      <c r="R72" s="172">
        <v>14605.42465</v>
      </c>
    </row>
    <row r="73" spans="1:18" ht="15">
      <c r="A73" s="174"/>
      <c r="B73" s="174"/>
      <c r="C73" s="174"/>
      <c r="D73" s="168" t="s">
        <v>290</v>
      </c>
      <c r="E73" s="169">
        <v>319</v>
      </c>
      <c r="F73" s="170">
        <v>2348.3568999999998</v>
      </c>
      <c r="G73" s="171">
        <v>0</v>
      </c>
      <c r="H73" s="171">
        <v>2348.3568999999998</v>
      </c>
      <c r="I73" s="171">
        <v>5989.53643</v>
      </c>
      <c r="J73" s="171">
        <v>7.09221</v>
      </c>
      <c r="K73" s="171">
        <v>5996.62864</v>
      </c>
      <c r="L73" s="171">
        <v>160.1095</v>
      </c>
      <c r="M73" s="171">
        <v>30.15218</v>
      </c>
      <c r="N73" s="171">
        <v>190.26167999999998</v>
      </c>
      <c r="O73" s="171">
        <v>8535.247220000001</v>
      </c>
      <c r="P73" s="171">
        <v>513.57475</v>
      </c>
      <c r="Q73" s="171">
        <v>0</v>
      </c>
      <c r="R73" s="172">
        <v>513.57475</v>
      </c>
    </row>
    <row r="74" spans="1:18" ht="15">
      <c r="A74" s="174"/>
      <c r="B74" s="174"/>
      <c r="C74" s="168" t="s">
        <v>291</v>
      </c>
      <c r="D74" s="168" t="s">
        <v>291</v>
      </c>
      <c r="E74" s="169">
        <v>320</v>
      </c>
      <c r="F74" s="170">
        <v>8171.70979</v>
      </c>
      <c r="G74" s="171">
        <v>0</v>
      </c>
      <c r="H74" s="171">
        <v>8171.70979</v>
      </c>
      <c r="I74" s="171">
        <v>5999.30408</v>
      </c>
      <c r="J74" s="171">
        <v>56.972559999999994</v>
      </c>
      <c r="K74" s="171">
        <v>6056.27664</v>
      </c>
      <c r="L74" s="171">
        <v>427.7976</v>
      </c>
      <c r="M74" s="171">
        <v>0.38430000000000003</v>
      </c>
      <c r="N74" s="171">
        <v>428.18190000000004</v>
      </c>
      <c r="O74" s="171">
        <v>14656.16833</v>
      </c>
      <c r="P74" s="171">
        <v>624.0724799999999</v>
      </c>
      <c r="Q74" s="171">
        <v>0</v>
      </c>
      <c r="R74" s="172">
        <v>624.0724799999999</v>
      </c>
    </row>
    <row r="75" spans="1:18" ht="15">
      <c r="A75" s="174"/>
      <c r="B75" s="174"/>
      <c r="C75" s="174"/>
      <c r="D75" s="168" t="s">
        <v>292</v>
      </c>
      <c r="E75" s="169">
        <v>323</v>
      </c>
      <c r="F75" s="170">
        <v>9614.63135</v>
      </c>
      <c r="G75" s="171">
        <v>0</v>
      </c>
      <c r="H75" s="171">
        <v>9614.63135</v>
      </c>
      <c r="I75" s="171">
        <v>8334.88859</v>
      </c>
      <c r="J75" s="171">
        <v>1.37677</v>
      </c>
      <c r="K75" s="171">
        <v>8336.265360000001</v>
      </c>
      <c r="L75" s="171">
        <v>500.42788</v>
      </c>
      <c r="M75" s="171">
        <v>0</v>
      </c>
      <c r="N75" s="171">
        <v>500.42788</v>
      </c>
      <c r="O75" s="171">
        <v>18451.32459</v>
      </c>
      <c r="P75" s="171">
        <v>816.3710500000001</v>
      </c>
      <c r="Q75" s="171">
        <v>0</v>
      </c>
      <c r="R75" s="172">
        <v>816.3710500000001</v>
      </c>
    </row>
    <row r="76" spans="1:18" ht="15">
      <c r="A76" s="174"/>
      <c r="B76" s="174"/>
      <c r="C76" s="174"/>
      <c r="D76" s="168" t="s">
        <v>293</v>
      </c>
      <c r="E76" s="169">
        <v>316</v>
      </c>
      <c r="F76" s="170">
        <v>3866.49315</v>
      </c>
      <c r="G76" s="171">
        <v>0</v>
      </c>
      <c r="H76" s="171">
        <v>3866.49315</v>
      </c>
      <c r="I76" s="171">
        <v>7549.88754</v>
      </c>
      <c r="J76" s="171">
        <v>7.37841</v>
      </c>
      <c r="K76" s="171">
        <v>7557.26595</v>
      </c>
      <c r="L76" s="171">
        <v>372.24606</v>
      </c>
      <c r="M76" s="171">
        <v>0</v>
      </c>
      <c r="N76" s="171">
        <v>372.24606</v>
      </c>
      <c r="O76" s="171">
        <v>11796.00516</v>
      </c>
      <c r="P76" s="171">
        <v>1172.3127299999999</v>
      </c>
      <c r="Q76" s="171">
        <v>0</v>
      </c>
      <c r="R76" s="172">
        <v>1172.3127299999999</v>
      </c>
    </row>
    <row r="77" spans="1:18" ht="15">
      <c r="A77" s="174"/>
      <c r="B77" s="174"/>
      <c r="C77" s="174"/>
      <c r="D77" s="168" t="s">
        <v>294</v>
      </c>
      <c r="E77" s="169">
        <v>317</v>
      </c>
      <c r="F77" s="170">
        <v>1339.77256</v>
      </c>
      <c r="G77" s="171">
        <v>0</v>
      </c>
      <c r="H77" s="171">
        <v>1339.77256</v>
      </c>
      <c r="I77" s="171">
        <v>8154.132009999999</v>
      </c>
      <c r="J77" s="171">
        <v>4.6287</v>
      </c>
      <c r="K77" s="171">
        <v>8158.76071</v>
      </c>
      <c r="L77" s="171">
        <v>160.22628</v>
      </c>
      <c r="M77" s="171">
        <v>0.7686000000000001</v>
      </c>
      <c r="N77" s="171">
        <v>160.99488</v>
      </c>
      <c r="O77" s="171">
        <v>9659.52815</v>
      </c>
      <c r="P77" s="171">
        <v>885.30942</v>
      </c>
      <c r="Q77" s="171">
        <v>0</v>
      </c>
      <c r="R77" s="172">
        <v>885.30942</v>
      </c>
    </row>
    <row r="78" spans="1:18" ht="15">
      <c r="A78" s="174"/>
      <c r="B78" s="174"/>
      <c r="C78" s="174"/>
      <c r="D78" s="168" t="s">
        <v>295</v>
      </c>
      <c r="E78" s="169">
        <v>324</v>
      </c>
      <c r="F78" s="170">
        <v>789.72239</v>
      </c>
      <c r="G78" s="171">
        <v>0</v>
      </c>
      <c r="H78" s="171">
        <v>789.72239</v>
      </c>
      <c r="I78" s="171">
        <v>3682.51497</v>
      </c>
      <c r="J78" s="171">
        <v>0.00041999999999999996</v>
      </c>
      <c r="K78" s="171">
        <v>3682.51539</v>
      </c>
      <c r="L78" s="171">
        <v>23.615380000000002</v>
      </c>
      <c r="M78" s="171">
        <v>0</v>
      </c>
      <c r="N78" s="171">
        <v>23.615380000000002</v>
      </c>
      <c r="O78" s="171">
        <v>4495.853160000001</v>
      </c>
      <c r="P78" s="171">
        <v>616.15963</v>
      </c>
      <c r="Q78" s="171">
        <v>0</v>
      </c>
      <c r="R78" s="172">
        <v>616.15963</v>
      </c>
    </row>
    <row r="79" spans="1:18" ht="15">
      <c r="A79" s="174"/>
      <c r="B79" s="174"/>
      <c r="C79" s="168" t="s">
        <v>296</v>
      </c>
      <c r="D79" s="168" t="s">
        <v>297</v>
      </c>
      <c r="E79" s="169">
        <v>325</v>
      </c>
      <c r="F79" s="170">
        <v>16801.299219999997</v>
      </c>
      <c r="G79" s="171">
        <v>0</v>
      </c>
      <c r="H79" s="171">
        <v>16801.299219999997</v>
      </c>
      <c r="I79" s="171">
        <v>23315.34677</v>
      </c>
      <c r="J79" s="171">
        <v>593.24898</v>
      </c>
      <c r="K79" s="171">
        <v>23908.59575</v>
      </c>
      <c r="L79" s="171">
        <v>565.55086</v>
      </c>
      <c r="M79" s="171">
        <v>0</v>
      </c>
      <c r="N79" s="171">
        <v>565.55086</v>
      </c>
      <c r="O79" s="171">
        <v>41275.44583</v>
      </c>
      <c r="P79" s="171">
        <v>3233.88841</v>
      </c>
      <c r="Q79" s="171">
        <v>0</v>
      </c>
      <c r="R79" s="172">
        <v>3233.88841</v>
      </c>
    </row>
    <row r="80" spans="1:18" ht="15">
      <c r="A80" s="174"/>
      <c r="B80" s="174"/>
      <c r="C80" s="174"/>
      <c r="D80" s="168" t="s">
        <v>298</v>
      </c>
      <c r="E80" s="169">
        <v>328</v>
      </c>
      <c r="F80" s="170">
        <v>706.7158499999999</v>
      </c>
      <c r="G80" s="171">
        <v>0</v>
      </c>
      <c r="H80" s="171">
        <v>706.7158499999999</v>
      </c>
      <c r="I80" s="171">
        <v>2678.97329</v>
      </c>
      <c r="J80" s="171">
        <v>98.22251</v>
      </c>
      <c r="K80" s="171">
        <v>2777.1958</v>
      </c>
      <c r="L80" s="171">
        <v>66.97775</v>
      </c>
      <c r="M80" s="171">
        <v>0</v>
      </c>
      <c r="N80" s="171">
        <v>66.97775</v>
      </c>
      <c r="O80" s="171">
        <v>3550.8894</v>
      </c>
      <c r="P80" s="171">
        <v>734.8340400000001</v>
      </c>
      <c r="Q80" s="171">
        <v>0</v>
      </c>
      <c r="R80" s="172">
        <v>734.8340400000001</v>
      </c>
    </row>
    <row r="81" spans="1:18" ht="15">
      <c r="A81" s="174"/>
      <c r="B81" s="174"/>
      <c r="C81" s="174"/>
      <c r="D81" s="168" t="s">
        <v>299</v>
      </c>
      <c r="E81" s="169">
        <v>439</v>
      </c>
      <c r="F81" s="170">
        <v>1561.4536799999998</v>
      </c>
      <c r="G81" s="171">
        <v>0</v>
      </c>
      <c r="H81" s="171">
        <v>1561.4536799999998</v>
      </c>
      <c r="I81" s="171">
        <v>5078.50398</v>
      </c>
      <c r="J81" s="171">
        <v>0</v>
      </c>
      <c r="K81" s="171">
        <v>5078.50398</v>
      </c>
      <c r="L81" s="171">
        <v>195.04891</v>
      </c>
      <c r="M81" s="171">
        <v>0</v>
      </c>
      <c r="N81" s="171">
        <v>195.04891</v>
      </c>
      <c r="O81" s="171">
        <v>6835.0065700000005</v>
      </c>
      <c r="P81" s="171">
        <v>459.31607</v>
      </c>
      <c r="Q81" s="171">
        <v>0</v>
      </c>
      <c r="R81" s="172">
        <v>459.31607</v>
      </c>
    </row>
    <row r="82" spans="1:18" ht="15">
      <c r="A82" s="174"/>
      <c r="B82" s="174"/>
      <c r="C82" s="174"/>
      <c r="D82" s="168" t="s">
        <v>300</v>
      </c>
      <c r="E82" s="169">
        <v>729</v>
      </c>
      <c r="F82" s="170">
        <v>267.42607</v>
      </c>
      <c r="G82" s="171">
        <v>0</v>
      </c>
      <c r="H82" s="171">
        <v>267.42607</v>
      </c>
      <c r="I82" s="171">
        <v>1203.5783000000001</v>
      </c>
      <c r="J82" s="171">
        <v>0</v>
      </c>
      <c r="K82" s="171">
        <v>1203.5783000000001</v>
      </c>
      <c r="L82" s="171">
        <v>45.97707</v>
      </c>
      <c r="M82" s="171">
        <v>0</v>
      </c>
      <c r="N82" s="171">
        <v>45.97707</v>
      </c>
      <c r="O82" s="171">
        <v>1516.98144</v>
      </c>
      <c r="P82" s="171">
        <v>285.86641</v>
      </c>
      <c r="Q82" s="171">
        <v>0</v>
      </c>
      <c r="R82" s="172">
        <v>285.86641</v>
      </c>
    </row>
    <row r="83" spans="1:18" ht="15">
      <c r="A83" s="174"/>
      <c r="B83" s="174"/>
      <c r="C83" s="168" t="s">
        <v>301</v>
      </c>
      <c r="D83" s="168" t="s">
        <v>302</v>
      </c>
      <c r="E83" s="169">
        <v>330</v>
      </c>
      <c r="F83" s="170">
        <v>2614.1875800000003</v>
      </c>
      <c r="G83" s="171">
        <v>0</v>
      </c>
      <c r="H83" s="171">
        <v>2614.1875800000003</v>
      </c>
      <c r="I83" s="171">
        <v>9913.9308</v>
      </c>
      <c r="J83" s="171">
        <v>0</v>
      </c>
      <c r="K83" s="171">
        <v>9913.9308</v>
      </c>
      <c r="L83" s="171">
        <v>432.86303000000004</v>
      </c>
      <c r="M83" s="171">
        <v>0</v>
      </c>
      <c r="N83" s="171">
        <v>432.86303000000004</v>
      </c>
      <c r="O83" s="171">
        <v>12960.98141</v>
      </c>
      <c r="P83" s="171">
        <v>1022.68787</v>
      </c>
      <c r="Q83" s="171">
        <v>0</v>
      </c>
      <c r="R83" s="172">
        <v>1022.68787</v>
      </c>
    </row>
    <row r="84" spans="1:18" ht="15">
      <c r="A84" s="174"/>
      <c r="B84" s="174"/>
      <c r="C84" s="174"/>
      <c r="D84" s="168" t="s">
        <v>303</v>
      </c>
      <c r="E84" s="169">
        <v>537</v>
      </c>
      <c r="F84" s="170">
        <v>7832.146860000001</v>
      </c>
      <c r="G84" s="171">
        <v>0</v>
      </c>
      <c r="H84" s="171">
        <v>7832.146860000001</v>
      </c>
      <c r="I84" s="171">
        <v>8982.039789999999</v>
      </c>
      <c r="J84" s="171">
        <v>0.018179999999999998</v>
      </c>
      <c r="K84" s="171">
        <v>8982.05797</v>
      </c>
      <c r="L84" s="171">
        <v>1891.62834</v>
      </c>
      <c r="M84" s="171">
        <v>50.66196</v>
      </c>
      <c r="N84" s="171">
        <v>1942.2903000000001</v>
      </c>
      <c r="O84" s="171">
        <v>18756.49513</v>
      </c>
      <c r="P84" s="171">
        <v>1710.30897</v>
      </c>
      <c r="Q84" s="171">
        <v>0</v>
      </c>
      <c r="R84" s="172">
        <v>1710.30897</v>
      </c>
    </row>
    <row r="85" spans="1:18" ht="15">
      <c r="A85" s="174"/>
      <c r="B85" s="174"/>
      <c r="C85" s="168" t="s">
        <v>304</v>
      </c>
      <c r="D85" s="168" t="s">
        <v>305</v>
      </c>
      <c r="E85" s="169">
        <v>334</v>
      </c>
      <c r="F85" s="170">
        <v>8310.65453</v>
      </c>
      <c r="G85" s="171">
        <v>608.00549</v>
      </c>
      <c r="H85" s="171">
        <v>8918.66002</v>
      </c>
      <c r="I85" s="171">
        <v>4831.145259999999</v>
      </c>
      <c r="J85" s="171">
        <v>0</v>
      </c>
      <c r="K85" s="171">
        <v>4831.145259999999</v>
      </c>
      <c r="L85" s="171">
        <v>109.97773</v>
      </c>
      <c r="M85" s="171">
        <v>0</v>
      </c>
      <c r="N85" s="171">
        <v>109.97773</v>
      </c>
      <c r="O85" s="171">
        <v>13859.78301</v>
      </c>
      <c r="P85" s="171">
        <v>1063.4443899999999</v>
      </c>
      <c r="Q85" s="171">
        <v>0</v>
      </c>
      <c r="R85" s="172">
        <v>1063.4443899999999</v>
      </c>
    </row>
    <row r="86" spans="1:18" ht="15">
      <c r="A86" s="174"/>
      <c r="B86" s="174"/>
      <c r="C86" s="174"/>
      <c r="D86" s="168" t="s">
        <v>306</v>
      </c>
      <c r="E86" s="169">
        <v>333</v>
      </c>
      <c r="F86" s="170">
        <v>9629.327949999999</v>
      </c>
      <c r="G86" s="171">
        <v>135.11231</v>
      </c>
      <c r="H86" s="171">
        <v>9764.44026</v>
      </c>
      <c r="I86" s="171">
        <v>8675.9259</v>
      </c>
      <c r="J86" s="171">
        <v>926.61706</v>
      </c>
      <c r="K86" s="171">
        <v>9602.54296</v>
      </c>
      <c r="L86" s="171">
        <v>2004.25102</v>
      </c>
      <c r="M86" s="171">
        <v>313.30534</v>
      </c>
      <c r="N86" s="171">
        <v>2317.55636</v>
      </c>
      <c r="O86" s="171">
        <v>21684.539579999997</v>
      </c>
      <c r="P86" s="171">
        <v>10505.01158</v>
      </c>
      <c r="Q86" s="171">
        <v>0</v>
      </c>
      <c r="R86" s="172">
        <v>10505.01158</v>
      </c>
    </row>
    <row r="87" spans="1:18" ht="15">
      <c r="A87" s="174"/>
      <c r="B87" s="174"/>
      <c r="C87" s="174"/>
      <c r="D87" s="168" t="s">
        <v>307</v>
      </c>
      <c r="E87" s="169">
        <v>336</v>
      </c>
      <c r="F87" s="170">
        <v>590.6364599999999</v>
      </c>
      <c r="G87" s="171">
        <v>67.02891000000001</v>
      </c>
      <c r="H87" s="171">
        <v>657.6653699999999</v>
      </c>
      <c r="I87" s="171">
        <v>3838.24736</v>
      </c>
      <c r="J87" s="171">
        <v>11.12399</v>
      </c>
      <c r="K87" s="171">
        <v>3849.37135</v>
      </c>
      <c r="L87" s="171">
        <v>40.63035</v>
      </c>
      <c r="M87" s="171">
        <v>0</v>
      </c>
      <c r="N87" s="171">
        <v>40.63035</v>
      </c>
      <c r="O87" s="171">
        <v>4547.66707</v>
      </c>
      <c r="P87" s="171">
        <v>1125.1777</v>
      </c>
      <c r="Q87" s="171">
        <v>0</v>
      </c>
      <c r="R87" s="172">
        <v>1125.1777</v>
      </c>
    </row>
    <row r="88" spans="1:18" ht="15">
      <c r="A88" s="174"/>
      <c r="B88" s="174"/>
      <c r="C88" s="174"/>
      <c r="D88" s="168" t="s">
        <v>304</v>
      </c>
      <c r="E88" s="169">
        <v>332</v>
      </c>
      <c r="F88" s="170">
        <v>1246.23068</v>
      </c>
      <c r="G88" s="171">
        <v>0</v>
      </c>
      <c r="H88" s="171">
        <v>1246.23068</v>
      </c>
      <c r="I88" s="171">
        <v>8308.90887</v>
      </c>
      <c r="J88" s="171">
        <v>0.7724</v>
      </c>
      <c r="K88" s="171">
        <v>8309.68127</v>
      </c>
      <c r="L88" s="171">
        <v>52.8257</v>
      </c>
      <c r="M88" s="171">
        <v>0</v>
      </c>
      <c r="N88" s="171">
        <v>52.8257</v>
      </c>
      <c r="O88" s="171">
        <v>9608.737650000001</v>
      </c>
      <c r="P88" s="171">
        <v>1019.03417</v>
      </c>
      <c r="Q88" s="171">
        <v>0</v>
      </c>
      <c r="R88" s="172">
        <v>1019.03417</v>
      </c>
    </row>
    <row r="89" spans="1:18" ht="15">
      <c r="A89" s="174"/>
      <c r="B89" s="174"/>
      <c r="C89" s="168" t="s">
        <v>308</v>
      </c>
      <c r="D89" s="168" t="s">
        <v>309</v>
      </c>
      <c r="E89" s="169">
        <v>337</v>
      </c>
      <c r="F89" s="170">
        <v>2890.34221</v>
      </c>
      <c r="G89" s="171">
        <v>0</v>
      </c>
      <c r="H89" s="171">
        <v>2890.34221</v>
      </c>
      <c r="I89" s="171">
        <v>10067.99439</v>
      </c>
      <c r="J89" s="171">
        <v>5.38051</v>
      </c>
      <c r="K89" s="171">
        <v>10073.3749</v>
      </c>
      <c r="L89" s="171">
        <v>230.23626000000002</v>
      </c>
      <c r="M89" s="171">
        <v>0</v>
      </c>
      <c r="N89" s="171">
        <v>230.23626000000002</v>
      </c>
      <c r="O89" s="171">
        <v>13193.95337</v>
      </c>
      <c r="P89" s="171">
        <v>2184.16629</v>
      </c>
      <c r="Q89" s="171">
        <v>0</v>
      </c>
      <c r="R89" s="172">
        <v>2184.16629</v>
      </c>
    </row>
    <row r="90" spans="1:18" ht="15">
      <c r="A90" s="174"/>
      <c r="B90" s="174"/>
      <c r="C90" s="168" t="s">
        <v>310</v>
      </c>
      <c r="D90" s="168" t="s">
        <v>311</v>
      </c>
      <c r="E90" s="169">
        <v>488</v>
      </c>
      <c r="F90" s="170">
        <v>528.50939</v>
      </c>
      <c r="G90" s="171">
        <v>0</v>
      </c>
      <c r="H90" s="171">
        <v>528.50939</v>
      </c>
      <c r="I90" s="171">
        <v>7862.7225</v>
      </c>
      <c r="J90" s="171">
        <v>79.19219</v>
      </c>
      <c r="K90" s="171">
        <v>7941.9146900000005</v>
      </c>
      <c r="L90" s="171">
        <v>148.04331</v>
      </c>
      <c r="M90" s="171">
        <v>0</v>
      </c>
      <c r="N90" s="171">
        <v>148.04331</v>
      </c>
      <c r="O90" s="171">
        <v>8618.46739</v>
      </c>
      <c r="P90" s="171">
        <v>1322.69245</v>
      </c>
      <c r="Q90" s="171">
        <v>0</v>
      </c>
      <c r="R90" s="172">
        <v>1322.69245</v>
      </c>
    </row>
    <row r="91" spans="1:18" ht="15">
      <c r="A91" s="174"/>
      <c r="B91" s="168" t="s">
        <v>312</v>
      </c>
      <c r="C91" s="168" t="s">
        <v>313</v>
      </c>
      <c r="D91" s="168" t="s">
        <v>312</v>
      </c>
      <c r="E91" s="169">
        <v>187</v>
      </c>
      <c r="F91" s="170">
        <v>144311.00013</v>
      </c>
      <c r="G91" s="171">
        <v>708.25551</v>
      </c>
      <c r="H91" s="171">
        <v>145019.25564</v>
      </c>
      <c r="I91" s="171">
        <v>135791.48372</v>
      </c>
      <c r="J91" s="171">
        <v>870.33193</v>
      </c>
      <c r="K91" s="171">
        <v>136661.81565</v>
      </c>
      <c r="L91" s="171">
        <v>15076.51644</v>
      </c>
      <c r="M91" s="171">
        <v>3573.8261</v>
      </c>
      <c r="N91" s="171">
        <v>18650.342539999998</v>
      </c>
      <c r="O91" s="171">
        <v>300331.41383</v>
      </c>
      <c r="P91" s="171">
        <v>75811.29829</v>
      </c>
      <c r="Q91" s="171">
        <v>0</v>
      </c>
      <c r="R91" s="172">
        <v>75811.29829</v>
      </c>
    </row>
    <row r="92" spans="1:18" ht="15">
      <c r="A92" s="174"/>
      <c r="B92" s="174"/>
      <c r="C92" s="168" t="s">
        <v>314</v>
      </c>
      <c r="D92" s="168" t="s">
        <v>314</v>
      </c>
      <c r="E92" s="169">
        <v>190</v>
      </c>
      <c r="F92" s="170">
        <v>16242.28714</v>
      </c>
      <c r="G92" s="171">
        <v>0</v>
      </c>
      <c r="H92" s="171">
        <v>16242.28714</v>
      </c>
      <c r="I92" s="171">
        <v>60099.66087</v>
      </c>
      <c r="J92" s="171">
        <v>698.57966</v>
      </c>
      <c r="K92" s="171">
        <v>60798.24053</v>
      </c>
      <c r="L92" s="171">
        <v>2569.86614</v>
      </c>
      <c r="M92" s="171">
        <v>17.600939999999998</v>
      </c>
      <c r="N92" s="171">
        <v>2587.46708</v>
      </c>
      <c r="O92" s="171">
        <v>79627.99475</v>
      </c>
      <c r="P92" s="171">
        <v>24722.75591</v>
      </c>
      <c r="Q92" s="171">
        <v>0</v>
      </c>
      <c r="R92" s="172">
        <v>24722.75591</v>
      </c>
    </row>
    <row r="93" spans="1:18" ht="15">
      <c r="A93" s="174"/>
      <c r="B93" s="174"/>
      <c r="C93" s="174"/>
      <c r="D93" s="168" t="s">
        <v>315</v>
      </c>
      <c r="E93" s="169">
        <v>603</v>
      </c>
      <c r="F93" s="170">
        <v>1806.30356</v>
      </c>
      <c r="G93" s="171">
        <v>0</v>
      </c>
      <c r="H93" s="171">
        <v>1806.30356</v>
      </c>
      <c r="I93" s="171">
        <v>3152.84775</v>
      </c>
      <c r="J93" s="171">
        <v>0</v>
      </c>
      <c r="K93" s="171">
        <v>3152.84775</v>
      </c>
      <c r="L93" s="171">
        <v>57.4785</v>
      </c>
      <c r="M93" s="171">
        <v>0</v>
      </c>
      <c r="N93" s="171">
        <v>57.4785</v>
      </c>
      <c r="O93" s="171">
        <v>5016.629809999999</v>
      </c>
      <c r="P93" s="171">
        <v>3254.52475</v>
      </c>
      <c r="Q93" s="171">
        <v>0</v>
      </c>
      <c r="R93" s="172">
        <v>3254.52475</v>
      </c>
    </row>
    <row r="94" spans="1:18" ht="15">
      <c r="A94" s="174"/>
      <c r="B94" s="174"/>
      <c r="C94" s="174"/>
      <c r="D94" s="168" t="s">
        <v>316</v>
      </c>
      <c r="E94" s="169">
        <v>837</v>
      </c>
      <c r="F94" s="170">
        <v>255.06501</v>
      </c>
      <c r="G94" s="171">
        <v>0</v>
      </c>
      <c r="H94" s="171">
        <v>255.06501</v>
      </c>
      <c r="I94" s="171">
        <v>589.61695</v>
      </c>
      <c r="J94" s="171">
        <v>0</v>
      </c>
      <c r="K94" s="171">
        <v>589.61695</v>
      </c>
      <c r="L94" s="171">
        <v>35.74591</v>
      </c>
      <c r="M94" s="171">
        <v>0</v>
      </c>
      <c r="N94" s="171">
        <v>35.74591</v>
      </c>
      <c r="O94" s="171">
        <v>880.42787</v>
      </c>
      <c r="P94" s="171">
        <v>327.68833</v>
      </c>
      <c r="Q94" s="171">
        <v>0</v>
      </c>
      <c r="R94" s="172">
        <v>327.68833</v>
      </c>
    </row>
    <row r="95" spans="1:18" ht="15">
      <c r="A95" s="174"/>
      <c r="B95" s="174"/>
      <c r="C95" s="174"/>
      <c r="D95" s="168" t="s">
        <v>317</v>
      </c>
      <c r="E95" s="169">
        <v>814</v>
      </c>
      <c r="F95" s="170">
        <v>0</v>
      </c>
      <c r="G95" s="171">
        <v>0</v>
      </c>
      <c r="H95" s="171">
        <v>0</v>
      </c>
      <c r="I95" s="171">
        <v>0</v>
      </c>
      <c r="J95" s="171">
        <v>0</v>
      </c>
      <c r="K95" s="171">
        <v>0</v>
      </c>
      <c r="L95" s="171">
        <v>4.2125</v>
      </c>
      <c r="M95" s="171">
        <v>0</v>
      </c>
      <c r="N95" s="171">
        <v>4.2125</v>
      </c>
      <c r="O95" s="171">
        <v>4.2125</v>
      </c>
      <c r="P95" s="171">
        <v>0</v>
      </c>
      <c r="Q95" s="171">
        <v>0</v>
      </c>
      <c r="R95" s="172">
        <v>0</v>
      </c>
    </row>
    <row r="96" spans="1:18" ht="15">
      <c r="A96" s="174"/>
      <c r="B96" s="174"/>
      <c r="C96" s="168" t="s">
        <v>318</v>
      </c>
      <c r="D96" s="168" t="s">
        <v>319</v>
      </c>
      <c r="E96" s="169">
        <v>459</v>
      </c>
      <c r="F96" s="170">
        <v>11848.857310000001</v>
      </c>
      <c r="G96" s="171">
        <v>0</v>
      </c>
      <c r="H96" s="171">
        <v>11848.857310000001</v>
      </c>
      <c r="I96" s="171">
        <v>23222.91525</v>
      </c>
      <c r="J96" s="171">
        <v>47.20406</v>
      </c>
      <c r="K96" s="171">
        <v>23270.11931</v>
      </c>
      <c r="L96" s="171">
        <v>1432.49448</v>
      </c>
      <c r="M96" s="171">
        <v>1.5372000000000001</v>
      </c>
      <c r="N96" s="171">
        <v>1434.0316799999998</v>
      </c>
      <c r="O96" s="171">
        <v>36553.008299999994</v>
      </c>
      <c r="P96" s="171">
        <v>5237.68504</v>
      </c>
      <c r="Q96" s="171">
        <v>0</v>
      </c>
      <c r="R96" s="172">
        <v>5237.68504</v>
      </c>
    </row>
    <row r="97" spans="1:18" ht="15">
      <c r="A97" s="174"/>
      <c r="B97" s="174"/>
      <c r="C97" s="174"/>
      <c r="D97" s="168" t="s">
        <v>320</v>
      </c>
      <c r="E97" s="169">
        <v>191</v>
      </c>
      <c r="F97" s="170">
        <v>3509.48716</v>
      </c>
      <c r="G97" s="171">
        <v>0</v>
      </c>
      <c r="H97" s="171">
        <v>3509.48716</v>
      </c>
      <c r="I97" s="171">
        <v>20487.15046</v>
      </c>
      <c r="J97" s="171">
        <v>0.25142</v>
      </c>
      <c r="K97" s="171">
        <v>20487.401879999998</v>
      </c>
      <c r="L97" s="171">
        <v>561.0595500000001</v>
      </c>
      <c r="M97" s="171">
        <v>0</v>
      </c>
      <c r="N97" s="171">
        <v>561.0595500000001</v>
      </c>
      <c r="O97" s="171">
        <v>24557.94859</v>
      </c>
      <c r="P97" s="171">
        <v>2445.00819</v>
      </c>
      <c r="Q97" s="171">
        <v>0</v>
      </c>
      <c r="R97" s="172">
        <v>2445.00819</v>
      </c>
    </row>
    <row r="98" spans="1:18" ht="15">
      <c r="A98" s="174"/>
      <c r="B98" s="174"/>
      <c r="C98" s="174"/>
      <c r="D98" s="168" t="s">
        <v>321</v>
      </c>
      <c r="E98" s="169">
        <v>193</v>
      </c>
      <c r="F98" s="170">
        <v>1109.35613</v>
      </c>
      <c r="G98" s="171">
        <v>0</v>
      </c>
      <c r="H98" s="171">
        <v>1109.35613</v>
      </c>
      <c r="I98" s="171">
        <v>2349.83571</v>
      </c>
      <c r="J98" s="171">
        <v>107.26709</v>
      </c>
      <c r="K98" s="171">
        <v>2457.1027999999997</v>
      </c>
      <c r="L98" s="171">
        <v>75.08856</v>
      </c>
      <c r="M98" s="171">
        <v>0</v>
      </c>
      <c r="N98" s="171">
        <v>75.08856</v>
      </c>
      <c r="O98" s="171">
        <v>3641.5474900000004</v>
      </c>
      <c r="P98" s="171">
        <v>2104.35599</v>
      </c>
      <c r="Q98" s="171">
        <v>0</v>
      </c>
      <c r="R98" s="172">
        <v>2104.35599</v>
      </c>
    </row>
    <row r="99" spans="1:18" ht="15">
      <c r="A99" s="174"/>
      <c r="B99" s="174"/>
      <c r="C99" s="174"/>
      <c r="D99" s="168" t="s">
        <v>322</v>
      </c>
      <c r="E99" s="169">
        <v>825</v>
      </c>
      <c r="F99" s="170">
        <v>0</v>
      </c>
      <c r="G99" s="171">
        <v>0</v>
      </c>
      <c r="H99" s="171">
        <v>0</v>
      </c>
      <c r="I99" s="171">
        <v>457.06486</v>
      </c>
      <c r="J99" s="171">
        <v>0</v>
      </c>
      <c r="K99" s="171">
        <v>457.06486</v>
      </c>
      <c r="L99" s="171">
        <v>0</v>
      </c>
      <c r="M99" s="171">
        <v>0</v>
      </c>
      <c r="N99" s="171">
        <v>0</v>
      </c>
      <c r="O99" s="171">
        <v>457.06486</v>
      </c>
      <c r="P99" s="171">
        <v>842.46407</v>
      </c>
      <c r="Q99" s="171">
        <v>0</v>
      </c>
      <c r="R99" s="172">
        <v>842.46407</v>
      </c>
    </row>
    <row r="100" spans="1:18" ht="15">
      <c r="A100" s="174"/>
      <c r="B100" s="174"/>
      <c r="C100" s="168" t="s">
        <v>323</v>
      </c>
      <c r="D100" s="168" t="s">
        <v>264</v>
      </c>
      <c r="E100" s="169">
        <v>569</v>
      </c>
      <c r="F100" s="170">
        <v>1494.45974</v>
      </c>
      <c r="G100" s="171">
        <v>0</v>
      </c>
      <c r="H100" s="171">
        <v>1494.45974</v>
      </c>
      <c r="I100" s="171">
        <v>2324.66512</v>
      </c>
      <c r="J100" s="171">
        <v>0</v>
      </c>
      <c r="K100" s="171">
        <v>2324.66512</v>
      </c>
      <c r="L100" s="171">
        <v>12.33</v>
      </c>
      <c r="M100" s="171">
        <v>0</v>
      </c>
      <c r="N100" s="171">
        <v>12.33</v>
      </c>
      <c r="O100" s="171">
        <v>3831.45486</v>
      </c>
      <c r="P100" s="171">
        <v>890.85813</v>
      </c>
      <c r="Q100" s="171">
        <v>0</v>
      </c>
      <c r="R100" s="172">
        <v>890.85813</v>
      </c>
    </row>
    <row r="101" spans="1:18" ht="15">
      <c r="A101" s="174"/>
      <c r="B101" s="174"/>
      <c r="C101" s="174"/>
      <c r="D101" s="168" t="s">
        <v>324</v>
      </c>
      <c r="E101" s="169">
        <v>194</v>
      </c>
      <c r="F101" s="170">
        <v>19967.69903</v>
      </c>
      <c r="G101" s="171">
        <v>0</v>
      </c>
      <c r="H101" s="171">
        <v>19967.69903</v>
      </c>
      <c r="I101" s="171">
        <v>38694.489460000004</v>
      </c>
      <c r="J101" s="171">
        <v>15.4557</v>
      </c>
      <c r="K101" s="171">
        <v>38709.945159999996</v>
      </c>
      <c r="L101" s="171">
        <v>566.5323000000001</v>
      </c>
      <c r="M101" s="171">
        <v>0.48038</v>
      </c>
      <c r="N101" s="171">
        <v>567.01268</v>
      </c>
      <c r="O101" s="171">
        <v>59244.65687</v>
      </c>
      <c r="P101" s="171">
        <v>1872.70428</v>
      </c>
      <c r="Q101" s="171">
        <v>0</v>
      </c>
      <c r="R101" s="172">
        <v>1872.70428</v>
      </c>
    </row>
    <row r="102" spans="1:18" ht="15">
      <c r="A102" s="174"/>
      <c r="B102" s="174"/>
      <c r="C102" s="174"/>
      <c r="D102" s="168" t="s">
        <v>325</v>
      </c>
      <c r="E102" s="169">
        <v>539</v>
      </c>
      <c r="F102" s="170">
        <v>0.9165800000000001</v>
      </c>
      <c r="G102" s="171">
        <v>0</v>
      </c>
      <c r="H102" s="171">
        <v>0.9165800000000001</v>
      </c>
      <c r="I102" s="171">
        <v>899.70371</v>
      </c>
      <c r="J102" s="171">
        <v>6.88335</v>
      </c>
      <c r="K102" s="171">
        <v>906.5870600000001</v>
      </c>
      <c r="L102" s="171">
        <v>2.45</v>
      </c>
      <c r="M102" s="171">
        <v>0</v>
      </c>
      <c r="N102" s="171">
        <v>2.45</v>
      </c>
      <c r="O102" s="171">
        <v>909.9536400000001</v>
      </c>
      <c r="P102" s="171">
        <v>583.97471</v>
      </c>
      <c r="Q102" s="171">
        <v>0</v>
      </c>
      <c r="R102" s="172">
        <v>583.97471</v>
      </c>
    </row>
    <row r="103" spans="1:18" ht="15">
      <c r="A103" s="174"/>
      <c r="B103" s="174"/>
      <c r="C103" s="168" t="s">
        <v>326</v>
      </c>
      <c r="D103" s="168" t="s">
        <v>327</v>
      </c>
      <c r="E103" s="169">
        <v>197</v>
      </c>
      <c r="F103" s="170">
        <v>16264.232199999999</v>
      </c>
      <c r="G103" s="171">
        <v>0</v>
      </c>
      <c r="H103" s="171">
        <v>16264.232199999999</v>
      </c>
      <c r="I103" s="171">
        <v>19237.838010000003</v>
      </c>
      <c r="J103" s="171">
        <v>3.0585999999999998</v>
      </c>
      <c r="K103" s="171">
        <v>19240.89661</v>
      </c>
      <c r="L103" s="171">
        <v>363.74842</v>
      </c>
      <c r="M103" s="171">
        <v>0</v>
      </c>
      <c r="N103" s="171">
        <v>363.74842</v>
      </c>
      <c r="O103" s="171">
        <v>35868.87723</v>
      </c>
      <c r="P103" s="171">
        <v>3512.56137</v>
      </c>
      <c r="Q103" s="171">
        <v>0</v>
      </c>
      <c r="R103" s="172">
        <v>3512.56137</v>
      </c>
    </row>
    <row r="104" spans="1:18" ht="15">
      <c r="A104" s="174"/>
      <c r="B104" s="174"/>
      <c r="C104" s="174"/>
      <c r="D104" s="168" t="s">
        <v>328</v>
      </c>
      <c r="E104" s="169">
        <v>718</v>
      </c>
      <c r="F104" s="170">
        <v>213.31816</v>
      </c>
      <c r="G104" s="171">
        <v>0</v>
      </c>
      <c r="H104" s="171">
        <v>213.31816</v>
      </c>
      <c r="I104" s="171">
        <v>920.62609</v>
      </c>
      <c r="J104" s="171">
        <v>0</v>
      </c>
      <c r="K104" s="171">
        <v>920.62609</v>
      </c>
      <c r="L104" s="171">
        <v>6.5542</v>
      </c>
      <c r="M104" s="171">
        <v>0</v>
      </c>
      <c r="N104" s="171">
        <v>6.5542</v>
      </c>
      <c r="O104" s="171">
        <v>1140.49845</v>
      </c>
      <c r="P104" s="171">
        <v>794.14432</v>
      </c>
      <c r="Q104" s="171">
        <v>0</v>
      </c>
      <c r="R104" s="172">
        <v>794.14432</v>
      </c>
    </row>
    <row r="105" spans="1:18" ht="15">
      <c r="A105" s="174"/>
      <c r="B105" s="174"/>
      <c r="C105" s="168" t="s">
        <v>329</v>
      </c>
      <c r="D105" s="168" t="s">
        <v>329</v>
      </c>
      <c r="E105" s="169">
        <v>188</v>
      </c>
      <c r="F105" s="170">
        <v>2335.46402</v>
      </c>
      <c r="G105" s="171">
        <v>0</v>
      </c>
      <c r="H105" s="171">
        <v>2335.46402</v>
      </c>
      <c r="I105" s="171">
        <v>14976.396470000002</v>
      </c>
      <c r="J105" s="171">
        <v>4.0831100000000005</v>
      </c>
      <c r="K105" s="171">
        <v>14980.47958</v>
      </c>
      <c r="L105" s="171">
        <v>168.93189999999998</v>
      </c>
      <c r="M105" s="171">
        <v>0</v>
      </c>
      <c r="N105" s="171">
        <v>168.93189999999998</v>
      </c>
      <c r="O105" s="171">
        <v>17484.8755</v>
      </c>
      <c r="P105" s="171">
        <v>4022.7860699999997</v>
      </c>
      <c r="Q105" s="171">
        <v>0</v>
      </c>
      <c r="R105" s="172">
        <v>4022.7860699999997</v>
      </c>
    </row>
    <row r="106" spans="1:18" ht="15">
      <c r="A106" s="174"/>
      <c r="B106" s="174"/>
      <c r="C106" s="168" t="s">
        <v>330</v>
      </c>
      <c r="D106" s="168" t="s">
        <v>331</v>
      </c>
      <c r="E106" s="169">
        <v>501</v>
      </c>
      <c r="F106" s="170">
        <v>1429.20125</v>
      </c>
      <c r="G106" s="171">
        <v>0</v>
      </c>
      <c r="H106" s="171">
        <v>1429.20125</v>
      </c>
      <c r="I106" s="171">
        <v>9061.570800000001</v>
      </c>
      <c r="J106" s="171">
        <v>67.64045</v>
      </c>
      <c r="K106" s="171">
        <v>9129.21125</v>
      </c>
      <c r="L106" s="171">
        <v>95.55347</v>
      </c>
      <c r="M106" s="171">
        <v>0</v>
      </c>
      <c r="N106" s="171">
        <v>95.55347</v>
      </c>
      <c r="O106" s="171">
        <v>10653.965970000001</v>
      </c>
      <c r="P106" s="171">
        <v>1863.64922</v>
      </c>
      <c r="Q106" s="171">
        <v>0</v>
      </c>
      <c r="R106" s="172">
        <v>1863.64922</v>
      </c>
    </row>
    <row r="107" spans="1:18" ht="15">
      <c r="A107" s="174"/>
      <c r="B107" s="174"/>
      <c r="C107" s="168" t="s">
        <v>332</v>
      </c>
      <c r="D107" s="168" t="s">
        <v>333</v>
      </c>
      <c r="E107" s="169">
        <v>498</v>
      </c>
      <c r="F107" s="170">
        <v>4425.096509999999</v>
      </c>
      <c r="G107" s="171">
        <v>0</v>
      </c>
      <c r="H107" s="171">
        <v>4425.096509999999</v>
      </c>
      <c r="I107" s="171">
        <v>7677.39654</v>
      </c>
      <c r="J107" s="171">
        <v>15.05991</v>
      </c>
      <c r="K107" s="171">
        <v>7692.456450000001</v>
      </c>
      <c r="L107" s="171">
        <v>51.684</v>
      </c>
      <c r="M107" s="171">
        <v>0</v>
      </c>
      <c r="N107" s="171">
        <v>51.684</v>
      </c>
      <c r="O107" s="171">
        <v>12169.23696</v>
      </c>
      <c r="P107" s="171">
        <v>1987.54584</v>
      </c>
      <c r="Q107" s="171">
        <v>0</v>
      </c>
      <c r="R107" s="172">
        <v>1987.54584</v>
      </c>
    </row>
    <row r="108" spans="1:18" ht="15">
      <c r="A108" s="174"/>
      <c r="B108" s="174"/>
      <c r="C108" s="168" t="s">
        <v>334</v>
      </c>
      <c r="D108" s="168" t="s">
        <v>335</v>
      </c>
      <c r="E108" s="169">
        <v>500</v>
      </c>
      <c r="F108" s="170">
        <v>6549.38928</v>
      </c>
      <c r="G108" s="171">
        <v>0</v>
      </c>
      <c r="H108" s="171">
        <v>6549.38928</v>
      </c>
      <c r="I108" s="171">
        <v>10967.58984</v>
      </c>
      <c r="J108" s="171">
        <v>0</v>
      </c>
      <c r="K108" s="171">
        <v>10967.58984</v>
      </c>
      <c r="L108" s="171">
        <v>188.96725</v>
      </c>
      <c r="M108" s="171">
        <v>0</v>
      </c>
      <c r="N108" s="171">
        <v>188.96725</v>
      </c>
      <c r="O108" s="171">
        <v>17705.94637</v>
      </c>
      <c r="P108" s="171">
        <v>3818.49259</v>
      </c>
      <c r="Q108" s="171">
        <v>0</v>
      </c>
      <c r="R108" s="172">
        <v>3818.49259</v>
      </c>
    </row>
    <row r="109" spans="1:18" ht="15">
      <c r="A109" s="174"/>
      <c r="B109" s="174"/>
      <c r="C109" s="168" t="s">
        <v>336</v>
      </c>
      <c r="D109" s="168" t="s">
        <v>337</v>
      </c>
      <c r="E109" s="169">
        <v>198</v>
      </c>
      <c r="F109" s="170">
        <v>2241.76325</v>
      </c>
      <c r="G109" s="171">
        <v>0</v>
      </c>
      <c r="H109" s="171">
        <v>2241.76325</v>
      </c>
      <c r="I109" s="171">
        <v>7268.72397</v>
      </c>
      <c r="J109" s="171">
        <v>9.40382</v>
      </c>
      <c r="K109" s="171">
        <v>7278.1277900000005</v>
      </c>
      <c r="L109" s="171">
        <v>111.15096000000001</v>
      </c>
      <c r="M109" s="171">
        <v>0</v>
      </c>
      <c r="N109" s="171">
        <v>111.15096000000001</v>
      </c>
      <c r="O109" s="171">
        <v>9631.042</v>
      </c>
      <c r="P109" s="171">
        <v>1933.76375</v>
      </c>
      <c r="Q109" s="171">
        <v>0</v>
      </c>
      <c r="R109" s="172">
        <v>1933.76375</v>
      </c>
    </row>
    <row r="110" spans="1:18" ht="15">
      <c r="A110" s="174"/>
      <c r="B110" s="174"/>
      <c r="C110" s="168" t="s">
        <v>338</v>
      </c>
      <c r="D110" s="168" t="s">
        <v>338</v>
      </c>
      <c r="E110" s="169">
        <v>509</v>
      </c>
      <c r="F110" s="170">
        <v>1730.33394</v>
      </c>
      <c r="G110" s="171">
        <v>0</v>
      </c>
      <c r="H110" s="171">
        <v>1730.33394</v>
      </c>
      <c r="I110" s="171">
        <v>8131.08687</v>
      </c>
      <c r="J110" s="171">
        <v>0</v>
      </c>
      <c r="K110" s="171">
        <v>8131.08687</v>
      </c>
      <c r="L110" s="171">
        <v>122.19089</v>
      </c>
      <c r="M110" s="171">
        <v>0</v>
      </c>
      <c r="N110" s="171">
        <v>122.19089</v>
      </c>
      <c r="O110" s="171">
        <v>9983.6117</v>
      </c>
      <c r="P110" s="171">
        <v>1189.9184</v>
      </c>
      <c r="Q110" s="171">
        <v>0</v>
      </c>
      <c r="R110" s="172">
        <v>1189.9184</v>
      </c>
    </row>
    <row r="111" spans="1:18" ht="15">
      <c r="A111" s="174"/>
      <c r="B111" s="168" t="s">
        <v>339</v>
      </c>
      <c r="C111" s="168" t="s">
        <v>340</v>
      </c>
      <c r="D111" s="168" t="s">
        <v>340</v>
      </c>
      <c r="E111" s="169">
        <v>12</v>
      </c>
      <c r="F111" s="170">
        <v>8893.81484</v>
      </c>
      <c r="G111" s="171">
        <v>0</v>
      </c>
      <c r="H111" s="171">
        <v>8893.81484</v>
      </c>
      <c r="I111" s="171">
        <v>21709.984399999998</v>
      </c>
      <c r="J111" s="171">
        <v>3.48104</v>
      </c>
      <c r="K111" s="171">
        <v>21713.46544</v>
      </c>
      <c r="L111" s="171">
        <v>1784.24941</v>
      </c>
      <c r="M111" s="171">
        <v>0.96075</v>
      </c>
      <c r="N111" s="171">
        <v>1785.2101599999999</v>
      </c>
      <c r="O111" s="171">
        <v>32392.49044</v>
      </c>
      <c r="P111" s="171">
        <v>2934.05774</v>
      </c>
      <c r="Q111" s="171">
        <v>0</v>
      </c>
      <c r="R111" s="172">
        <v>2934.05774</v>
      </c>
    </row>
    <row r="112" spans="1:18" ht="15">
      <c r="A112" s="174"/>
      <c r="B112" s="174"/>
      <c r="C112" s="168" t="s">
        <v>339</v>
      </c>
      <c r="D112" s="168" t="s">
        <v>339</v>
      </c>
      <c r="E112" s="169">
        <v>10</v>
      </c>
      <c r="F112" s="170">
        <v>106012.43554</v>
      </c>
      <c r="G112" s="171">
        <v>0</v>
      </c>
      <c r="H112" s="171">
        <v>106012.43554</v>
      </c>
      <c r="I112" s="171">
        <v>191517.72213</v>
      </c>
      <c r="J112" s="171">
        <v>1017.88307</v>
      </c>
      <c r="K112" s="171">
        <v>192535.6052</v>
      </c>
      <c r="L112" s="171">
        <v>59830.114299999994</v>
      </c>
      <c r="M112" s="171">
        <v>4597.77143</v>
      </c>
      <c r="N112" s="171">
        <v>64427.885729999995</v>
      </c>
      <c r="O112" s="171">
        <v>362975.92647</v>
      </c>
      <c r="P112" s="171">
        <v>51908.33179</v>
      </c>
      <c r="Q112" s="171">
        <v>0</v>
      </c>
      <c r="R112" s="172">
        <v>51908.33179</v>
      </c>
    </row>
    <row r="113" spans="1:18" ht="15">
      <c r="A113" s="174"/>
      <c r="B113" s="174"/>
      <c r="C113" s="174"/>
      <c r="D113" s="174"/>
      <c r="E113" s="175">
        <v>808</v>
      </c>
      <c r="F113" s="176">
        <v>0</v>
      </c>
      <c r="G113" s="177">
        <v>0</v>
      </c>
      <c r="H113" s="177">
        <v>0</v>
      </c>
      <c r="I113" s="177">
        <v>0</v>
      </c>
      <c r="J113" s="177">
        <v>0</v>
      </c>
      <c r="K113" s="177">
        <v>0</v>
      </c>
      <c r="L113" s="177">
        <v>0</v>
      </c>
      <c r="M113" s="177">
        <v>0</v>
      </c>
      <c r="N113" s="177">
        <v>0</v>
      </c>
      <c r="O113" s="177">
        <v>0</v>
      </c>
      <c r="P113" s="177">
        <v>2.06177</v>
      </c>
      <c r="Q113" s="177">
        <v>0</v>
      </c>
      <c r="R113" s="178">
        <v>2.06177</v>
      </c>
    </row>
    <row r="114" spans="1:18" ht="15">
      <c r="A114" s="174"/>
      <c r="B114" s="174"/>
      <c r="C114" s="174"/>
      <c r="D114" s="168" t="s">
        <v>341</v>
      </c>
      <c r="E114" s="169">
        <v>621</v>
      </c>
      <c r="F114" s="170">
        <v>6122.41622</v>
      </c>
      <c r="G114" s="171">
        <v>0</v>
      </c>
      <c r="H114" s="171">
        <v>6122.41622</v>
      </c>
      <c r="I114" s="171">
        <v>29134.848469999997</v>
      </c>
      <c r="J114" s="171">
        <v>179.04169</v>
      </c>
      <c r="K114" s="171">
        <v>29313.89016</v>
      </c>
      <c r="L114" s="171">
        <v>2037.163</v>
      </c>
      <c r="M114" s="171">
        <v>130.41605</v>
      </c>
      <c r="N114" s="171">
        <v>2167.57905</v>
      </c>
      <c r="O114" s="171">
        <v>37603.88543</v>
      </c>
      <c r="P114" s="171">
        <v>3706.2623799999997</v>
      </c>
      <c r="Q114" s="171">
        <v>0</v>
      </c>
      <c r="R114" s="172">
        <v>3706.2623799999997</v>
      </c>
    </row>
    <row r="115" spans="1:18" ht="15">
      <c r="A115" s="174"/>
      <c r="B115" s="174"/>
      <c r="C115" s="168" t="s">
        <v>342</v>
      </c>
      <c r="D115" s="168" t="s">
        <v>342</v>
      </c>
      <c r="E115" s="169">
        <v>13</v>
      </c>
      <c r="F115" s="170">
        <v>9094.07171</v>
      </c>
      <c r="G115" s="171">
        <v>0</v>
      </c>
      <c r="H115" s="171">
        <v>9094.07171</v>
      </c>
      <c r="I115" s="171">
        <v>30474.252920000003</v>
      </c>
      <c r="J115" s="171">
        <v>505.40994</v>
      </c>
      <c r="K115" s="171">
        <v>30979.66286</v>
      </c>
      <c r="L115" s="171">
        <v>1502.03934</v>
      </c>
      <c r="M115" s="171">
        <v>0</v>
      </c>
      <c r="N115" s="171">
        <v>1502.03934</v>
      </c>
      <c r="O115" s="171">
        <v>41575.773909999996</v>
      </c>
      <c r="P115" s="171">
        <v>7987.18383</v>
      </c>
      <c r="Q115" s="171">
        <v>0</v>
      </c>
      <c r="R115" s="172">
        <v>7987.18383</v>
      </c>
    </row>
    <row r="116" spans="1:18" ht="15">
      <c r="A116" s="174"/>
      <c r="B116" s="174"/>
      <c r="C116" s="174"/>
      <c r="D116" s="168" t="s">
        <v>343</v>
      </c>
      <c r="E116" s="169">
        <v>637</v>
      </c>
      <c r="F116" s="170">
        <v>0.62951</v>
      </c>
      <c r="G116" s="171">
        <v>0</v>
      </c>
      <c r="H116" s="171">
        <v>0.62951</v>
      </c>
      <c r="I116" s="171">
        <v>1074.98232</v>
      </c>
      <c r="J116" s="171">
        <v>0</v>
      </c>
      <c r="K116" s="171">
        <v>1074.98232</v>
      </c>
      <c r="L116" s="171">
        <v>15.947</v>
      </c>
      <c r="M116" s="171">
        <v>0</v>
      </c>
      <c r="N116" s="171">
        <v>15.947</v>
      </c>
      <c r="O116" s="171">
        <v>1091.5588300000002</v>
      </c>
      <c r="P116" s="171">
        <v>333.78429</v>
      </c>
      <c r="Q116" s="171">
        <v>0</v>
      </c>
      <c r="R116" s="172">
        <v>333.78429</v>
      </c>
    </row>
    <row r="117" spans="1:18" ht="15">
      <c r="A117" s="174"/>
      <c r="B117" s="174"/>
      <c r="C117" s="168" t="s">
        <v>344</v>
      </c>
      <c r="D117" s="168" t="s">
        <v>344</v>
      </c>
      <c r="E117" s="169">
        <v>24</v>
      </c>
      <c r="F117" s="170">
        <v>19327.8381</v>
      </c>
      <c r="G117" s="171">
        <v>0</v>
      </c>
      <c r="H117" s="171">
        <v>19327.8381</v>
      </c>
      <c r="I117" s="171">
        <v>72894.2518</v>
      </c>
      <c r="J117" s="171">
        <v>573.18351</v>
      </c>
      <c r="K117" s="171">
        <v>73467.43531</v>
      </c>
      <c r="L117" s="171">
        <v>3069.76766</v>
      </c>
      <c r="M117" s="171">
        <v>49.11738</v>
      </c>
      <c r="N117" s="171">
        <v>3118.88504</v>
      </c>
      <c r="O117" s="171">
        <v>95914.15845</v>
      </c>
      <c r="P117" s="171">
        <v>22126.37895</v>
      </c>
      <c r="Q117" s="171">
        <v>0</v>
      </c>
      <c r="R117" s="172">
        <v>22126.37895</v>
      </c>
    </row>
    <row r="118" spans="1:18" ht="15">
      <c r="A118" s="174"/>
      <c r="B118" s="174"/>
      <c r="C118" s="174"/>
      <c r="D118" s="168" t="s">
        <v>345</v>
      </c>
      <c r="E118" s="169">
        <v>607</v>
      </c>
      <c r="F118" s="170">
        <v>48.53096</v>
      </c>
      <c r="G118" s="171">
        <v>0</v>
      </c>
      <c r="H118" s="171">
        <v>48.53096</v>
      </c>
      <c r="I118" s="171">
        <v>319.36217</v>
      </c>
      <c r="J118" s="171">
        <v>0</v>
      </c>
      <c r="K118" s="171">
        <v>319.36217</v>
      </c>
      <c r="L118" s="171">
        <v>7.813</v>
      </c>
      <c r="M118" s="171">
        <v>0</v>
      </c>
      <c r="N118" s="171">
        <v>7.813</v>
      </c>
      <c r="O118" s="171">
        <v>375.70613000000003</v>
      </c>
      <c r="P118" s="171">
        <v>39.62725</v>
      </c>
      <c r="Q118" s="171">
        <v>0</v>
      </c>
      <c r="R118" s="172">
        <v>39.62725</v>
      </c>
    </row>
    <row r="119" spans="1:18" ht="15">
      <c r="A119" s="174"/>
      <c r="B119" s="174"/>
      <c r="C119" s="174"/>
      <c r="D119" s="168" t="s">
        <v>346</v>
      </c>
      <c r="E119" s="169">
        <v>30</v>
      </c>
      <c r="F119" s="170">
        <v>2086.23096</v>
      </c>
      <c r="G119" s="171">
        <v>0</v>
      </c>
      <c r="H119" s="171">
        <v>2086.23096</v>
      </c>
      <c r="I119" s="171">
        <v>3462.18055</v>
      </c>
      <c r="J119" s="171">
        <v>0</v>
      </c>
      <c r="K119" s="171">
        <v>3462.18055</v>
      </c>
      <c r="L119" s="171">
        <v>92.2927</v>
      </c>
      <c r="M119" s="171">
        <v>0</v>
      </c>
      <c r="N119" s="171">
        <v>92.2927</v>
      </c>
      <c r="O119" s="171">
        <v>5640.70421</v>
      </c>
      <c r="P119" s="171">
        <v>654.79618</v>
      </c>
      <c r="Q119" s="171">
        <v>0</v>
      </c>
      <c r="R119" s="172">
        <v>654.79618</v>
      </c>
    </row>
    <row r="120" spans="1:18" ht="15">
      <c r="A120" s="174"/>
      <c r="B120" s="174"/>
      <c r="C120" s="174"/>
      <c r="D120" s="168" t="s">
        <v>347</v>
      </c>
      <c r="E120" s="169">
        <v>26</v>
      </c>
      <c r="F120" s="170">
        <v>468.67124</v>
      </c>
      <c r="G120" s="171">
        <v>0</v>
      </c>
      <c r="H120" s="171">
        <v>468.67124</v>
      </c>
      <c r="I120" s="171">
        <v>2818.51383</v>
      </c>
      <c r="J120" s="171">
        <v>0.38956999999999997</v>
      </c>
      <c r="K120" s="171">
        <v>2818.9033999999997</v>
      </c>
      <c r="L120" s="171">
        <v>58.6304</v>
      </c>
      <c r="M120" s="171">
        <v>0</v>
      </c>
      <c r="N120" s="171">
        <v>58.6304</v>
      </c>
      <c r="O120" s="171">
        <v>3346.20504</v>
      </c>
      <c r="P120" s="171">
        <v>1112.62268</v>
      </c>
      <c r="Q120" s="171">
        <v>0</v>
      </c>
      <c r="R120" s="172">
        <v>1112.62268</v>
      </c>
    </row>
    <row r="121" spans="1:18" ht="15">
      <c r="A121" s="174"/>
      <c r="B121" s="174"/>
      <c r="C121" s="174"/>
      <c r="D121" s="168" t="s">
        <v>348</v>
      </c>
      <c r="E121" s="169">
        <v>29</v>
      </c>
      <c r="F121" s="170">
        <v>2637.83373</v>
      </c>
      <c r="G121" s="171">
        <v>0</v>
      </c>
      <c r="H121" s="171">
        <v>2637.83373</v>
      </c>
      <c r="I121" s="171">
        <v>4335.8064</v>
      </c>
      <c r="J121" s="171">
        <v>15.41789</v>
      </c>
      <c r="K121" s="171">
        <v>4351.22429</v>
      </c>
      <c r="L121" s="171">
        <v>27.36823</v>
      </c>
      <c r="M121" s="171">
        <v>0</v>
      </c>
      <c r="N121" s="171">
        <v>27.36823</v>
      </c>
      <c r="O121" s="171">
        <v>7016.42625</v>
      </c>
      <c r="P121" s="171">
        <v>737.07457</v>
      </c>
      <c r="Q121" s="171">
        <v>0</v>
      </c>
      <c r="R121" s="172">
        <v>737.07457</v>
      </c>
    </row>
    <row r="122" spans="1:18" ht="15">
      <c r="A122" s="174"/>
      <c r="B122" s="174"/>
      <c r="C122" s="168" t="s">
        <v>349</v>
      </c>
      <c r="D122" s="168" t="s">
        <v>350</v>
      </c>
      <c r="E122" s="169">
        <v>17</v>
      </c>
      <c r="F122" s="170">
        <v>893.74763</v>
      </c>
      <c r="G122" s="171">
        <v>0</v>
      </c>
      <c r="H122" s="171">
        <v>893.74763</v>
      </c>
      <c r="I122" s="171">
        <v>4302.85218</v>
      </c>
      <c r="J122" s="171">
        <v>0.01065</v>
      </c>
      <c r="K122" s="171">
        <v>4302.86283</v>
      </c>
      <c r="L122" s="171">
        <v>157.58535</v>
      </c>
      <c r="M122" s="171">
        <v>0</v>
      </c>
      <c r="N122" s="171">
        <v>157.58535</v>
      </c>
      <c r="O122" s="171">
        <v>5354.195809999999</v>
      </c>
      <c r="P122" s="171">
        <v>1358.8084</v>
      </c>
      <c r="Q122" s="171">
        <v>0</v>
      </c>
      <c r="R122" s="172">
        <v>1358.8084</v>
      </c>
    </row>
    <row r="123" spans="1:18" ht="15">
      <c r="A123" s="174"/>
      <c r="B123" s="174"/>
      <c r="C123" s="174"/>
      <c r="D123" s="168" t="s">
        <v>349</v>
      </c>
      <c r="E123" s="169">
        <v>15</v>
      </c>
      <c r="F123" s="170">
        <v>803.69085</v>
      </c>
      <c r="G123" s="171">
        <v>0</v>
      </c>
      <c r="H123" s="171">
        <v>803.69085</v>
      </c>
      <c r="I123" s="171">
        <v>16604.16964</v>
      </c>
      <c r="J123" s="171">
        <v>0.19538</v>
      </c>
      <c r="K123" s="171">
        <v>16604.36502</v>
      </c>
      <c r="L123" s="171">
        <v>250.66845999999998</v>
      </c>
      <c r="M123" s="171">
        <v>0</v>
      </c>
      <c r="N123" s="171">
        <v>250.66845999999998</v>
      </c>
      <c r="O123" s="171">
        <v>17658.724329999997</v>
      </c>
      <c r="P123" s="171">
        <v>1795.55607</v>
      </c>
      <c r="Q123" s="171">
        <v>0</v>
      </c>
      <c r="R123" s="172">
        <v>1795.55607</v>
      </c>
    </row>
    <row r="124" spans="1:18" ht="15">
      <c r="A124" s="174"/>
      <c r="B124" s="174"/>
      <c r="C124" s="174"/>
      <c r="D124" s="168" t="s">
        <v>351</v>
      </c>
      <c r="E124" s="169">
        <v>18</v>
      </c>
      <c r="F124" s="170">
        <v>143.46548</v>
      </c>
      <c r="G124" s="171">
        <v>0</v>
      </c>
      <c r="H124" s="171">
        <v>143.46548</v>
      </c>
      <c r="I124" s="171">
        <v>3894.6905899999997</v>
      </c>
      <c r="J124" s="171">
        <v>0.00653</v>
      </c>
      <c r="K124" s="171">
        <v>3894.6971200000003</v>
      </c>
      <c r="L124" s="171">
        <v>64.66380000000001</v>
      </c>
      <c r="M124" s="171">
        <v>0</v>
      </c>
      <c r="N124" s="171">
        <v>64.66380000000001</v>
      </c>
      <c r="O124" s="171">
        <v>4102.8264</v>
      </c>
      <c r="P124" s="171">
        <v>1345.89555</v>
      </c>
      <c r="Q124" s="171">
        <v>0</v>
      </c>
      <c r="R124" s="172">
        <v>1345.89555</v>
      </c>
    </row>
    <row r="125" spans="1:18" ht="15">
      <c r="A125" s="174"/>
      <c r="B125" s="174"/>
      <c r="C125" s="168" t="s">
        <v>352</v>
      </c>
      <c r="D125" s="168" t="s">
        <v>352</v>
      </c>
      <c r="E125" s="169">
        <v>19</v>
      </c>
      <c r="F125" s="170">
        <v>12504.340769999999</v>
      </c>
      <c r="G125" s="171">
        <v>0</v>
      </c>
      <c r="H125" s="171">
        <v>12504.340769999999</v>
      </c>
      <c r="I125" s="171">
        <v>62339.773259999994</v>
      </c>
      <c r="J125" s="171">
        <v>98.44414</v>
      </c>
      <c r="K125" s="171">
        <v>62438.2174</v>
      </c>
      <c r="L125" s="171">
        <v>1953.34948</v>
      </c>
      <c r="M125" s="171">
        <v>0</v>
      </c>
      <c r="N125" s="171">
        <v>1953.34948</v>
      </c>
      <c r="O125" s="171">
        <v>76895.90765000001</v>
      </c>
      <c r="P125" s="171">
        <v>12607.79376</v>
      </c>
      <c r="Q125" s="171">
        <v>0</v>
      </c>
      <c r="R125" s="172">
        <v>12607.79376</v>
      </c>
    </row>
    <row r="126" spans="1:18" ht="15">
      <c r="A126" s="174"/>
      <c r="B126" s="174"/>
      <c r="C126" s="174"/>
      <c r="D126" s="168" t="s">
        <v>353</v>
      </c>
      <c r="E126" s="169">
        <v>592</v>
      </c>
      <c r="F126" s="170">
        <v>412.47153000000003</v>
      </c>
      <c r="G126" s="171">
        <v>0</v>
      </c>
      <c r="H126" s="171">
        <v>412.47153000000003</v>
      </c>
      <c r="I126" s="171">
        <v>2369.2612799999997</v>
      </c>
      <c r="J126" s="171">
        <v>0</v>
      </c>
      <c r="K126" s="171">
        <v>2369.2612799999997</v>
      </c>
      <c r="L126" s="171">
        <v>32.85385</v>
      </c>
      <c r="M126" s="171">
        <v>0</v>
      </c>
      <c r="N126" s="171">
        <v>32.85385</v>
      </c>
      <c r="O126" s="171">
        <v>2814.58666</v>
      </c>
      <c r="P126" s="171">
        <v>1913.84199</v>
      </c>
      <c r="Q126" s="171">
        <v>0</v>
      </c>
      <c r="R126" s="172">
        <v>1913.84199</v>
      </c>
    </row>
    <row r="127" spans="1:18" ht="15">
      <c r="A127" s="174"/>
      <c r="B127" s="174"/>
      <c r="C127" s="174"/>
      <c r="D127" s="168" t="s">
        <v>354</v>
      </c>
      <c r="E127" s="169">
        <v>22</v>
      </c>
      <c r="F127" s="170">
        <v>462.09405</v>
      </c>
      <c r="G127" s="171">
        <v>0</v>
      </c>
      <c r="H127" s="171">
        <v>462.09405</v>
      </c>
      <c r="I127" s="171">
        <v>3706.04284</v>
      </c>
      <c r="J127" s="171">
        <v>0</v>
      </c>
      <c r="K127" s="171">
        <v>3706.04284</v>
      </c>
      <c r="L127" s="171">
        <v>3.25785</v>
      </c>
      <c r="M127" s="171">
        <v>0</v>
      </c>
      <c r="N127" s="171">
        <v>3.25785</v>
      </c>
      <c r="O127" s="171">
        <v>4171.394740000001</v>
      </c>
      <c r="P127" s="171">
        <v>1206.20076</v>
      </c>
      <c r="Q127" s="171">
        <v>0</v>
      </c>
      <c r="R127" s="172">
        <v>1206.20076</v>
      </c>
    </row>
    <row r="128" spans="1:18" ht="15">
      <c r="A128" s="174"/>
      <c r="B128" s="174"/>
      <c r="C128" s="174"/>
      <c r="D128" s="168" t="s">
        <v>355</v>
      </c>
      <c r="E128" s="169">
        <v>23</v>
      </c>
      <c r="F128" s="170">
        <v>655.4446999999999</v>
      </c>
      <c r="G128" s="171">
        <v>0</v>
      </c>
      <c r="H128" s="171">
        <v>655.4446999999999</v>
      </c>
      <c r="I128" s="171">
        <v>3436.50758</v>
      </c>
      <c r="J128" s="171">
        <v>0</v>
      </c>
      <c r="K128" s="171">
        <v>3436.50758</v>
      </c>
      <c r="L128" s="171">
        <v>30.575</v>
      </c>
      <c r="M128" s="171">
        <v>0</v>
      </c>
      <c r="N128" s="171">
        <v>30.575</v>
      </c>
      <c r="O128" s="171">
        <v>4122.52728</v>
      </c>
      <c r="P128" s="171">
        <v>987.27536</v>
      </c>
      <c r="Q128" s="171">
        <v>0</v>
      </c>
      <c r="R128" s="172">
        <v>987.27536</v>
      </c>
    </row>
    <row r="129" spans="1:18" ht="15">
      <c r="A129" s="174"/>
      <c r="B129" s="174"/>
      <c r="C129" s="168" t="s">
        <v>356</v>
      </c>
      <c r="D129" s="168" t="s">
        <v>357</v>
      </c>
      <c r="E129" s="169">
        <v>32</v>
      </c>
      <c r="F129" s="170">
        <v>8202.34742</v>
      </c>
      <c r="G129" s="171">
        <v>0</v>
      </c>
      <c r="H129" s="171">
        <v>8202.34742</v>
      </c>
      <c r="I129" s="171">
        <v>13491.653980000001</v>
      </c>
      <c r="J129" s="171">
        <v>31.9288</v>
      </c>
      <c r="K129" s="171">
        <v>13523.582779999999</v>
      </c>
      <c r="L129" s="171">
        <v>1361.7299699999999</v>
      </c>
      <c r="M129" s="171">
        <v>38.43</v>
      </c>
      <c r="N129" s="171">
        <v>1400.15997</v>
      </c>
      <c r="O129" s="171">
        <v>23126.090170000003</v>
      </c>
      <c r="P129" s="171">
        <v>2891.39113</v>
      </c>
      <c r="Q129" s="171">
        <v>0</v>
      </c>
      <c r="R129" s="172">
        <v>2891.39113</v>
      </c>
    </row>
    <row r="130" spans="1:18" ht="15">
      <c r="A130" s="174"/>
      <c r="B130" s="174"/>
      <c r="C130" s="174"/>
      <c r="D130" s="168" t="s">
        <v>356</v>
      </c>
      <c r="E130" s="169">
        <v>33</v>
      </c>
      <c r="F130" s="170">
        <v>954.03026</v>
      </c>
      <c r="G130" s="171">
        <v>0</v>
      </c>
      <c r="H130" s="171">
        <v>954.03026</v>
      </c>
      <c r="I130" s="171">
        <v>12223.00511</v>
      </c>
      <c r="J130" s="171">
        <v>13.05682</v>
      </c>
      <c r="K130" s="171">
        <v>12236.06193</v>
      </c>
      <c r="L130" s="171">
        <v>159.18935000000002</v>
      </c>
      <c r="M130" s="171">
        <v>0</v>
      </c>
      <c r="N130" s="171">
        <v>159.18935000000002</v>
      </c>
      <c r="O130" s="171">
        <v>13349.28154</v>
      </c>
      <c r="P130" s="171">
        <v>737.17048</v>
      </c>
      <c r="Q130" s="171">
        <v>0</v>
      </c>
      <c r="R130" s="172">
        <v>737.17048</v>
      </c>
    </row>
    <row r="131" spans="1:18" ht="15">
      <c r="A131" s="174"/>
      <c r="B131" s="174"/>
      <c r="C131" s="168" t="s">
        <v>358</v>
      </c>
      <c r="D131" s="168" t="s">
        <v>358</v>
      </c>
      <c r="E131" s="169">
        <v>34</v>
      </c>
      <c r="F131" s="170">
        <v>42195.33009</v>
      </c>
      <c r="G131" s="171">
        <v>0</v>
      </c>
      <c r="H131" s="171">
        <v>42195.33009</v>
      </c>
      <c r="I131" s="171">
        <v>91389.14165</v>
      </c>
      <c r="J131" s="171">
        <v>105.01305</v>
      </c>
      <c r="K131" s="171">
        <v>91494.1547</v>
      </c>
      <c r="L131" s="171">
        <v>8097.30586</v>
      </c>
      <c r="M131" s="171">
        <v>848.15736</v>
      </c>
      <c r="N131" s="171">
        <v>8945.463220000001</v>
      </c>
      <c r="O131" s="171">
        <v>142634.94801</v>
      </c>
      <c r="P131" s="171">
        <v>33686.505789999996</v>
      </c>
      <c r="Q131" s="171">
        <v>0</v>
      </c>
      <c r="R131" s="172">
        <v>33686.505789999996</v>
      </c>
    </row>
    <row r="132" spans="1:18" ht="15">
      <c r="A132" s="174"/>
      <c r="B132" s="174"/>
      <c r="C132" s="174"/>
      <c r="D132" s="168" t="s">
        <v>359</v>
      </c>
      <c r="E132" s="169">
        <v>503</v>
      </c>
      <c r="F132" s="170">
        <v>959.00447</v>
      </c>
      <c r="G132" s="171">
        <v>0</v>
      </c>
      <c r="H132" s="171">
        <v>959.00447</v>
      </c>
      <c r="I132" s="171">
        <v>13485.237949999999</v>
      </c>
      <c r="J132" s="171">
        <v>1.53743</v>
      </c>
      <c r="K132" s="171">
        <v>13486.775380000001</v>
      </c>
      <c r="L132" s="171">
        <v>96.16982</v>
      </c>
      <c r="M132" s="171">
        <v>0</v>
      </c>
      <c r="N132" s="171">
        <v>96.16982</v>
      </c>
      <c r="O132" s="171">
        <v>14541.94967</v>
      </c>
      <c r="P132" s="171">
        <v>2352.4734399999998</v>
      </c>
      <c r="Q132" s="171">
        <v>0</v>
      </c>
      <c r="R132" s="172">
        <v>2352.4734399999998</v>
      </c>
    </row>
    <row r="133" spans="1:18" ht="15">
      <c r="A133" s="174"/>
      <c r="B133" s="174"/>
      <c r="C133" s="174"/>
      <c r="D133" s="168" t="s">
        <v>360</v>
      </c>
      <c r="E133" s="169">
        <v>751</v>
      </c>
      <c r="F133" s="170">
        <v>19.880209999999998</v>
      </c>
      <c r="G133" s="171">
        <v>0</v>
      </c>
      <c r="H133" s="171">
        <v>19.880209999999998</v>
      </c>
      <c r="I133" s="171">
        <v>2358.66759</v>
      </c>
      <c r="J133" s="171">
        <v>0</v>
      </c>
      <c r="K133" s="171">
        <v>2358.66759</v>
      </c>
      <c r="L133" s="171">
        <v>16.7699</v>
      </c>
      <c r="M133" s="171">
        <v>0</v>
      </c>
      <c r="N133" s="171">
        <v>16.7699</v>
      </c>
      <c r="O133" s="171">
        <v>2395.3177</v>
      </c>
      <c r="P133" s="171">
        <v>1115.41877</v>
      </c>
      <c r="Q133" s="171">
        <v>0</v>
      </c>
      <c r="R133" s="172">
        <v>1115.41877</v>
      </c>
    </row>
    <row r="134" spans="1:18" ht="15">
      <c r="A134" s="174"/>
      <c r="B134" s="174"/>
      <c r="C134" s="168" t="s">
        <v>361</v>
      </c>
      <c r="D134" s="168" t="s">
        <v>361</v>
      </c>
      <c r="E134" s="169">
        <v>40</v>
      </c>
      <c r="F134" s="170">
        <v>13389.61434</v>
      </c>
      <c r="G134" s="171">
        <v>0</v>
      </c>
      <c r="H134" s="171">
        <v>13389.61434</v>
      </c>
      <c r="I134" s="171">
        <v>29643.53833</v>
      </c>
      <c r="J134" s="171">
        <v>0.2506</v>
      </c>
      <c r="K134" s="171">
        <v>29643.78893</v>
      </c>
      <c r="L134" s="171">
        <v>1698.71525</v>
      </c>
      <c r="M134" s="171">
        <v>0</v>
      </c>
      <c r="N134" s="171">
        <v>1698.71525</v>
      </c>
      <c r="O134" s="171">
        <v>44732.11852</v>
      </c>
      <c r="P134" s="171">
        <v>5095.14378</v>
      </c>
      <c r="Q134" s="171">
        <v>0</v>
      </c>
      <c r="R134" s="172">
        <v>5095.14378</v>
      </c>
    </row>
    <row r="135" spans="1:18" ht="15">
      <c r="A135" s="174"/>
      <c r="B135" s="174"/>
      <c r="C135" s="174"/>
      <c r="D135" s="168" t="s">
        <v>362</v>
      </c>
      <c r="E135" s="169">
        <v>696</v>
      </c>
      <c r="F135" s="170">
        <v>330.37411</v>
      </c>
      <c r="G135" s="171">
        <v>0</v>
      </c>
      <c r="H135" s="171">
        <v>330.37411</v>
      </c>
      <c r="I135" s="171">
        <v>1173.00261</v>
      </c>
      <c r="J135" s="171">
        <v>0</v>
      </c>
      <c r="K135" s="171">
        <v>1173.00261</v>
      </c>
      <c r="L135" s="171">
        <v>76.77145</v>
      </c>
      <c r="M135" s="171">
        <v>0</v>
      </c>
      <c r="N135" s="171">
        <v>76.77145</v>
      </c>
      <c r="O135" s="171">
        <v>1580.14817</v>
      </c>
      <c r="P135" s="171">
        <v>1963.87664</v>
      </c>
      <c r="Q135" s="171">
        <v>0</v>
      </c>
      <c r="R135" s="172">
        <v>1963.87664</v>
      </c>
    </row>
    <row r="136" spans="1:18" ht="15">
      <c r="A136" s="174"/>
      <c r="B136" s="174"/>
      <c r="C136" s="168" t="s">
        <v>241</v>
      </c>
      <c r="D136" s="168" t="s">
        <v>363</v>
      </c>
      <c r="E136" s="169">
        <v>43</v>
      </c>
      <c r="F136" s="170">
        <v>5139.88132</v>
      </c>
      <c r="G136" s="171">
        <v>0</v>
      </c>
      <c r="H136" s="171">
        <v>5139.88132</v>
      </c>
      <c r="I136" s="171">
        <v>18745.69607</v>
      </c>
      <c r="J136" s="171">
        <v>79.24694000000001</v>
      </c>
      <c r="K136" s="171">
        <v>18824.943010000003</v>
      </c>
      <c r="L136" s="171">
        <v>407.25677</v>
      </c>
      <c r="M136" s="171">
        <v>34.07811</v>
      </c>
      <c r="N136" s="171">
        <v>441.33488</v>
      </c>
      <c r="O136" s="171">
        <v>24406.15921</v>
      </c>
      <c r="P136" s="171">
        <v>2529.88718</v>
      </c>
      <c r="Q136" s="171">
        <v>0</v>
      </c>
      <c r="R136" s="172">
        <v>2529.88718</v>
      </c>
    </row>
    <row r="137" spans="1:18" ht="15">
      <c r="A137" s="174"/>
      <c r="B137" s="174"/>
      <c r="C137" s="168" t="s">
        <v>364</v>
      </c>
      <c r="D137" s="168" t="s">
        <v>364</v>
      </c>
      <c r="E137" s="169">
        <v>41</v>
      </c>
      <c r="F137" s="170">
        <v>2872.67201</v>
      </c>
      <c r="G137" s="171">
        <v>0</v>
      </c>
      <c r="H137" s="171">
        <v>2872.67201</v>
      </c>
      <c r="I137" s="171">
        <v>12393.89192</v>
      </c>
      <c r="J137" s="171">
        <v>20.805349999999997</v>
      </c>
      <c r="K137" s="171">
        <v>12414.697269999999</v>
      </c>
      <c r="L137" s="171">
        <v>224.26847</v>
      </c>
      <c r="M137" s="171">
        <v>0</v>
      </c>
      <c r="N137" s="171">
        <v>224.26847</v>
      </c>
      <c r="O137" s="171">
        <v>15511.63775</v>
      </c>
      <c r="P137" s="171">
        <v>2523.53496</v>
      </c>
      <c r="Q137" s="171">
        <v>0</v>
      </c>
      <c r="R137" s="172">
        <v>2523.53496</v>
      </c>
    </row>
    <row r="138" spans="1:18" ht="15">
      <c r="A138" s="174"/>
      <c r="B138" s="174"/>
      <c r="C138" s="168" t="s">
        <v>320</v>
      </c>
      <c r="D138" s="168" t="s">
        <v>320</v>
      </c>
      <c r="E138" s="169">
        <v>38</v>
      </c>
      <c r="F138" s="170">
        <v>2184.8991499999997</v>
      </c>
      <c r="G138" s="171">
        <v>0</v>
      </c>
      <c r="H138" s="171">
        <v>2184.8991499999997</v>
      </c>
      <c r="I138" s="171">
        <v>13957.14406</v>
      </c>
      <c r="J138" s="171">
        <v>0</v>
      </c>
      <c r="K138" s="171">
        <v>13957.14406</v>
      </c>
      <c r="L138" s="171">
        <v>303.12258</v>
      </c>
      <c r="M138" s="171">
        <v>0</v>
      </c>
      <c r="N138" s="171">
        <v>303.12258</v>
      </c>
      <c r="O138" s="171">
        <v>16445.16579</v>
      </c>
      <c r="P138" s="171">
        <v>1900.84681</v>
      </c>
      <c r="Q138" s="171">
        <v>0</v>
      </c>
      <c r="R138" s="172">
        <v>1900.84681</v>
      </c>
    </row>
    <row r="139" spans="1:18" ht="15">
      <c r="A139" s="174"/>
      <c r="B139" s="174"/>
      <c r="C139" s="174"/>
      <c r="D139" s="168" t="s">
        <v>365</v>
      </c>
      <c r="E139" s="169">
        <v>588</v>
      </c>
      <c r="F139" s="170">
        <v>243.77992</v>
      </c>
      <c r="G139" s="171">
        <v>0</v>
      </c>
      <c r="H139" s="171">
        <v>243.77992</v>
      </c>
      <c r="I139" s="171">
        <v>2112.13719</v>
      </c>
      <c r="J139" s="171">
        <v>0</v>
      </c>
      <c r="K139" s="171">
        <v>2112.13719</v>
      </c>
      <c r="L139" s="171">
        <v>21.331</v>
      </c>
      <c r="M139" s="171">
        <v>0</v>
      </c>
      <c r="N139" s="171">
        <v>21.331</v>
      </c>
      <c r="O139" s="171">
        <v>2377.24811</v>
      </c>
      <c r="P139" s="171">
        <v>437.56613</v>
      </c>
      <c r="Q139" s="171">
        <v>0</v>
      </c>
      <c r="R139" s="172">
        <v>437.56613</v>
      </c>
    </row>
    <row r="140" spans="1:18" ht="15">
      <c r="A140" s="174"/>
      <c r="B140" s="174"/>
      <c r="C140" s="174"/>
      <c r="D140" s="168" t="s">
        <v>366</v>
      </c>
      <c r="E140" s="169">
        <v>39</v>
      </c>
      <c r="F140" s="170">
        <v>178.67122</v>
      </c>
      <c r="G140" s="171">
        <v>0</v>
      </c>
      <c r="H140" s="171">
        <v>178.67122</v>
      </c>
      <c r="I140" s="171">
        <v>1433.7245500000001</v>
      </c>
      <c r="J140" s="171">
        <v>0</v>
      </c>
      <c r="K140" s="171">
        <v>1433.7245500000001</v>
      </c>
      <c r="L140" s="171">
        <v>61.315</v>
      </c>
      <c r="M140" s="171">
        <v>0</v>
      </c>
      <c r="N140" s="171">
        <v>61.315</v>
      </c>
      <c r="O140" s="171">
        <v>1673.71077</v>
      </c>
      <c r="P140" s="171">
        <v>524.2940500000001</v>
      </c>
      <c r="Q140" s="171">
        <v>0</v>
      </c>
      <c r="R140" s="172">
        <v>524.2940500000001</v>
      </c>
    </row>
    <row r="141" spans="1:18" ht="15">
      <c r="A141" s="174"/>
      <c r="B141" s="174"/>
      <c r="C141" s="168" t="s">
        <v>367</v>
      </c>
      <c r="D141" s="168" t="s">
        <v>367</v>
      </c>
      <c r="E141" s="169">
        <v>36</v>
      </c>
      <c r="F141" s="170">
        <v>5961.82941</v>
      </c>
      <c r="G141" s="171">
        <v>0</v>
      </c>
      <c r="H141" s="171">
        <v>5961.82941</v>
      </c>
      <c r="I141" s="171">
        <v>18392.12454</v>
      </c>
      <c r="J141" s="171">
        <v>0.00707</v>
      </c>
      <c r="K141" s="171">
        <v>18392.13161</v>
      </c>
      <c r="L141" s="171">
        <v>674.9358599999999</v>
      </c>
      <c r="M141" s="171">
        <v>0</v>
      </c>
      <c r="N141" s="171">
        <v>674.9358599999999</v>
      </c>
      <c r="O141" s="171">
        <v>25028.89688</v>
      </c>
      <c r="P141" s="171">
        <v>2588.97833</v>
      </c>
      <c r="Q141" s="171">
        <v>0</v>
      </c>
      <c r="R141" s="172">
        <v>2588.97833</v>
      </c>
    </row>
    <row r="142" spans="1:18" ht="15">
      <c r="A142" s="174"/>
      <c r="B142" s="174"/>
      <c r="C142" s="174"/>
      <c r="D142" s="168" t="s">
        <v>368</v>
      </c>
      <c r="E142" s="169">
        <v>466</v>
      </c>
      <c r="F142" s="170">
        <v>751.9400400000001</v>
      </c>
      <c r="G142" s="171">
        <v>0</v>
      </c>
      <c r="H142" s="171">
        <v>751.9400400000001</v>
      </c>
      <c r="I142" s="171">
        <v>1629.61429</v>
      </c>
      <c r="J142" s="171">
        <v>0.00054</v>
      </c>
      <c r="K142" s="171">
        <v>1629.61483</v>
      </c>
      <c r="L142" s="171">
        <v>1.787</v>
      </c>
      <c r="M142" s="171">
        <v>0</v>
      </c>
      <c r="N142" s="171">
        <v>1.787</v>
      </c>
      <c r="O142" s="171">
        <v>2383.34187</v>
      </c>
      <c r="P142" s="171">
        <v>542.5538</v>
      </c>
      <c r="Q142" s="171">
        <v>0</v>
      </c>
      <c r="R142" s="172">
        <v>542.5538</v>
      </c>
    </row>
    <row r="143" spans="1:18" ht="15">
      <c r="A143" s="174"/>
      <c r="B143" s="174"/>
      <c r="C143" s="174"/>
      <c r="D143" s="168" t="s">
        <v>369</v>
      </c>
      <c r="E143" s="169">
        <v>589</v>
      </c>
      <c r="F143" s="170">
        <v>21.1202</v>
      </c>
      <c r="G143" s="171">
        <v>0</v>
      </c>
      <c r="H143" s="171">
        <v>21.1202</v>
      </c>
      <c r="I143" s="171">
        <v>761.60876</v>
      </c>
      <c r="J143" s="171">
        <v>0</v>
      </c>
      <c r="K143" s="171">
        <v>761.60876</v>
      </c>
      <c r="L143" s="171">
        <v>34.2866</v>
      </c>
      <c r="M143" s="171">
        <v>0</v>
      </c>
      <c r="N143" s="171">
        <v>34.2866</v>
      </c>
      <c r="O143" s="171">
        <v>817.01556</v>
      </c>
      <c r="P143" s="171">
        <v>577.7816</v>
      </c>
      <c r="Q143" s="171">
        <v>0</v>
      </c>
      <c r="R143" s="172">
        <v>577.7816</v>
      </c>
    </row>
    <row r="144" spans="1:18" ht="15">
      <c r="A144" s="174"/>
      <c r="B144" s="168" t="s">
        <v>370</v>
      </c>
      <c r="C144" s="168" t="s">
        <v>371</v>
      </c>
      <c r="D144" s="168" t="s">
        <v>372</v>
      </c>
      <c r="E144" s="169">
        <v>698</v>
      </c>
      <c r="F144" s="170">
        <v>69.42275</v>
      </c>
      <c r="G144" s="171">
        <v>0</v>
      </c>
      <c r="H144" s="171">
        <v>69.42275</v>
      </c>
      <c r="I144" s="171">
        <v>97132.94214</v>
      </c>
      <c r="J144" s="171">
        <v>0</v>
      </c>
      <c r="K144" s="171">
        <v>97132.94214</v>
      </c>
      <c r="L144" s="171">
        <v>21.48493</v>
      </c>
      <c r="M144" s="171">
        <v>0</v>
      </c>
      <c r="N144" s="171">
        <v>21.48493</v>
      </c>
      <c r="O144" s="171">
        <v>97223.84981999999</v>
      </c>
      <c r="P144" s="171">
        <v>0</v>
      </c>
      <c r="Q144" s="171">
        <v>0</v>
      </c>
      <c r="R144" s="172">
        <v>0</v>
      </c>
    </row>
    <row r="145" spans="1:18" ht="15">
      <c r="A145" s="174"/>
      <c r="B145" s="174"/>
      <c r="C145" s="174"/>
      <c r="D145" s="168" t="s">
        <v>370</v>
      </c>
      <c r="E145" s="169">
        <v>372</v>
      </c>
      <c r="F145" s="170">
        <v>32830.32462</v>
      </c>
      <c r="G145" s="171">
        <v>0</v>
      </c>
      <c r="H145" s="171">
        <v>32830.32462</v>
      </c>
      <c r="I145" s="171">
        <v>668.87017</v>
      </c>
      <c r="J145" s="171">
        <v>2016.35414</v>
      </c>
      <c r="K145" s="171">
        <v>2685.22431</v>
      </c>
      <c r="L145" s="171">
        <v>24269.35245</v>
      </c>
      <c r="M145" s="171">
        <v>2760.87407</v>
      </c>
      <c r="N145" s="171">
        <v>27030.22652</v>
      </c>
      <c r="O145" s="171">
        <v>62545.77545</v>
      </c>
      <c r="P145" s="171">
        <v>15348.231199999998</v>
      </c>
      <c r="Q145" s="171">
        <v>0</v>
      </c>
      <c r="R145" s="172">
        <v>15348.231199999998</v>
      </c>
    </row>
    <row r="146" spans="1:18" ht="15">
      <c r="A146" s="174"/>
      <c r="B146" s="174"/>
      <c r="C146" s="174"/>
      <c r="D146" s="174"/>
      <c r="E146" s="175">
        <v>556</v>
      </c>
      <c r="F146" s="176">
        <v>260.24681</v>
      </c>
      <c r="G146" s="177">
        <v>0</v>
      </c>
      <c r="H146" s="177">
        <v>260.24681</v>
      </c>
      <c r="I146" s="177">
        <v>70244.73836</v>
      </c>
      <c r="J146" s="177">
        <v>728.98216</v>
      </c>
      <c r="K146" s="177">
        <v>70973.72052</v>
      </c>
      <c r="L146" s="177">
        <v>288.39187</v>
      </c>
      <c r="M146" s="177">
        <v>0</v>
      </c>
      <c r="N146" s="177">
        <v>288.39187</v>
      </c>
      <c r="O146" s="177">
        <v>71522.3592</v>
      </c>
      <c r="P146" s="177">
        <v>5365.3552</v>
      </c>
      <c r="Q146" s="177">
        <v>0</v>
      </c>
      <c r="R146" s="178">
        <v>5365.3552</v>
      </c>
    </row>
    <row r="147" spans="1:18" ht="15">
      <c r="A147" s="174"/>
      <c r="B147" s="174"/>
      <c r="C147" s="174"/>
      <c r="D147" s="174"/>
      <c r="E147" s="175">
        <v>557</v>
      </c>
      <c r="F147" s="176">
        <v>14.91672</v>
      </c>
      <c r="G147" s="177">
        <v>0</v>
      </c>
      <c r="H147" s="177">
        <v>14.91672</v>
      </c>
      <c r="I147" s="177">
        <v>136725.86943000002</v>
      </c>
      <c r="J147" s="177">
        <v>1059.33755</v>
      </c>
      <c r="K147" s="177">
        <v>137785.20698</v>
      </c>
      <c r="L147" s="177">
        <v>3289.5061600000004</v>
      </c>
      <c r="M147" s="177">
        <v>173.58831</v>
      </c>
      <c r="N147" s="177">
        <v>3463.09447</v>
      </c>
      <c r="O147" s="177">
        <v>141263.21816999998</v>
      </c>
      <c r="P147" s="177">
        <v>3457.60016</v>
      </c>
      <c r="Q147" s="177">
        <v>0</v>
      </c>
      <c r="R147" s="178">
        <v>3457.60016</v>
      </c>
    </row>
    <row r="148" spans="1:18" ht="15">
      <c r="A148" s="174"/>
      <c r="B148" s="174"/>
      <c r="C148" s="174"/>
      <c r="D148" s="174"/>
      <c r="E148" s="175">
        <v>566</v>
      </c>
      <c r="F148" s="176">
        <v>22596.992469999997</v>
      </c>
      <c r="G148" s="177">
        <v>0</v>
      </c>
      <c r="H148" s="177">
        <v>22596.992469999997</v>
      </c>
      <c r="I148" s="177">
        <v>122918.68972</v>
      </c>
      <c r="J148" s="177">
        <v>856.42458</v>
      </c>
      <c r="K148" s="177">
        <v>123775.1143</v>
      </c>
      <c r="L148" s="177">
        <v>5131.35563</v>
      </c>
      <c r="M148" s="177">
        <v>776.7615699999999</v>
      </c>
      <c r="N148" s="177">
        <v>5908.117200000001</v>
      </c>
      <c r="O148" s="177">
        <v>152280.22397</v>
      </c>
      <c r="P148" s="177">
        <v>12345.06236</v>
      </c>
      <c r="Q148" s="177">
        <v>0</v>
      </c>
      <c r="R148" s="178">
        <v>12345.06236</v>
      </c>
    </row>
    <row r="149" spans="1:18" ht="15">
      <c r="A149" s="174"/>
      <c r="B149" s="174"/>
      <c r="C149" s="174"/>
      <c r="D149" s="174"/>
      <c r="E149" s="175">
        <v>373</v>
      </c>
      <c r="F149" s="176">
        <v>17649.91768</v>
      </c>
      <c r="G149" s="177">
        <v>0</v>
      </c>
      <c r="H149" s="177">
        <v>17649.91768</v>
      </c>
      <c r="I149" s="177">
        <v>141992.88782</v>
      </c>
      <c r="J149" s="177">
        <v>1449.58675</v>
      </c>
      <c r="K149" s="177">
        <v>143442.47457</v>
      </c>
      <c r="L149" s="177">
        <v>7115.9321</v>
      </c>
      <c r="M149" s="177">
        <v>1392.36179</v>
      </c>
      <c r="N149" s="177">
        <v>8508.29389</v>
      </c>
      <c r="O149" s="177">
        <v>169600.68613999998</v>
      </c>
      <c r="P149" s="177">
        <v>50906.20316</v>
      </c>
      <c r="Q149" s="177">
        <v>0</v>
      </c>
      <c r="R149" s="178">
        <v>50906.20316</v>
      </c>
    </row>
    <row r="150" spans="1:18" ht="15">
      <c r="A150" s="174"/>
      <c r="B150" s="174"/>
      <c r="C150" s="174"/>
      <c r="D150" s="174"/>
      <c r="E150" s="175">
        <v>683</v>
      </c>
      <c r="F150" s="176">
        <v>0</v>
      </c>
      <c r="G150" s="177">
        <v>0</v>
      </c>
      <c r="H150" s="177">
        <v>0</v>
      </c>
      <c r="I150" s="177">
        <v>116017.7332</v>
      </c>
      <c r="J150" s="177">
        <v>55.00983</v>
      </c>
      <c r="K150" s="177">
        <v>116072.74303</v>
      </c>
      <c r="L150" s="177">
        <v>799.68053</v>
      </c>
      <c r="M150" s="177">
        <v>309.71971</v>
      </c>
      <c r="N150" s="177">
        <v>1109.40024</v>
      </c>
      <c r="O150" s="177">
        <v>117182.14327</v>
      </c>
      <c r="P150" s="177">
        <v>0</v>
      </c>
      <c r="Q150" s="177">
        <v>0</v>
      </c>
      <c r="R150" s="178">
        <v>0</v>
      </c>
    </row>
    <row r="151" spans="1:18" ht="15">
      <c r="A151" s="174"/>
      <c r="B151" s="174"/>
      <c r="C151" s="174"/>
      <c r="D151" s="168" t="s">
        <v>373</v>
      </c>
      <c r="E151" s="169">
        <v>519</v>
      </c>
      <c r="F151" s="170">
        <v>7869.55986</v>
      </c>
      <c r="G151" s="171">
        <v>0</v>
      </c>
      <c r="H151" s="171">
        <v>7869.55986</v>
      </c>
      <c r="I151" s="171">
        <v>79894.59085</v>
      </c>
      <c r="J151" s="171">
        <v>774.60356</v>
      </c>
      <c r="K151" s="171">
        <v>80669.19441</v>
      </c>
      <c r="L151" s="171">
        <v>3613.3511000000003</v>
      </c>
      <c r="M151" s="171">
        <v>106.77983</v>
      </c>
      <c r="N151" s="171">
        <v>3720.1309300000003</v>
      </c>
      <c r="O151" s="171">
        <v>92258.8852</v>
      </c>
      <c r="P151" s="171">
        <v>20804.33193</v>
      </c>
      <c r="Q151" s="171">
        <v>0</v>
      </c>
      <c r="R151" s="172">
        <v>20804.33193</v>
      </c>
    </row>
    <row r="152" spans="1:18" ht="15">
      <c r="A152" s="174"/>
      <c r="B152" s="174"/>
      <c r="C152" s="174"/>
      <c r="D152" s="174"/>
      <c r="E152" s="175">
        <v>747</v>
      </c>
      <c r="F152" s="176">
        <v>0</v>
      </c>
      <c r="G152" s="177">
        <v>0</v>
      </c>
      <c r="H152" s="177">
        <v>0</v>
      </c>
      <c r="I152" s="177">
        <v>157681.64672</v>
      </c>
      <c r="J152" s="177">
        <v>0</v>
      </c>
      <c r="K152" s="177">
        <v>157681.64672</v>
      </c>
      <c r="L152" s="177">
        <v>1.25214</v>
      </c>
      <c r="M152" s="177">
        <v>0</v>
      </c>
      <c r="N152" s="177">
        <v>1.25214</v>
      </c>
      <c r="O152" s="177">
        <v>157682.89886000002</v>
      </c>
      <c r="P152" s="177">
        <v>0</v>
      </c>
      <c r="Q152" s="177">
        <v>0</v>
      </c>
      <c r="R152" s="178">
        <v>0</v>
      </c>
    </row>
    <row r="153" spans="1:18" ht="15">
      <c r="A153" s="174"/>
      <c r="B153" s="174"/>
      <c r="C153" s="174"/>
      <c r="D153" s="168" t="s">
        <v>374</v>
      </c>
      <c r="E153" s="169">
        <v>546</v>
      </c>
      <c r="F153" s="170">
        <v>37412.52396</v>
      </c>
      <c r="G153" s="171">
        <v>0</v>
      </c>
      <c r="H153" s="171">
        <v>37412.52396</v>
      </c>
      <c r="I153" s="171">
        <v>66915.88464</v>
      </c>
      <c r="J153" s="171">
        <v>1344.57725</v>
      </c>
      <c r="K153" s="171">
        <v>68260.46189</v>
      </c>
      <c r="L153" s="171">
        <v>6379.87866</v>
      </c>
      <c r="M153" s="171">
        <v>308.44347999999997</v>
      </c>
      <c r="N153" s="171">
        <v>6688.322139999999</v>
      </c>
      <c r="O153" s="171">
        <v>112361.30799</v>
      </c>
      <c r="P153" s="171">
        <v>11070.358380000001</v>
      </c>
      <c r="Q153" s="171">
        <v>0</v>
      </c>
      <c r="R153" s="172">
        <v>11070.358380000001</v>
      </c>
    </row>
    <row r="154" spans="1:18" ht="15">
      <c r="A154" s="174"/>
      <c r="B154" s="168" t="s">
        <v>375</v>
      </c>
      <c r="C154" s="168" t="s">
        <v>376</v>
      </c>
      <c r="D154" s="168" t="s">
        <v>376</v>
      </c>
      <c r="E154" s="169">
        <v>291</v>
      </c>
      <c r="F154" s="170">
        <v>2001.6762800000001</v>
      </c>
      <c r="G154" s="171">
        <v>0</v>
      </c>
      <c r="H154" s="171">
        <v>2001.6762800000001</v>
      </c>
      <c r="I154" s="171">
        <v>18710.88479</v>
      </c>
      <c r="J154" s="171">
        <v>0.07962999999999999</v>
      </c>
      <c r="K154" s="171">
        <v>18710.96442</v>
      </c>
      <c r="L154" s="171">
        <v>773.93329</v>
      </c>
      <c r="M154" s="171">
        <v>11.529</v>
      </c>
      <c r="N154" s="171">
        <v>785.46229</v>
      </c>
      <c r="O154" s="171">
        <v>21498.10299</v>
      </c>
      <c r="P154" s="171">
        <v>2122.7086200000003</v>
      </c>
      <c r="Q154" s="171">
        <v>0</v>
      </c>
      <c r="R154" s="172">
        <v>2122.7086200000003</v>
      </c>
    </row>
    <row r="155" spans="1:18" ht="15">
      <c r="A155" s="174"/>
      <c r="B155" s="174"/>
      <c r="C155" s="168" t="s">
        <v>377</v>
      </c>
      <c r="D155" s="168" t="s">
        <v>377</v>
      </c>
      <c r="E155" s="169">
        <v>293</v>
      </c>
      <c r="F155" s="170">
        <v>9312.87286</v>
      </c>
      <c r="G155" s="171">
        <v>0</v>
      </c>
      <c r="H155" s="171">
        <v>9312.87286</v>
      </c>
      <c r="I155" s="171">
        <v>16750.98272</v>
      </c>
      <c r="J155" s="171">
        <v>39.896029999999996</v>
      </c>
      <c r="K155" s="171">
        <v>16790.87875</v>
      </c>
      <c r="L155" s="171">
        <v>753.0344200000001</v>
      </c>
      <c r="M155" s="171">
        <v>40.67431</v>
      </c>
      <c r="N155" s="171">
        <v>793.70873</v>
      </c>
      <c r="O155" s="171">
        <v>26897.46034</v>
      </c>
      <c r="P155" s="171">
        <v>2686.7354</v>
      </c>
      <c r="Q155" s="171">
        <v>0</v>
      </c>
      <c r="R155" s="172">
        <v>2686.7354</v>
      </c>
    </row>
    <row r="156" spans="1:18" ht="15">
      <c r="A156" s="174"/>
      <c r="B156" s="174"/>
      <c r="C156" s="174"/>
      <c r="D156" s="168" t="s">
        <v>378</v>
      </c>
      <c r="E156" s="169">
        <v>295</v>
      </c>
      <c r="F156" s="170">
        <v>4548.76836</v>
      </c>
      <c r="G156" s="171">
        <v>0</v>
      </c>
      <c r="H156" s="171">
        <v>4548.76836</v>
      </c>
      <c r="I156" s="171">
        <v>2423.04368</v>
      </c>
      <c r="J156" s="171">
        <v>0.35922000000000004</v>
      </c>
      <c r="K156" s="171">
        <v>2423.4029</v>
      </c>
      <c r="L156" s="171">
        <v>53.66599</v>
      </c>
      <c r="M156" s="171">
        <v>0</v>
      </c>
      <c r="N156" s="171">
        <v>53.66599</v>
      </c>
      <c r="O156" s="171">
        <v>7025.83725</v>
      </c>
      <c r="P156" s="171">
        <v>1342.4851999999998</v>
      </c>
      <c r="Q156" s="171">
        <v>0</v>
      </c>
      <c r="R156" s="172">
        <v>1342.4851999999998</v>
      </c>
    </row>
    <row r="157" spans="1:18" ht="15">
      <c r="A157" s="174"/>
      <c r="B157" s="174"/>
      <c r="C157" s="168" t="s">
        <v>379</v>
      </c>
      <c r="D157" s="168" t="s">
        <v>380</v>
      </c>
      <c r="E157" s="169">
        <v>297</v>
      </c>
      <c r="F157" s="170">
        <v>18208.87328</v>
      </c>
      <c r="G157" s="171">
        <v>0</v>
      </c>
      <c r="H157" s="171">
        <v>18208.87328</v>
      </c>
      <c r="I157" s="171">
        <v>66516.47382</v>
      </c>
      <c r="J157" s="171">
        <v>311.99369</v>
      </c>
      <c r="K157" s="171">
        <v>66828.46751</v>
      </c>
      <c r="L157" s="171">
        <v>1914.80991</v>
      </c>
      <c r="M157" s="171">
        <v>338.34218</v>
      </c>
      <c r="N157" s="171">
        <v>2253.15209</v>
      </c>
      <c r="O157" s="171">
        <v>87290.49287999999</v>
      </c>
      <c r="P157" s="171">
        <v>22306.02506</v>
      </c>
      <c r="Q157" s="171">
        <v>0</v>
      </c>
      <c r="R157" s="172">
        <v>22306.02506</v>
      </c>
    </row>
    <row r="158" spans="1:18" ht="15">
      <c r="A158" s="174"/>
      <c r="B158" s="174"/>
      <c r="C158" s="174"/>
      <c r="D158" s="168" t="s">
        <v>381</v>
      </c>
      <c r="E158" s="169">
        <v>298</v>
      </c>
      <c r="F158" s="170">
        <v>4954.480509999999</v>
      </c>
      <c r="G158" s="171">
        <v>0</v>
      </c>
      <c r="H158" s="171">
        <v>4954.480509999999</v>
      </c>
      <c r="I158" s="171">
        <v>3607.2826299999997</v>
      </c>
      <c r="J158" s="171">
        <v>0</v>
      </c>
      <c r="K158" s="171">
        <v>3607.2826299999997</v>
      </c>
      <c r="L158" s="171">
        <v>27.353</v>
      </c>
      <c r="M158" s="171">
        <v>0</v>
      </c>
      <c r="N158" s="171">
        <v>27.353</v>
      </c>
      <c r="O158" s="171">
        <v>8589.11614</v>
      </c>
      <c r="P158" s="171">
        <v>1890.64982</v>
      </c>
      <c r="Q158" s="171">
        <v>0</v>
      </c>
      <c r="R158" s="172">
        <v>1890.64982</v>
      </c>
    </row>
    <row r="159" spans="1:18" ht="15">
      <c r="A159" s="174"/>
      <c r="B159" s="174"/>
      <c r="C159" s="168" t="s">
        <v>375</v>
      </c>
      <c r="D159" s="168" t="s">
        <v>375</v>
      </c>
      <c r="E159" s="169">
        <v>289</v>
      </c>
      <c r="F159" s="170">
        <v>241456.74237</v>
      </c>
      <c r="G159" s="171">
        <v>3.67406</v>
      </c>
      <c r="H159" s="171">
        <v>241460.41643</v>
      </c>
      <c r="I159" s="171">
        <v>220971.17356999998</v>
      </c>
      <c r="J159" s="171">
        <v>3030.5139</v>
      </c>
      <c r="K159" s="171">
        <v>224001.68747</v>
      </c>
      <c r="L159" s="171">
        <v>40636.36915</v>
      </c>
      <c r="M159" s="171">
        <v>12278.90819</v>
      </c>
      <c r="N159" s="171">
        <v>52915.27734</v>
      </c>
      <c r="O159" s="171">
        <v>518377.38124</v>
      </c>
      <c r="P159" s="171">
        <v>88362.73886</v>
      </c>
      <c r="Q159" s="171">
        <v>0</v>
      </c>
      <c r="R159" s="172">
        <v>88362.73886</v>
      </c>
    </row>
    <row r="160" spans="1:18" ht="15">
      <c r="A160" s="174"/>
      <c r="B160" s="174"/>
      <c r="C160" s="174"/>
      <c r="D160" s="168" t="s">
        <v>382</v>
      </c>
      <c r="E160" s="169">
        <v>610</v>
      </c>
      <c r="F160" s="170">
        <v>14624.43517</v>
      </c>
      <c r="G160" s="171">
        <v>0</v>
      </c>
      <c r="H160" s="171">
        <v>14624.43517</v>
      </c>
      <c r="I160" s="171">
        <v>67177.20476000001</v>
      </c>
      <c r="J160" s="171">
        <v>22.6355</v>
      </c>
      <c r="K160" s="171">
        <v>67199.84026000001</v>
      </c>
      <c r="L160" s="171">
        <v>4344.57658</v>
      </c>
      <c r="M160" s="171">
        <v>249.35382</v>
      </c>
      <c r="N160" s="171">
        <v>4593.9304</v>
      </c>
      <c r="O160" s="171">
        <v>86418.20582999999</v>
      </c>
      <c r="P160" s="171">
        <v>30388.00559</v>
      </c>
      <c r="Q160" s="171">
        <v>0</v>
      </c>
      <c r="R160" s="172">
        <v>30388.00559</v>
      </c>
    </row>
    <row r="161" spans="1:18" ht="15">
      <c r="A161" s="174"/>
      <c r="B161" s="174"/>
      <c r="C161" s="168" t="s">
        <v>383</v>
      </c>
      <c r="D161" s="168" t="s">
        <v>383</v>
      </c>
      <c r="E161" s="169">
        <v>301</v>
      </c>
      <c r="F161" s="170">
        <v>35277.404950000004</v>
      </c>
      <c r="G161" s="171">
        <v>0</v>
      </c>
      <c r="H161" s="171">
        <v>35277.404950000004</v>
      </c>
      <c r="I161" s="171">
        <v>22296.72845</v>
      </c>
      <c r="J161" s="171">
        <v>2.70926</v>
      </c>
      <c r="K161" s="171">
        <v>22299.437710000002</v>
      </c>
      <c r="L161" s="171">
        <v>866.7834399999999</v>
      </c>
      <c r="M161" s="171">
        <v>102.2238</v>
      </c>
      <c r="N161" s="171">
        <v>969.00724</v>
      </c>
      <c r="O161" s="171">
        <v>58545.8499</v>
      </c>
      <c r="P161" s="171">
        <v>2733.44783</v>
      </c>
      <c r="Q161" s="171">
        <v>0</v>
      </c>
      <c r="R161" s="172">
        <v>2733.44783</v>
      </c>
    </row>
    <row r="162" spans="1:18" ht="15">
      <c r="A162" s="174"/>
      <c r="B162" s="174"/>
      <c r="C162" s="168" t="s">
        <v>384</v>
      </c>
      <c r="D162" s="168" t="s">
        <v>385</v>
      </c>
      <c r="E162" s="169">
        <v>302</v>
      </c>
      <c r="F162" s="170">
        <v>29531.448210000002</v>
      </c>
      <c r="G162" s="171">
        <v>0</v>
      </c>
      <c r="H162" s="171">
        <v>29531.448210000002</v>
      </c>
      <c r="I162" s="171">
        <v>53338.36003</v>
      </c>
      <c r="J162" s="171">
        <v>46.80143</v>
      </c>
      <c r="K162" s="171">
        <v>53385.16146</v>
      </c>
      <c r="L162" s="171">
        <v>3864.50787</v>
      </c>
      <c r="M162" s="171">
        <v>218.90785</v>
      </c>
      <c r="N162" s="171">
        <v>4083.4157200000004</v>
      </c>
      <c r="O162" s="171">
        <v>87000.02539</v>
      </c>
      <c r="P162" s="171">
        <v>22318.68</v>
      </c>
      <c r="Q162" s="171">
        <v>0</v>
      </c>
      <c r="R162" s="172">
        <v>22318.68</v>
      </c>
    </row>
    <row r="163" spans="1:18" ht="15">
      <c r="A163" s="174"/>
      <c r="B163" s="174"/>
      <c r="C163" s="174"/>
      <c r="D163" s="168" t="s">
        <v>386</v>
      </c>
      <c r="E163" s="169">
        <v>619</v>
      </c>
      <c r="F163" s="170">
        <v>4065.00839</v>
      </c>
      <c r="G163" s="171">
        <v>0</v>
      </c>
      <c r="H163" s="171">
        <v>4065.00839</v>
      </c>
      <c r="I163" s="171">
        <v>24575.341829999998</v>
      </c>
      <c r="J163" s="171">
        <v>0</v>
      </c>
      <c r="K163" s="171">
        <v>24575.341829999998</v>
      </c>
      <c r="L163" s="171">
        <v>486.08569</v>
      </c>
      <c r="M163" s="171">
        <v>0</v>
      </c>
      <c r="N163" s="171">
        <v>486.08569</v>
      </c>
      <c r="O163" s="171">
        <v>29126.43591</v>
      </c>
      <c r="P163" s="171">
        <v>2390.6255</v>
      </c>
      <c r="Q163" s="171">
        <v>0</v>
      </c>
      <c r="R163" s="172">
        <v>2390.6255</v>
      </c>
    </row>
    <row r="164" spans="1:18" ht="15">
      <c r="A164" s="174"/>
      <c r="B164" s="174"/>
      <c r="C164" s="174"/>
      <c r="D164" s="174"/>
      <c r="E164" s="175">
        <v>770</v>
      </c>
      <c r="F164" s="176">
        <v>0</v>
      </c>
      <c r="G164" s="177">
        <v>0</v>
      </c>
      <c r="H164" s="177">
        <v>0</v>
      </c>
      <c r="I164" s="177">
        <v>0</v>
      </c>
      <c r="J164" s="177">
        <v>0</v>
      </c>
      <c r="K164" s="177">
        <v>0</v>
      </c>
      <c r="L164" s="177">
        <v>4.836</v>
      </c>
      <c r="M164" s="177">
        <v>0</v>
      </c>
      <c r="N164" s="177">
        <v>4.836</v>
      </c>
      <c r="O164" s="177">
        <v>4.836</v>
      </c>
      <c r="P164" s="177">
        <v>0</v>
      </c>
      <c r="Q164" s="177">
        <v>0</v>
      </c>
      <c r="R164" s="178">
        <v>0</v>
      </c>
    </row>
    <row r="165" spans="1:18" ht="15">
      <c r="A165" s="174"/>
      <c r="B165" s="174"/>
      <c r="C165" s="174"/>
      <c r="D165" s="168" t="s">
        <v>387</v>
      </c>
      <c r="E165" s="169">
        <v>538</v>
      </c>
      <c r="F165" s="170">
        <v>354.24303000000003</v>
      </c>
      <c r="G165" s="171">
        <v>0</v>
      </c>
      <c r="H165" s="171">
        <v>354.24303000000003</v>
      </c>
      <c r="I165" s="171">
        <v>5989.30749</v>
      </c>
      <c r="J165" s="171">
        <v>0.16951</v>
      </c>
      <c r="K165" s="171">
        <v>5989.477</v>
      </c>
      <c r="L165" s="171">
        <v>16.6035</v>
      </c>
      <c r="M165" s="171">
        <v>0</v>
      </c>
      <c r="N165" s="171">
        <v>16.6035</v>
      </c>
      <c r="O165" s="171">
        <v>6360.323530000001</v>
      </c>
      <c r="P165" s="171">
        <v>1924.8849</v>
      </c>
      <c r="Q165" s="171">
        <v>0</v>
      </c>
      <c r="R165" s="172">
        <v>1924.8849</v>
      </c>
    </row>
    <row r="166" spans="1:18" ht="15">
      <c r="A166" s="174"/>
      <c r="B166" s="174"/>
      <c r="C166" s="174"/>
      <c r="D166" s="168" t="s">
        <v>388</v>
      </c>
      <c r="E166" s="169">
        <v>604</v>
      </c>
      <c r="F166" s="170">
        <v>6993.66844</v>
      </c>
      <c r="G166" s="171">
        <v>0</v>
      </c>
      <c r="H166" s="171">
        <v>6993.66844</v>
      </c>
      <c r="I166" s="171">
        <v>11144.67194</v>
      </c>
      <c r="J166" s="171">
        <v>0</v>
      </c>
      <c r="K166" s="171">
        <v>11144.67194</v>
      </c>
      <c r="L166" s="171">
        <v>263.41424</v>
      </c>
      <c r="M166" s="171">
        <v>0</v>
      </c>
      <c r="N166" s="171">
        <v>263.41424</v>
      </c>
      <c r="O166" s="171">
        <v>18401.75462</v>
      </c>
      <c r="P166" s="171">
        <v>6686.94251</v>
      </c>
      <c r="Q166" s="171">
        <v>0</v>
      </c>
      <c r="R166" s="172">
        <v>6686.94251</v>
      </c>
    </row>
    <row r="167" spans="1:18" ht="15">
      <c r="A167" s="174"/>
      <c r="B167" s="174"/>
      <c r="C167" s="174"/>
      <c r="D167" s="168" t="s">
        <v>389</v>
      </c>
      <c r="E167" s="169">
        <v>786</v>
      </c>
      <c r="F167" s="170">
        <v>0</v>
      </c>
      <c r="G167" s="171">
        <v>0</v>
      </c>
      <c r="H167" s="171">
        <v>0</v>
      </c>
      <c r="I167" s="171">
        <v>0</v>
      </c>
      <c r="J167" s="171">
        <v>0</v>
      </c>
      <c r="K167" s="171">
        <v>0</v>
      </c>
      <c r="L167" s="171">
        <v>6.751</v>
      </c>
      <c r="M167" s="171">
        <v>0</v>
      </c>
      <c r="N167" s="171">
        <v>6.751</v>
      </c>
      <c r="O167" s="171">
        <v>6.751</v>
      </c>
      <c r="P167" s="171">
        <v>0</v>
      </c>
      <c r="Q167" s="171">
        <v>0</v>
      </c>
      <c r="R167" s="172">
        <v>0</v>
      </c>
    </row>
    <row r="168" spans="1:18" ht="15">
      <c r="A168" s="174"/>
      <c r="B168" s="174"/>
      <c r="C168" s="168" t="s">
        <v>390</v>
      </c>
      <c r="D168" s="168" t="s">
        <v>391</v>
      </c>
      <c r="E168" s="169">
        <v>309</v>
      </c>
      <c r="F168" s="170">
        <v>4609.31923</v>
      </c>
      <c r="G168" s="171">
        <v>0</v>
      </c>
      <c r="H168" s="171">
        <v>4609.31923</v>
      </c>
      <c r="I168" s="171">
        <v>20102.617690000003</v>
      </c>
      <c r="J168" s="171">
        <v>0.01587</v>
      </c>
      <c r="K168" s="171">
        <v>20102.63356</v>
      </c>
      <c r="L168" s="171">
        <v>1249.66226</v>
      </c>
      <c r="M168" s="171">
        <v>0.38430000000000003</v>
      </c>
      <c r="N168" s="171">
        <v>1250.04656</v>
      </c>
      <c r="O168" s="171">
        <v>25961.999350000002</v>
      </c>
      <c r="P168" s="171">
        <v>2350.77953</v>
      </c>
      <c r="Q168" s="171">
        <v>0</v>
      </c>
      <c r="R168" s="172">
        <v>2350.77953</v>
      </c>
    </row>
    <row r="169" spans="1:18" ht="15">
      <c r="A169" s="174"/>
      <c r="B169" s="174"/>
      <c r="C169" s="168" t="s">
        <v>392</v>
      </c>
      <c r="D169" s="168" t="s">
        <v>393</v>
      </c>
      <c r="E169" s="169">
        <v>602</v>
      </c>
      <c r="F169" s="170">
        <v>96.15382000000001</v>
      </c>
      <c r="G169" s="171">
        <v>0</v>
      </c>
      <c r="H169" s="171">
        <v>96.15382000000001</v>
      </c>
      <c r="I169" s="171">
        <v>1313.06408</v>
      </c>
      <c r="J169" s="171">
        <v>0</v>
      </c>
      <c r="K169" s="171">
        <v>1313.06408</v>
      </c>
      <c r="L169" s="171">
        <v>341.41492999999997</v>
      </c>
      <c r="M169" s="171">
        <v>15.076469999999999</v>
      </c>
      <c r="N169" s="171">
        <v>356.4914</v>
      </c>
      <c r="O169" s="171">
        <v>1765.7093</v>
      </c>
      <c r="P169" s="171">
        <v>1104.13712</v>
      </c>
      <c r="Q169" s="171">
        <v>0</v>
      </c>
      <c r="R169" s="172">
        <v>1104.13712</v>
      </c>
    </row>
    <row r="170" spans="1:18" ht="15">
      <c r="A170" s="174"/>
      <c r="B170" s="174"/>
      <c r="C170" s="174"/>
      <c r="D170" s="168" t="s">
        <v>392</v>
      </c>
      <c r="E170" s="169">
        <v>311</v>
      </c>
      <c r="F170" s="170">
        <v>11238.245640000001</v>
      </c>
      <c r="G170" s="171">
        <v>0</v>
      </c>
      <c r="H170" s="171">
        <v>11238.245640000001</v>
      </c>
      <c r="I170" s="171">
        <v>19642.987</v>
      </c>
      <c r="J170" s="171">
        <v>109.92217</v>
      </c>
      <c r="K170" s="171">
        <v>19752.909170000003</v>
      </c>
      <c r="L170" s="171">
        <v>1516.10582</v>
      </c>
      <c r="M170" s="171">
        <v>189.56174</v>
      </c>
      <c r="N170" s="171">
        <v>1705.66756</v>
      </c>
      <c r="O170" s="171">
        <v>32696.82237</v>
      </c>
      <c r="P170" s="171">
        <v>9337.35362</v>
      </c>
      <c r="Q170" s="171">
        <v>0</v>
      </c>
      <c r="R170" s="172">
        <v>9337.35362</v>
      </c>
    </row>
    <row r="171" spans="1:18" ht="15">
      <c r="A171" s="174"/>
      <c r="B171" s="174"/>
      <c r="C171" s="168" t="s">
        <v>394</v>
      </c>
      <c r="D171" s="168" t="s">
        <v>353</v>
      </c>
      <c r="E171" s="169">
        <v>300</v>
      </c>
      <c r="F171" s="170">
        <v>26947.02478</v>
      </c>
      <c r="G171" s="171">
        <v>0</v>
      </c>
      <c r="H171" s="171">
        <v>26947.02478</v>
      </c>
      <c r="I171" s="171">
        <v>16605.04934</v>
      </c>
      <c r="J171" s="171">
        <v>0.44467</v>
      </c>
      <c r="K171" s="171">
        <v>16605.49401</v>
      </c>
      <c r="L171" s="171">
        <v>741.7882099999999</v>
      </c>
      <c r="M171" s="171">
        <v>0</v>
      </c>
      <c r="N171" s="171">
        <v>741.7882099999999</v>
      </c>
      <c r="O171" s="171">
        <v>44294.307</v>
      </c>
      <c r="P171" s="171">
        <v>2003.8485500000002</v>
      </c>
      <c r="Q171" s="171">
        <v>0</v>
      </c>
      <c r="R171" s="172">
        <v>2003.8485500000002</v>
      </c>
    </row>
    <row r="172" spans="1:18" ht="15">
      <c r="A172" s="174"/>
      <c r="B172" s="174"/>
      <c r="C172" s="168" t="s">
        <v>395</v>
      </c>
      <c r="D172" s="168" t="s">
        <v>396</v>
      </c>
      <c r="E172" s="169">
        <v>599</v>
      </c>
      <c r="F172" s="170">
        <v>322.69685</v>
      </c>
      <c r="G172" s="171">
        <v>0</v>
      </c>
      <c r="H172" s="171">
        <v>322.69685</v>
      </c>
      <c r="I172" s="171">
        <v>1022.91896</v>
      </c>
      <c r="J172" s="171">
        <v>0</v>
      </c>
      <c r="K172" s="171">
        <v>1022.91896</v>
      </c>
      <c r="L172" s="171">
        <v>20.42799</v>
      </c>
      <c r="M172" s="171">
        <v>0</v>
      </c>
      <c r="N172" s="171">
        <v>20.42799</v>
      </c>
      <c r="O172" s="171">
        <v>1366.0438000000001</v>
      </c>
      <c r="P172" s="171">
        <v>980.2694200000001</v>
      </c>
      <c r="Q172" s="171">
        <v>0</v>
      </c>
      <c r="R172" s="172">
        <v>980.2694200000001</v>
      </c>
    </row>
    <row r="173" spans="1:18" ht="15">
      <c r="A173" s="174"/>
      <c r="B173" s="174"/>
      <c r="C173" s="174"/>
      <c r="D173" s="168" t="s">
        <v>395</v>
      </c>
      <c r="E173" s="169">
        <v>290</v>
      </c>
      <c r="F173" s="170">
        <v>471.36465000000004</v>
      </c>
      <c r="G173" s="171">
        <v>0</v>
      </c>
      <c r="H173" s="171">
        <v>471.36465000000004</v>
      </c>
      <c r="I173" s="171">
        <v>5253.1715</v>
      </c>
      <c r="J173" s="171">
        <v>0.15180000000000002</v>
      </c>
      <c r="K173" s="171">
        <v>5253.3233</v>
      </c>
      <c r="L173" s="171">
        <v>243.70583</v>
      </c>
      <c r="M173" s="171">
        <v>0</v>
      </c>
      <c r="N173" s="171">
        <v>243.70583</v>
      </c>
      <c r="O173" s="171">
        <v>5968.39378</v>
      </c>
      <c r="P173" s="171">
        <v>1151.3390900000002</v>
      </c>
      <c r="Q173" s="171">
        <v>0</v>
      </c>
      <c r="R173" s="172">
        <v>1151.3390900000002</v>
      </c>
    </row>
    <row r="174" spans="1:18" ht="15">
      <c r="A174" s="174"/>
      <c r="B174" s="174"/>
      <c r="C174" s="168" t="s">
        <v>397</v>
      </c>
      <c r="D174" s="168" t="s">
        <v>398</v>
      </c>
      <c r="E174" s="169">
        <v>296</v>
      </c>
      <c r="F174" s="170">
        <v>3281.7941600000004</v>
      </c>
      <c r="G174" s="171">
        <v>0</v>
      </c>
      <c r="H174" s="171">
        <v>3281.7941600000004</v>
      </c>
      <c r="I174" s="171">
        <v>3431.3467</v>
      </c>
      <c r="J174" s="171">
        <v>0.0005</v>
      </c>
      <c r="K174" s="171">
        <v>3431.3472</v>
      </c>
      <c r="L174" s="171">
        <v>152.06572</v>
      </c>
      <c r="M174" s="171">
        <v>0</v>
      </c>
      <c r="N174" s="171">
        <v>152.06572</v>
      </c>
      <c r="O174" s="171">
        <v>6865.20708</v>
      </c>
      <c r="P174" s="171">
        <v>1330.91356</v>
      </c>
      <c r="Q174" s="171">
        <v>0</v>
      </c>
      <c r="R174" s="172">
        <v>1330.91356</v>
      </c>
    </row>
    <row r="175" spans="1:18" ht="15">
      <c r="A175" s="174"/>
      <c r="B175" s="174"/>
      <c r="C175" s="168" t="s">
        <v>399</v>
      </c>
      <c r="D175" s="168" t="s">
        <v>399</v>
      </c>
      <c r="E175" s="169">
        <v>307</v>
      </c>
      <c r="F175" s="170">
        <v>630.21565</v>
      </c>
      <c r="G175" s="171">
        <v>0</v>
      </c>
      <c r="H175" s="171">
        <v>630.21565</v>
      </c>
      <c r="I175" s="171">
        <v>8338.60966</v>
      </c>
      <c r="J175" s="171">
        <v>0.00019</v>
      </c>
      <c r="K175" s="171">
        <v>8338.609849999999</v>
      </c>
      <c r="L175" s="171">
        <v>186.41674</v>
      </c>
      <c r="M175" s="171">
        <v>0</v>
      </c>
      <c r="N175" s="171">
        <v>186.41674</v>
      </c>
      <c r="O175" s="171">
        <v>9155.24224</v>
      </c>
      <c r="P175" s="171">
        <v>986.5197099999999</v>
      </c>
      <c r="Q175" s="171">
        <v>0</v>
      </c>
      <c r="R175" s="172">
        <v>986.5197099999999</v>
      </c>
    </row>
    <row r="176" spans="1:18" ht="15">
      <c r="A176" s="174"/>
      <c r="B176" s="174"/>
      <c r="C176" s="168" t="s">
        <v>400</v>
      </c>
      <c r="D176" s="168" t="s">
        <v>400</v>
      </c>
      <c r="E176" s="169">
        <v>306</v>
      </c>
      <c r="F176" s="170">
        <v>4055.68496</v>
      </c>
      <c r="G176" s="171">
        <v>0</v>
      </c>
      <c r="H176" s="171">
        <v>4055.68496</v>
      </c>
      <c r="I176" s="171">
        <v>6826.36652</v>
      </c>
      <c r="J176" s="171">
        <v>0.36451999999999996</v>
      </c>
      <c r="K176" s="171">
        <v>6826.73104</v>
      </c>
      <c r="L176" s="171">
        <v>157.47088</v>
      </c>
      <c r="M176" s="171">
        <v>0</v>
      </c>
      <c r="N176" s="171">
        <v>157.47088</v>
      </c>
      <c r="O176" s="171">
        <v>11039.88688</v>
      </c>
      <c r="P176" s="171">
        <v>1097.7048799999998</v>
      </c>
      <c r="Q176" s="171">
        <v>0</v>
      </c>
      <c r="R176" s="172">
        <v>1097.7048799999998</v>
      </c>
    </row>
    <row r="177" spans="1:18" ht="15">
      <c r="A177" s="174"/>
      <c r="B177" s="168" t="s">
        <v>401</v>
      </c>
      <c r="C177" s="168" t="s">
        <v>402</v>
      </c>
      <c r="D177" s="168" t="s">
        <v>402</v>
      </c>
      <c r="E177" s="169">
        <v>203</v>
      </c>
      <c r="F177" s="170">
        <v>9063.38178</v>
      </c>
      <c r="G177" s="171">
        <v>0</v>
      </c>
      <c r="H177" s="171">
        <v>9063.38178</v>
      </c>
      <c r="I177" s="171">
        <v>8768.010779999999</v>
      </c>
      <c r="J177" s="171">
        <v>33.12224</v>
      </c>
      <c r="K177" s="171">
        <v>8801.13302</v>
      </c>
      <c r="L177" s="171">
        <v>281.12559999999996</v>
      </c>
      <c r="M177" s="171">
        <v>3.843</v>
      </c>
      <c r="N177" s="171">
        <v>284.9686</v>
      </c>
      <c r="O177" s="171">
        <v>18149.483399999997</v>
      </c>
      <c r="P177" s="171">
        <v>2087.0157</v>
      </c>
      <c r="Q177" s="171">
        <v>0</v>
      </c>
      <c r="R177" s="172">
        <v>2087.0157</v>
      </c>
    </row>
    <row r="178" spans="1:18" ht="15">
      <c r="A178" s="174"/>
      <c r="B178" s="174"/>
      <c r="C178" s="174"/>
      <c r="D178" s="168" t="s">
        <v>403</v>
      </c>
      <c r="E178" s="169">
        <v>541</v>
      </c>
      <c r="F178" s="170">
        <v>1565.17157</v>
      </c>
      <c r="G178" s="171">
        <v>0</v>
      </c>
      <c r="H178" s="171">
        <v>1565.17157</v>
      </c>
      <c r="I178" s="171">
        <v>3329.2432599999997</v>
      </c>
      <c r="J178" s="171">
        <v>0.21594</v>
      </c>
      <c r="K178" s="171">
        <v>3329.4592000000002</v>
      </c>
      <c r="L178" s="171">
        <v>53.00765</v>
      </c>
      <c r="M178" s="171">
        <v>0</v>
      </c>
      <c r="N178" s="171">
        <v>53.00765</v>
      </c>
      <c r="O178" s="171">
        <v>4947.63842</v>
      </c>
      <c r="P178" s="171">
        <v>508.60619</v>
      </c>
      <c r="Q178" s="171">
        <v>0</v>
      </c>
      <c r="R178" s="172">
        <v>508.60619</v>
      </c>
    </row>
    <row r="179" spans="1:18" ht="15">
      <c r="A179" s="174"/>
      <c r="B179" s="174"/>
      <c r="C179" s="168" t="s">
        <v>404</v>
      </c>
      <c r="D179" s="168" t="s">
        <v>405</v>
      </c>
      <c r="E179" s="169">
        <v>204</v>
      </c>
      <c r="F179" s="170">
        <v>10933.36717</v>
      </c>
      <c r="G179" s="171">
        <v>0</v>
      </c>
      <c r="H179" s="171">
        <v>10933.36717</v>
      </c>
      <c r="I179" s="171">
        <v>14291.801609999999</v>
      </c>
      <c r="J179" s="171">
        <v>0</v>
      </c>
      <c r="K179" s="171">
        <v>14291.801609999999</v>
      </c>
      <c r="L179" s="171">
        <v>360.10593</v>
      </c>
      <c r="M179" s="171">
        <v>0</v>
      </c>
      <c r="N179" s="171">
        <v>360.10593</v>
      </c>
      <c r="O179" s="171">
        <v>25585.27471</v>
      </c>
      <c r="P179" s="171">
        <v>2991.93003</v>
      </c>
      <c r="Q179" s="171">
        <v>0</v>
      </c>
      <c r="R179" s="172">
        <v>2991.93003</v>
      </c>
    </row>
    <row r="180" spans="1:18" ht="15">
      <c r="A180" s="174"/>
      <c r="B180" s="174"/>
      <c r="C180" s="168" t="s">
        <v>401</v>
      </c>
      <c r="D180" s="168" t="s">
        <v>401</v>
      </c>
      <c r="E180" s="169">
        <v>201</v>
      </c>
      <c r="F180" s="170">
        <v>83232.53989</v>
      </c>
      <c r="G180" s="171">
        <v>0</v>
      </c>
      <c r="H180" s="171">
        <v>83232.53989</v>
      </c>
      <c r="I180" s="171">
        <v>112924.00429000001</v>
      </c>
      <c r="J180" s="171">
        <v>429.55911</v>
      </c>
      <c r="K180" s="171">
        <v>113353.5634</v>
      </c>
      <c r="L180" s="171">
        <v>4069.62849</v>
      </c>
      <c r="M180" s="171">
        <v>3.7898899999999998</v>
      </c>
      <c r="N180" s="171">
        <v>4073.41838</v>
      </c>
      <c r="O180" s="171">
        <v>200659.52167</v>
      </c>
      <c r="P180" s="171">
        <v>18689.70981</v>
      </c>
      <c r="Q180" s="171">
        <v>0</v>
      </c>
      <c r="R180" s="172">
        <v>18689.70981</v>
      </c>
    </row>
    <row r="181" spans="1:18" ht="15">
      <c r="A181" s="174"/>
      <c r="B181" s="174"/>
      <c r="C181" s="174"/>
      <c r="D181" s="168" t="s">
        <v>406</v>
      </c>
      <c r="E181" s="169">
        <v>712</v>
      </c>
      <c r="F181" s="170">
        <v>1663.84639</v>
      </c>
      <c r="G181" s="171">
        <v>0</v>
      </c>
      <c r="H181" s="171">
        <v>1663.84639</v>
      </c>
      <c r="I181" s="171">
        <v>1416.69527</v>
      </c>
      <c r="J181" s="171">
        <v>0</v>
      </c>
      <c r="K181" s="171">
        <v>1416.69527</v>
      </c>
      <c r="L181" s="171">
        <v>19.507669999999997</v>
      </c>
      <c r="M181" s="171">
        <v>0</v>
      </c>
      <c r="N181" s="171">
        <v>19.507669999999997</v>
      </c>
      <c r="O181" s="171">
        <v>3100.0493300000003</v>
      </c>
      <c r="P181" s="171">
        <v>423.52375</v>
      </c>
      <c r="Q181" s="171">
        <v>0</v>
      </c>
      <c r="R181" s="172">
        <v>423.52375</v>
      </c>
    </row>
    <row r="182" spans="1:18" ht="15">
      <c r="A182" s="174"/>
      <c r="B182" s="174"/>
      <c r="C182" s="174"/>
      <c r="D182" s="168" t="s">
        <v>407</v>
      </c>
      <c r="E182" s="169">
        <v>202</v>
      </c>
      <c r="F182" s="170">
        <v>1935.57198</v>
      </c>
      <c r="G182" s="171">
        <v>0</v>
      </c>
      <c r="H182" s="171">
        <v>1935.57198</v>
      </c>
      <c r="I182" s="171">
        <v>2805.3530499999997</v>
      </c>
      <c r="J182" s="171">
        <v>0</v>
      </c>
      <c r="K182" s="171">
        <v>2805.3530499999997</v>
      </c>
      <c r="L182" s="171">
        <v>41.60626</v>
      </c>
      <c r="M182" s="171">
        <v>0</v>
      </c>
      <c r="N182" s="171">
        <v>41.60626</v>
      </c>
      <c r="O182" s="171">
        <v>4782.53129</v>
      </c>
      <c r="P182" s="171">
        <v>625.59624</v>
      </c>
      <c r="Q182" s="171">
        <v>0</v>
      </c>
      <c r="R182" s="172">
        <v>625.59624</v>
      </c>
    </row>
    <row r="183" spans="1:18" ht="15">
      <c r="A183" s="174"/>
      <c r="B183" s="174"/>
      <c r="C183" s="174"/>
      <c r="D183" s="168" t="s">
        <v>408</v>
      </c>
      <c r="E183" s="169">
        <v>648</v>
      </c>
      <c r="F183" s="170">
        <v>9213.825429999999</v>
      </c>
      <c r="G183" s="171">
        <v>0</v>
      </c>
      <c r="H183" s="171">
        <v>9213.825429999999</v>
      </c>
      <c r="I183" s="171">
        <v>4796.93112</v>
      </c>
      <c r="J183" s="171">
        <v>0</v>
      </c>
      <c r="K183" s="171">
        <v>4796.93112</v>
      </c>
      <c r="L183" s="171">
        <v>11.627540000000002</v>
      </c>
      <c r="M183" s="171">
        <v>0</v>
      </c>
      <c r="N183" s="171">
        <v>11.627540000000002</v>
      </c>
      <c r="O183" s="171">
        <v>14022.38409</v>
      </c>
      <c r="P183" s="171">
        <v>979.21428</v>
      </c>
      <c r="Q183" s="171">
        <v>0</v>
      </c>
      <c r="R183" s="172">
        <v>979.21428</v>
      </c>
    </row>
    <row r="184" spans="1:18" ht="15">
      <c r="A184" s="174"/>
      <c r="B184" s="174"/>
      <c r="C184" s="168" t="s">
        <v>409</v>
      </c>
      <c r="D184" s="168" t="s">
        <v>265</v>
      </c>
      <c r="E184" s="169">
        <v>207</v>
      </c>
      <c r="F184" s="170">
        <v>13384.58421</v>
      </c>
      <c r="G184" s="171">
        <v>0</v>
      </c>
      <c r="H184" s="171">
        <v>13384.58421</v>
      </c>
      <c r="I184" s="171">
        <v>25348.731170000003</v>
      </c>
      <c r="J184" s="171">
        <v>0.22501</v>
      </c>
      <c r="K184" s="171">
        <v>25348.95618</v>
      </c>
      <c r="L184" s="171">
        <v>572.7973499999999</v>
      </c>
      <c r="M184" s="171">
        <v>0</v>
      </c>
      <c r="N184" s="171">
        <v>572.7973499999999</v>
      </c>
      <c r="O184" s="171">
        <v>39306.33774</v>
      </c>
      <c r="P184" s="171">
        <v>2513.39884</v>
      </c>
      <c r="Q184" s="171">
        <v>0</v>
      </c>
      <c r="R184" s="172">
        <v>2513.39884</v>
      </c>
    </row>
    <row r="185" spans="1:18" ht="15">
      <c r="A185" s="174"/>
      <c r="B185" s="174"/>
      <c r="C185" s="174"/>
      <c r="D185" s="168" t="s">
        <v>410</v>
      </c>
      <c r="E185" s="169">
        <v>209</v>
      </c>
      <c r="F185" s="170">
        <v>4601.61266</v>
      </c>
      <c r="G185" s="171">
        <v>0</v>
      </c>
      <c r="H185" s="171">
        <v>4601.61266</v>
      </c>
      <c r="I185" s="171">
        <v>4482.70821</v>
      </c>
      <c r="J185" s="171">
        <v>0</v>
      </c>
      <c r="K185" s="171">
        <v>4482.70821</v>
      </c>
      <c r="L185" s="171">
        <v>31.33136</v>
      </c>
      <c r="M185" s="171">
        <v>0</v>
      </c>
      <c r="N185" s="171">
        <v>31.33136</v>
      </c>
      <c r="O185" s="171">
        <v>9115.65223</v>
      </c>
      <c r="P185" s="171">
        <v>407.09459000000004</v>
      </c>
      <c r="Q185" s="171">
        <v>0</v>
      </c>
      <c r="R185" s="172">
        <v>407.09459000000004</v>
      </c>
    </row>
    <row r="186" spans="1:18" ht="15">
      <c r="A186" s="174"/>
      <c r="B186" s="174"/>
      <c r="C186" s="174"/>
      <c r="D186" s="168" t="s">
        <v>411</v>
      </c>
      <c r="E186" s="169">
        <v>778</v>
      </c>
      <c r="F186" s="170">
        <v>0</v>
      </c>
      <c r="G186" s="171">
        <v>0</v>
      </c>
      <c r="H186" s="171">
        <v>0</v>
      </c>
      <c r="I186" s="171">
        <v>253.4585</v>
      </c>
      <c r="J186" s="171">
        <v>0</v>
      </c>
      <c r="K186" s="171">
        <v>253.4585</v>
      </c>
      <c r="L186" s="171">
        <v>31.43853</v>
      </c>
      <c r="M186" s="171">
        <v>0</v>
      </c>
      <c r="N186" s="171">
        <v>31.43853</v>
      </c>
      <c r="O186" s="171">
        <v>284.89703000000003</v>
      </c>
      <c r="P186" s="171">
        <v>239.0659</v>
      </c>
      <c r="Q186" s="171">
        <v>0</v>
      </c>
      <c r="R186" s="172">
        <v>239.0659</v>
      </c>
    </row>
    <row r="187" spans="1:18" ht="15">
      <c r="A187" s="174"/>
      <c r="B187" s="174"/>
      <c r="C187" s="168" t="s">
        <v>412</v>
      </c>
      <c r="D187" s="168" t="s">
        <v>412</v>
      </c>
      <c r="E187" s="169">
        <v>214</v>
      </c>
      <c r="F187" s="170">
        <v>5813.73863</v>
      </c>
      <c r="G187" s="171">
        <v>0</v>
      </c>
      <c r="H187" s="171">
        <v>5813.73863</v>
      </c>
      <c r="I187" s="171">
        <v>9028.491390000001</v>
      </c>
      <c r="J187" s="171">
        <v>59.035599999999995</v>
      </c>
      <c r="K187" s="171">
        <v>9087.52699</v>
      </c>
      <c r="L187" s="171">
        <v>77.76455</v>
      </c>
      <c r="M187" s="171">
        <v>0</v>
      </c>
      <c r="N187" s="171">
        <v>77.76455</v>
      </c>
      <c r="O187" s="171">
        <v>14979.03017</v>
      </c>
      <c r="P187" s="171">
        <v>2795.65613</v>
      </c>
      <c r="Q187" s="171">
        <v>0</v>
      </c>
      <c r="R187" s="172">
        <v>2795.65613</v>
      </c>
    </row>
    <row r="188" spans="1:18" ht="15">
      <c r="A188" s="174"/>
      <c r="B188" s="174"/>
      <c r="C188" s="174"/>
      <c r="D188" s="168" t="s">
        <v>413</v>
      </c>
      <c r="E188" s="169">
        <v>736</v>
      </c>
      <c r="F188" s="170">
        <v>11.22479</v>
      </c>
      <c r="G188" s="171">
        <v>0</v>
      </c>
      <c r="H188" s="171">
        <v>11.22479</v>
      </c>
      <c r="I188" s="171">
        <v>1236.71009</v>
      </c>
      <c r="J188" s="171">
        <v>0</v>
      </c>
      <c r="K188" s="171">
        <v>1236.71009</v>
      </c>
      <c r="L188" s="171">
        <v>23.5918</v>
      </c>
      <c r="M188" s="171">
        <v>0</v>
      </c>
      <c r="N188" s="171">
        <v>23.5918</v>
      </c>
      <c r="O188" s="171">
        <v>1271.52668</v>
      </c>
      <c r="P188" s="171">
        <v>930.71939</v>
      </c>
      <c r="Q188" s="171">
        <v>0</v>
      </c>
      <c r="R188" s="172">
        <v>930.71939</v>
      </c>
    </row>
    <row r="189" spans="1:18" ht="15">
      <c r="A189" s="174"/>
      <c r="B189" s="174"/>
      <c r="C189" s="168" t="s">
        <v>414</v>
      </c>
      <c r="D189" s="168" t="s">
        <v>414</v>
      </c>
      <c r="E189" s="169">
        <v>499</v>
      </c>
      <c r="F189" s="170">
        <v>4744.348650000001</v>
      </c>
      <c r="G189" s="171">
        <v>0</v>
      </c>
      <c r="H189" s="171">
        <v>4744.348650000001</v>
      </c>
      <c r="I189" s="171">
        <v>7849.31103</v>
      </c>
      <c r="J189" s="171">
        <v>0.032130000000000006</v>
      </c>
      <c r="K189" s="171">
        <v>7849.34316</v>
      </c>
      <c r="L189" s="171">
        <v>103.46138</v>
      </c>
      <c r="M189" s="171">
        <v>0</v>
      </c>
      <c r="N189" s="171">
        <v>103.46138</v>
      </c>
      <c r="O189" s="171">
        <v>12697.153189999999</v>
      </c>
      <c r="P189" s="171">
        <v>2083.6753200000003</v>
      </c>
      <c r="Q189" s="171">
        <v>0</v>
      </c>
      <c r="R189" s="172">
        <v>2083.6753200000003</v>
      </c>
    </row>
    <row r="190" spans="1:18" ht="15">
      <c r="A190" s="174"/>
      <c r="B190" s="174"/>
      <c r="C190" s="168" t="s">
        <v>415</v>
      </c>
      <c r="D190" s="168" t="s">
        <v>415</v>
      </c>
      <c r="E190" s="169">
        <v>480</v>
      </c>
      <c r="F190" s="170">
        <v>6979.12555</v>
      </c>
      <c r="G190" s="171">
        <v>0</v>
      </c>
      <c r="H190" s="171">
        <v>6979.12555</v>
      </c>
      <c r="I190" s="171">
        <v>6717.13374</v>
      </c>
      <c r="J190" s="171">
        <v>0.0035</v>
      </c>
      <c r="K190" s="171">
        <v>6717.13724</v>
      </c>
      <c r="L190" s="171">
        <v>116.81734</v>
      </c>
      <c r="M190" s="171">
        <v>0</v>
      </c>
      <c r="N190" s="171">
        <v>116.81734</v>
      </c>
      <c r="O190" s="171">
        <v>13813.08013</v>
      </c>
      <c r="P190" s="171">
        <v>1772.63146</v>
      </c>
      <c r="Q190" s="171">
        <v>0</v>
      </c>
      <c r="R190" s="172">
        <v>1772.63146</v>
      </c>
    </row>
    <row r="191" spans="1:18" ht="15">
      <c r="A191" s="174"/>
      <c r="B191" s="168" t="s">
        <v>416</v>
      </c>
      <c r="C191" s="168" t="s">
        <v>416</v>
      </c>
      <c r="D191" s="168" t="s">
        <v>416</v>
      </c>
      <c r="E191" s="169">
        <v>150</v>
      </c>
      <c r="F191" s="170">
        <v>79392.3817</v>
      </c>
      <c r="G191" s="171">
        <v>48.75049</v>
      </c>
      <c r="H191" s="171">
        <v>79441.13219</v>
      </c>
      <c r="I191" s="171">
        <v>149898.40043</v>
      </c>
      <c r="J191" s="171">
        <v>2346.69303</v>
      </c>
      <c r="K191" s="171">
        <v>152245.09346</v>
      </c>
      <c r="L191" s="171">
        <v>14243.13622</v>
      </c>
      <c r="M191" s="171">
        <v>2504.41139</v>
      </c>
      <c r="N191" s="171">
        <v>16747.547609999998</v>
      </c>
      <c r="O191" s="171">
        <v>248433.77326</v>
      </c>
      <c r="P191" s="171">
        <v>76843.67175</v>
      </c>
      <c r="Q191" s="171">
        <v>0</v>
      </c>
      <c r="R191" s="172">
        <v>76843.67175</v>
      </c>
    </row>
    <row r="192" spans="1:18" ht="15">
      <c r="A192" s="174"/>
      <c r="B192" s="174"/>
      <c r="C192" s="174"/>
      <c r="D192" s="168" t="s">
        <v>417</v>
      </c>
      <c r="E192" s="169">
        <v>631</v>
      </c>
      <c r="F192" s="170">
        <v>4672.73645</v>
      </c>
      <c r="G192" s="171">
        <v>0</v>
      </c>
      <c r="H192" s="171">
        <v>4672.73645</v>
      </c>
      <c r="I192" s="171">
        <v>45077.84768</v>
      </c>
      <c r="J192" s="171">
        <v>129.15323</v>
      </c>
      <c r="K192" s="171">
        <v>45207.000909999995</v>
      </c>
      <c r="L192" s="171">
        <v>1268.07816</v>
      </c>
      <c r="M192" s="171">
        <v>151.09523000000002</v>
      </c>
      <c r="N192" s="171">
        <v>1419.17339</v>
      </c>
      <c r="O192" s="171">
        <v>51298.91075</v>
      </c>
      <c r="P192" s="171">
        <v>10490.74147</v>
      </c>
      <c r="Q192" s="171">
        <v>0</v>
      </c>
      <c r="R192" s="172">
        <v>10490.74147</v>
      </c>
    </row>
    <row r="193" spans="1:18" ht="15">
      <c r="A193" s="174"/>
      <c r="B193" s="174"/>
      <c r="C193" s="168" t="s">
        <v>418</v>
      </c>
      <c r="D193" s="168" t="s">
        <v>419</v>
      </c>
      <c r="E193" s="169">
        <v>162</v>
      </c>
      <c r="F193" s="170">
        <v>26536.31453</v>
      </c>
      <c r="G193" s="171">
        <v>0</v>
      </c>
      <c r="H193" s="171">
        <v>26536.31453</v>
      </c>
      <c r="I193" s="171">
        <v>27090.21945</v>
      </c>
      <c r="J193" s="171">
        <v>589.8484599999999</v>
      </c>
      <c r="K193" s="171">
        <v>27680.06791</v>
      </c>
      <c r="L193" s="171">
        <v>4027.9927900000002</v>
      </c>
      <c r="M193" s="171">
        <v>127.70723</v>
      </c>
      <c r="N193" s="171">
        <v>4155.70002</v>
      </c>
      <c r="O193" s="171">
        <v>58372.08246</v>
      </c>
      <c r="P193" s="171">
        <v>23662.05647</v>
      </c>
      <c r="Q193" s="171">
        <v>0</v>
      </c>
      <c r="R193" s="172">
        <v>23662.05647</v>
      </c>
    </row>
    <row r="194" spans="1:18" ht="15">
      <c r="A194" s="174"/>
      <c r="B194" s="174"/>
      <c r="C194" s="174"/>
      <c r="D194" s="168" t="s">
        <v>420</v>
      </c>
      <c r="E194" s="169">
        <v>484</v>
      </c>
      <c r="F194" s="170">
        <v>2665.78052</v>
      </c>
      <c r="G194" s="171">
        <v>0</v>
      </c>
      <c r="H194" s="171">
        <v>2665.78052</v>
      </c>
      <c r="I194" s="171">
        <v>16196.65603</v>
      </c>
      <c r="J194" s="171">
        <v>29.203599999999998</v>
      </c>
      <c r="K194" s="171">
        <v>16225.85963</v>
      </c>
      <c r="L194" s="171">
        <v>524.32412</v>
      </c>
      <c r="M194" s="171">
        <v>3.61242</v>
      </c>
      <c r="N194" s="171">
        <v>527.93654</v>
      </c>
      <c r="O194" s="171">
        <v>19419.57669</v>
      </c>
      <c r="P194" s="171">
        <v>3549.59706</v>
      </c>
      <c r="Q194" s="171">
        <v>0</v>
      </c>
      <c r="R194" s="172">
        <v>3549.59706</v>
      </c>
    </row>
    <row r="195" spans="1:18" ht="15">
      <c r="A195" s="174"/>
      <c r="B195" s="174"/>
      <c r="C195" s="168" t="s">
        <v>421</v>
      </c>
      <c r="D195" s="168" t="s">
        <v>421</v>
      </c>
      <c r="E195" s="169">
        <v>151</v>
      </c>
      <c r="F195" s="170">
        <v>922.1943100000001</v>
      </c>
      <c r="G195" s="171">
        <v>0</v>
      </c>
      <c r="H195" s="171">
        <v>922.1943100000001</v>
      </c>
      <c r="I195" s="171">
        <v>16374.20565</v>
      </c>
      <c r="J195" s="171">
        <v>0.02056</v>
      </c>
      <c r="K195" s="171">
        <v>16374.22621</v>
      </c>
      <c r="L195" s="171">
        <v>483.86566</v>
      </c>
      <c r="M195" s="171">
        <v>0</v>
      </c>
      <c r="N195" s="171">
        <v>483.86566</v>
      </c>
      <c r="O195" s="171">
        <v>17780.28618</v>
      </c>
      <c r="P195" s="171">
        <v>836.22588</v>
      </c>
      <c r="Q195" s="171">
        <v>0</v>
      </c>
      <c r="R195" s="172">
        <v>836.22588</v>
      </c>
    </row>
    <row r="196" spans="1:18" ht="15">
      <c r="A196" s="174"/>
      <c r="B196" s="174"/>
      <c r="C196" s="168" t="s">
        <v>422</v>
      </c>
      <c r="D196" s="168" t="s">
        <v>308</v>
      </c>
      <c r="E196" s="169">
        <v>152</v>
      </c>
      <c r="F196" s="170">
        <v>1757.13162</v>
      </c>
      <c r="G196" s="171">
        <v>0</v>
      </c>
      <c r="H196" s="171">
        <v>1757.13162</v>
      </c>
      <c r="I196" s="171">
        <v>17763.13721</v>
      </c>
      <c r="J196" s="171">
        <v>17.72084</v>
      </c>
      <c r="K196" s="171">
        <v>17780.858050000003</v>
      </c>
      <c r="L196" s="171">
        <v>331.75876</v>
      </c>
      <c r="M196" s="171">
        <v>0</v>
      </c>
      <c r="N196" s="171">
        <v>331.75876</v>
      </c>
      <c r="O196" s="171">
        <v>19869.74843</v>
      </c>
      <c r="P196" s="171">
        <v>3475.58066</v>
      </c>
      <c r="Q196" s="171">
        <v>0</v>
      </c>
      <c r="R196" s="172">
        <v>3475.58066</v>
      </c>
    </row>
    <row r="197" spans="1:18" ht="15">
      <c r="A197" s="174"/>
      <c r="B197" s="174"/>
      <c r="C197" s="168" t="s">
        <v>423</v>
      </c>
      <c r="D197" s="168" t="s">
        <v>423</v>
      </c>
      <c r="E197" s="169">
        <v>485</v>
      </c>
      <c r="F197" s="170">
        <v>1841.94248</v>
      </c>
      <c r="G197" s="171">
        <v>0</v>
      </c>
      <c r="H197" s="171">
        <v>1841.94248</v>
      </c>
      <c r="I197" s="171">
        <v>11102.2001</v>
      </c>
      <c r="J197" s="171">
        <v>0</v>
      </c>
      <c r="K197" s="171">
        <v>11102.2001</v>
      </c>
      <c r="L197" s="171">
        <v>82.41219</v>
      </c>
      <c r="M197" s="171">
        <v>0</v>
      </c>
      <c r="N197" s="171">
        <v>82.41219</v>
      </c>
      <c r="O197" s="171">
        <v>13026.554769999999</v>
      </c>
      <c r="P197" s="171">
        <v>1657.41653</v>
      </c>
      <c r="Q197" s="171">
        <v>0</v>
      </c>
      <c r="R197" s="172">
        <v>1657.41653</v>
      </c>
    </row>
    <row r="198" spans="1:18" ht="15">
      <c r="A198" s="174"/>
      <c r="B198" s="174"/>
      <c r="C198" s="168" t="s">
        <v>424</v>
      </c>
      <c r="D198" s="168" t="s">
        <v>425</v>
      </c>
      <c r="E198" s="169">
        <v>157</v>
      </c>
      <c r="F198" s="170">
        <v>2280.8324300000004</v>
      </c>
      <c r="G198" s="171">
        <v>0</v>
      </c>
      <c r="H198" s="171">
        <v>2280.8324300000004</v>
      </c>
      <c r="I198" s="171">
        <v>17460.87302</v>
      </c>
      <c r="J198" s="171">
        <v>0.038079999999999996</v>
      </c>
      <c r="K198" s="171">
        <v>17460.9111</v>
      </c>
      <c r="L198" s="171">
        <v>328.64321</v>
      </c>
      <c r="M198" s="171">
        <v>0</v>
      </c>
      <c r="N198" s="171">
        <v>328.64321</v>
      </c>
      <c r="O198" s="171">
        <v>20070.386739999998</v>
      </c>
      <c r="P198" s="171">
        <v>1539.97892</v>
      </c>
      <c r="Q198" s="171">
        <v>0</v>
      </c>
      <c r="R198" s="172">
        <v>1539.97892</v>
      </c>
    </row>
    <row r="199" spans="1:18" ht="15">
      <c r="A199" s="174"/>
      <c r="B199" s="174"/>
      <c r="C199" s="168" t="s">
        <v>426</v>
      </c>
      <c r="D199" s="168" t="s">
        <v>427</v>
      </c>
      <c r="E199" s="169">
        <v>490</v>
      </c>
      <c r="F199" s="170">
        <v>1624.5125500000001</v>
      </c>
      <c r="G199" s="171">
        <v>0</v>
      </c>
      <c r="H199" s="171">
        <v>1624.5125500000001</v>
      </c>
      <c r="I199" s="171">
        <v>10032.60692</v>
      </c>
      <c r="J199" s="171">
        <v>0.25345</v>
      </c>
      <c r="K199" s="171">
        <v>10032.860369999999</v>
      </c>
      <c r="L199" s="171">
        <v>130.67011</v>
      </c>
      <c r="M199" s="171">
        <v>0</v>
      </c>
      <c r="N199" s="171">
        <v>130.67011</v>
      </c>
      <c r="O199" s="171">
        <v>11788.043029999999</v>
      </c>
      <c r="P199" s="171">
        <v>3092.7937599999996</v>
      </c>
      <c r="Q199" s="171">
        <v>0</v>
      </c>
      <c r="R199" s="172">
        <v>3092.7937599999996</v>
      </c>
    </row>
    <row r="200" spans="1:18" ht="15">
      <c r="A200" s="174"/>
      <c r="B200" s="174"/>
      <c r="C200" s="168" t="s">
        <v>428</v>
      </c>
      <c r="D200" s="168" t="s">
        <v>429</v>
      </c>
      <c r="E200" s="169">
        <v>161</v>
      </c>
      <c r="F200" s="170">
        <v>5635.44109</v>
      </c>
      <c r="G200" s="171">
        <v>0</v>
      </c>
      <c r="H200" s="171">
        <v>5635.44109</v>
      </c>
      <c r="I200" s="171">
        <v>11209.32927</v>
      </c>
      <c r="J200" s="171">
        <v>0.0362</v>
      </c>
      <c r="K200" s="171">
        <v>11209.36547</v>
      </c>
      <c r="L200" s="171">
        <v>326.492</v>
      </c>
      <c r="M200" s="171">
        <v>0</v>
      </c>
      <c r="N200" s="171">
        <v>326.492</v>
      </c>
      <c r="O200" s="171">
        <v>17171.29856</v>
      </c>
      <c r="P200" s="171">
        <v>826.0064699999999</v>
      </c>
      <c r="Q200" s="171">
        <v>0</v>
      </c>
      <c r="R200" s="172">
        <v>826.0064699999999</v>
      </c>
    </row>
    <row r="201" spans="1:18" ht="15">
      <c r="A201" s="174"/>
      <c r="B201" s="174"/>
      <c r="C201" s="168" t="s">
        <v>430</v>
      </c>
      <c r="D201" s="168" t="s">
        <v>430</v>
      </c>
      <c r="E201" s="169">
        <v>514</v>
      </c>
      <c r="F201" s="170">
        <v>421.09539</v>
      </c>
      <c r="G201" s="171">
        <v>0</v>
      </c>
      <c r="H201" s="171">
        <v>421.09539</v>
      </c>
      <c r="I201" s="171">
        <v>8659.76125</v>
      </c>
      <c r="J201" s="171">
        <v>0</v>
      </c>
      <c r="K201" s="171">
        <v>8659.76125</v>
      </c>
      <c r="L201" s="171">
        <v>197.03189</v>
      </c>
      <c r="M201" s="171">
        <v>0</v>
      </c>
      <c r="N201" s="171">
        <v>197.03189</v>
      </c>
      <c r="O201" s="171">
        <v>9277.88853</v>
      </c>
      <c r="P201" s="171">
        <v>3655.80366</v>
      </c>
      <c r="Q201" s="171">
        <v>0</v>
      </c>
      <c r="R201" s="172">
        <v>3655.80366</v>
      </c>
    </row>
    <row r="202" spans="1:18" ht="15">
      <c r="A202" s="174"/>
      <c r="B202" s="174"/>
      <c r="C202" s="174"/>
      <c r="D202" s="168" t="s">
        <v>431</v>
      </c>
      <c r="E202" s="169">
        <v>838</v>
      </c>
      <c r="F202" s="170">
        <v>2.715</v>
      </c>
      <c r="G202" s="171">
        <v>0</v>
      </c>
      <c r="H202" s="171">
        <v>2.715</v>
      </c>
      <c r="I202" s="171">
        <v>1076.24357</v>
      </c>
      <c r="J202" s="171">
        <v>0</v>
      </c>
      <c r="K202" s="171">
        <v>1076.24357</v>
      </c>
      <c r="L202" s="171">
        <v>9.1505</v>
      </c>
      <c r="M202" s="171">
        <v>0</v>
      </c>
      <c r="N202" s="171">
        <v>9.1505</v>
      </c>
      <c r="O202" s="171">
        <v>1088.10907</v>
      </c>
      <c r="P202" s="171">
        <v>933.13711</v>
      </c>
      <c r="Q202" s="171">
        <v>0</v>
      </c>
      <c r="R202" s="172">
        <v>933.13711</v>
      </c>
    </row>
    <row r="203" spans="1:18" ht="15">
      <c r="A203" s="174"/>
      <c r="B203" s="174"/>
      <c r="C203" s="168" t="s">
        <v>432</v>
      </c>
      <c r="D203" s="168" t="s">
        <v>433</v>
      </c>
      <c r="E203" s="169">
        <v>486</v>
      </c>
      <c r="F203" s="170">
        <v>1340.34105</v>
      </c>
      <c r="G203" s="171">
        <v>0</v>
      </c>
      <c r="H203" s="171">
        <v>1340.34105</v>
      </c>
      <c r="I203" s="171">
        <v>6078.5123300000005</v>
      </c>
      <c r="J203" s="171">
        <v>1.69276</v>
      </c>
      <c r="K203" s="171">
        <v>6080.2050899999995</v>
      </c>
      <c r="L203" s="171">
        <v>134.6202</v>
      </c>
      <c r="M203" s="171">
        <v>0</v>
      </c>
      <c r="N203" s="171">
        <v>134.6202</v>
      </c>
      <c r="O203" s="171">
        <v>7555.16634</v>
      </c>
      <c r="P203" s="171">
        <v>656.02638</v>
      </c>
      <c r="Q203" s="171">
        <v>0</v>
      </c>
      <c r="R203" s="172">
        <v>656.02638</v>
      </c>
    </row>
    <row r="204" spans="1:18" ht="15">
      <c r="A204" s="174"/>
      <c r="B204" s="174"/>
      <c r="C204" s="174"/>
      <c r="D204" s="168" t="s">
        <v>434</v>
      </c>
      <c r="E204" s="169">
        <v>590</v>
      </c>
      <c r="F204" s="170">
        <v>4.70479</v>
      </c>
      <c r="G204" s="171">
        <v>0</v>
      </c>
      <c r="H204" s="171">
        <v>4.70479</v>
      </c>
      <c r="I204" s="171">
        <v>1118.29745</v>
      </c>
      <c r="J204" s="171">
        <v>0</v>
      </c>
      <c r="K204" s="171">
        <v>1118.29745</v>
      </c>
      <c r="L204" s="171">
        <v>15.955</v>
      </c>
      <c r="M204" s="171">
        <v>0</v>
      </c>
      <c r="N204" s="171">
        <v>15.955</v>
      </c>
      <c r="O204" s="171">
        <v>1138.95724</v>
      </c>
      <c r="P204" s="171">
        <v>965.5153399999999</v>
      </c>
      <c r="Q204" s="171">
        <v>0</v>
      </c>
      <c r="R204" s="172">
        <v>965.5153399999999</v>
      </c>
    </row>
    <row r="205" spans="1:18" ht="15">
      <c r="A205" s="174"/>
      <c r="B205" s="174"/>
      <c r="C205" s="168" t="s">
        <v>435</v>
      </c>
      <c r="D205" s="168" t="s">
        <v>436</v>
      </c>
      <c r="E205" s="169">
        <v>154</v>
      </c>
      <c r="F205" s="170">
        <v>87.36075</v>
      </c>
      <c r="G205" s="171">
        <v>0</v>
      </c>
      <c r="H205" s="171">
        <v>87.36075</v>
      </c>
      <c r="I205" s="171">
        <v>8064.39659</v>
      </c>
      <c r="J205" s="171">
        <v>0</v>
      </c>
      <c r="K205" s="171">
        <v>8064.39659</v>
      </c>
      <c r="L205" s="171">
        <v>126.51489</v>
      </c>
      <c r="M205" s="171">
        <v>0</v>
      </c>
      <c r="N205" s="171">
        <v>126.51489</v>
      </c>
      <c r="O205" s="171">
        <v>8278.27223</v>
      </c>
      <c r="P205" s="171">
        <v>770.89338</v>
      </c>
      <c r="Q205" s="171">
        <v>0</v>
      </c>
      <c r="R205" s="172">
        <v>770.89338</v>
      </c>
    </row>
    <row r="206" spans="1:18" ht="15">
      <c r="A206" s="174"/>
      <c r="B206" s="168" t="s">
        <v>437</v>
      </c>
      <c r="C206" s="168" t="s">
        <v>438</v>
      </c>
      <c r="D206" s="168" t="s">
        <v>439</v>
      </c>
      <c r="E206" s="169">
        <v>216</v>
      </c>
      <c r="F206" s="170">
        <v>26067.27889</v>
      </c>
      <c r="G206" s="171">
        <v>0</v>
      </c>
      <c r="H206" s="171">
        <v>26067.27889</v>
      </c>
      <c r="I206" s="171">
        <v>32795.075899999996</v>
      </c>
      <c r="J206" s="171">
        <v>512.11835</v>
      </c>
      <c r="K206" s="171">
        <v>33307.19425</v>
      </c>
      <c r="L206" s="171">
        <v>8417.1016</v>
      </c>
      <c r="M206" s="171">
        <v>805.3364300000001</v>
      </c>
      <c r="N206" s="171">
        <v>9222.43803</v>
      </c>
      <c r="O206" s="171">
        <v>68596.91117</v>
      </c>
      <c r="P206" s="171">
        <v>38814.07971</v>
      </c>
      <c r="Q206" s="171">
        <v>0</v>
      </c>
      <c r="R206" s="172">
        <v>38814.07971</v>
      </c>
    </row>
    <row r="207" spans="1:18" ht="15">
      <c r="A207" s="174"/>
      <c r="B207" s="174"/>
      <c r="C207" s="168" t="s">
        <v>437</v>
      </c>
      <c r="D207" s="168" t="s">
        <v>437</v>
      </c>
      <c r="E207" s="169">
        <v>215</v>
      </c>
      <c r="F207" s="170">
        <v>82729.52579</v>
      </c>
      <c r="G207" s="171">
        <v>1193.9421599999998</v>
      </c>
      <c r="H207" s="171">
        <v>83923.46795</v>
      </c>
      <c r="I207" s="171">
        <v>135254.15938</v>
      </c>
      <c r="J207" s="171">
        <v>1608.88979</v>
      </c>
      <c r="K207" s="171">
        <v>136863.04916999998</v>
      </c>
      <c r="L207" s="171">
        <v>21121.29497</v>
      </c>
      <c r="M207" s="171">
        <v>2975.6153</v>
      </c>
      <c r="N207" s="171">
        <v>24096.91027</v>
      </c>
      <c r="O207" s="171">
        <v>244883.42739</v>
      </c>
      <c r="P207" s="171">
        <v>88919.33668000001</v>
      </c>
      <c r="Q207" s="171">
        <v>0</v>
      </c>
      <c r="R207" s="172">
        <v>88919.33668000001</v>
      </c>
    </row>
    <row r="208" spans="1:18" ht="15">
      <c r="A208" s="174"/>
      <c r="B208" s="174"/>
      <c r="C208" s="174"/>
      <c r="D208" s="168" t="s">
        <v>440</v>
      </c>
      <c r="E208" s="169">
        <v>544</v>
      </c>
      <c r="F208" s="170">
        <v>4464.37645</v>
      </c>
      <c r="G208" s="171">
        <v>0</v>
      </c>
      <c r="H208" s="171">
        <v>4464.37645</v>
      </c>
      <c r="I208" s="171">
        <v>30619.93286</v>
      </c>
      <c r="J208" s="171">
        <v>0</v>
      </c>
      <c r="K208" s="171">
        <v>30619.93286</v>
      </c>
      <c r="L208" s="171">
        <v>2156.01715</v>
      </c>
      <c r="M208" s="171">
        <v>44.49687</v>
      </c>
      <c r="N208" s="171">
        <v>2200.51402</v>
      </c>
      <c r="O208" s="171">
        <v>37284.82333</v>
      </c>
      <c r="P208" s="171">
        <v>3399.02744</v>
      </c>
      <c r="Q208" s="171">
        <v>0</v>
      </c>
      <c r="R208" s="172">
        <v>3399.02744</v>
      </c>
    </row>
    <row r="209" spans="1:18" ht="15">
      <c r="A209" s="174"/>
      <c r="B209" s="174"/>
      <c r="C209" s="168" t="s">
        <v>441</v>
      </c>
      <c r="D209" s="168" t="s">
        <v>441</v>
      </c>
      <c r="E209" s="169">
        <v>217</v>
      </c>
      <c r="F209" s="170">
        <v>46686.46064</v>
      </c>
      <c r="G209" s="171">
        <v>0</v>
      </c>
      <c r="H209" s="171">
        <v>46686.46064</v>
      </c>
      <c r="I209" s="171">
        <v>21371.04359</v>
      </c>
      <c r="J209" s="171">
        <v>557.96812</v>
      </c>
      <c r="K209" s="171">
        <v>21929.011710000002</v>
      </c>
      <c r="L209" s="171">
        <v>3109.12372</v>
      </c>
      <c r="M209" s="171">
        <v>647.9210400000001</v>
      </c>
      <c r="N209" s="171">
        <v>3757.0447599999998</v>
      </c>
      <c r="O209" s="171">
        <v>72372.51711</v>
      </c>
      <c r="P209" s="171">
        <v>12953.534619999999</v>
      </c>
      <c r="Q209" s="171">
        <v>0</v>
      </c>
      <c r="R209" s="172">
        <v>12953.534619999999</v>
      </c>
    </row>
    <row r="210" spans="1:18" ht="15">
      <c r="A210" s="174"/>
      <c r="B210" s="174"/>
      <c r="C210" s="174"/>
      <c r="D210" s="168" t="s">
        <v>442</v>
      </c>
      <c r="E210" s="169">
        <v>218</v>
      </c>
      <c r="F210" s="170">
        <v>5718.02657</v>
      </c>
      <c r="G210" s="171">
        <v>0</v>
      </c>
      <c r="H210" s="171">
        <v>5718.02657</v>
      </c>
      <c r="I210" s="171">
        <v>919.26855</v>
      </c>
      <c r="J210" s="171">
        <v>0.0016200000000000001</v>
      </c>
      <c r="K210" s="171">
        <v>919.27017</v>
      </c>
      <c r="L210" s="171">
        <v>2190.39075</v>
      </c>
      <c r="M210" s="171">
        <v>53.07198</v>
      </c>
      <c r="N210" s="171">
        <v>2243.46273</v>
      </c>
      <c r="O210" s="171">
        <v>8880.75947</v>
      </c>
      <c r="P210" s="171">
        <v>1567.91649</v>
      </c>
      <c r="Q210" s="171">
        <v>0</v>
      </c>
      <c r="R210" s="172">
        <v>1567.91649</v>
      </c>
    </row>
    <row r="211" spans="1:18" ht="15">
      <c r="A211" s="174"/>
      <c r="B211" s="174"/>
      <c r="C211" s="168" t="s">
        <v>443</v>
      </c>
      <c r="D211" s="168" t="s">
        <v>443</v>
      </c>
      <c r="E211" s="169">
        <v>220</v>
      </c>
      <c r="F211" s="170">
        <v>3791.2974</v>
      </c>
      <c r="G211" s="171">
        <v>0</v>
      </c>
      <c r="H211" s="171">
        <v>3791.2974</v>
      </c>
      <c r="I211" s="171">
        <v>11286.5886</v>
      </c>
      <c r="J211" s="171">
        <v>27.31278</v>
      </c>
      <c r="K211" s="171">
        <v>11313.901380000001</v>
      </c>
      <c r="L211" s="171">
        <v>720.82688</v>
      </c>
      <c r="M211" s="171">
        <v>15.05395</v>
      </c>
      <c r="N211" s="171">
        <v>735.88083</v>
      </c>
      <c r="O211" s="171">
        <v>15841.079609999999</v>
      </c>
      <c r="P211" s="171">
        <v>1942.62982</v>
      </c>
      <c r="Q211" s="171">
        <v>0</v>
      </c>
      <c r="R211" s="172">
        <v>1942.62982</v>
      </c>
    </row>
    <row r="212" spans="1:18" ht="15">
      <c r="A212" s="174"/>
      <c r="B212" s="174"/>
      <c r="C212" s="168" t="s">
        <v>444</v>
      </c>
      <c r="D212" s="168" t="s">
        <v>444</v>
      </c>
      <c r="E212" s="169">
        <v>219</v>
      </c>
      <c r="F212" s="170">
        <v>30015.233989999997</v>
      </c>
      <c r="G212" s="171">
        <v>0</v>
      </c>
      <c r="H212" s="171">
        <v>30015.233989999997</v>
      </c>
      <c r="I212" s="171">
        <v>24505.453390000002</v>
      </c>
      <c r="J212" s="171">
        <v>596.07359</v>
      </c>
      <c r="K212" s="171">
        <v>25101.52698</v>
      </c>
      <c r="L212" s="171">
        <v>6498.25166</v>
      </c>
      <c r="M212" s="171">
        <v>1796.8828899999999</v>
      </c>
      <c r="N212" s="171">
        <v>8295.13455</v>
      </c>
      <c r="O212" s="171">
        <v>63411.895520000005</v>
      </c>
      <c r="P212" s="171">
        <v>21373.98901</v>
      </c>
      <c r="Q212" s="171">
        <v>0</v>
      </c>
      <c r="R212" s="172">
        <v>21373.98901</v>
      </c>
    </row>
    <row r="213" spans="1:18" ht="15">
      <c r="A213" s="174"/>
      <c r="B213" s="168" t="s">
        <v>445</v>
      </c>
      <c r="C213" s="168" t="s">
        <v>446</v>
      </c>
      <c r="D213" s="168" t="s">
        <v>446</v>
      </c>
      <c r="E213" s="169">
        <v>242</v>
      </c>
      <c r="F213" s="170">
        <v>17262.228170000002</v>
      </c>
      <c r="G213" s="171">
        <v>0.54263</v>
      </c>
      <c r="H213" s="171">
        <v>17262.770800000002</v>
      </c>
      <c r="I213" s="171">
        <v>26227.72078</v>
      </c>
      <c r="J213" s="171">
        <v>556.8234</v>
      </c>
      <c r="K213" s="171">
        <v>26784.54418</v>
      </c>
      <c r="L213" s="171">
        <v>3870.40997</v>
      </c>
      <c r="M213" s="171">
        <v>657.64191</v>
      </c>
      <c r="N213" s="171">
        <v>4528.05188</v>
      </c>
      <c r="O213" s="171">
        <v>48575.36686</v>
      </c>
      <c r="P213" s="171">
        <v>10427.127849999999</v>
      </c>
      <c r="Q213" s="171">
        <v>0</v>
      </c>
      <c r="R213" s="172">
        <v>10427.127849999999</v>
      </c>
    </row>
    <row r="214" spans="1:18" ht="15">
      <c r="A214" s="174"/>
      <c r="B214" s="174"/>
      <c r="C214" s="174"/>
      <c r="D214" s="168" t="s">
        <v>447</v>
      </c>
      <c r="E214" s="169">
        <v>481</v>
      </c>
      <c r="F214" s="170">
        <v>7459.41559</v>
      </c>
      <c r="G214" s="171">
        <v>0</v>
      </c>
      <c r="H214" s="171">
        <v>7459.41559</v>
      </c>
      <c r="I214" s="171">
        <v>12658.155439999999</v>
      </c>
      <c r="J214" s="171">
        <v>0.00265</v>
      </c>
      <c r="K214" s="171">
        <v>12658.158089999999</v>
      </c>
      <c r="L214" s="171">
        <v>750.90152</v>
      </c>
      <c r="M214" s="171">
        <v>0</v>
      </c>
      <c r="N214" s="171">
        <v>750.90152</v>
      </c>
      <c r="O214" s="171">
        <v>20868.4752</v>
      </c>
      <c r="P214" s="171">
        <v>4156.06256</v>
      </c>
      <c r="Q214" s="171">
        <v>0</v>
      </c>
      <c r="R214" s="172">
        <v>4156.06256</v>
      </c>
    </row>
    <row r="215" spans="1:18" ht="15">
      <c r="A215" s="174"/>
      <c r="B215" s="174"/>
      <c r="C215" s="174"/>
      <c r="D215" s="168" t="s">
        <v>448</v>
      </c>
      <c r="E215" s="169">
        <v>243</v>
      </c>
      <c r="F215" s="170">
        <v>2517.0483</v>
      </c>
      <c r="G215" s="171">
        <v>0</v>
      </c>
      <c r="H215" s="171">
        <v>2517.0483</v>
      </c>
      <c r="I215" s="171">
        <v>14102.9284</v>
      </c>
      <c r="J215" s="171">
        <v>0</v>
      </c>
      <c r="K215" s="171">
        <v>14102.9284</v>
      </c>
      <c r="L215" s="171">
        <v>289.60249</v>
      </c>
      <c r="M215" s="171">
        <v>103.29330999999999</v>
      </c>
      <c r="N215" s="171">
        <v>392.8958</v>
      </c>
      <c r="O215" s="171">
        <v>17012.8725</v>
      </c>
      <c r="P215" s="171">
        <v>2685.68795</v>
      </c>
      <c r="Q215" s="171">
        <v>0</v>
      </c>
      <c r="R215" s="172">
        <v>2685.68795</v>
      </c>
    </row>
    <row r="216" spans="1:18" ht="15">
      <c r="A216" s="174"/>
      <c r="B216" s="174"/>
      <c r="C216" s="174"/>
      <c r="D216" s="168" t="s">
        <v>449</v>
      </c>
      <c r="E216" s="169">
        <v>572</v>
      </c>
      <c r="F216" s="170">
        <v>2763.0892599999997</v>
      </c>
      <c r="G216" s="171">
        <v>0</v>
      </c>
      <c r="H216" s="171">
        <v>2763.0892599999997</v>
      </c>
      <c r="I216" s="171">
        <v>4531.53183</v>
      </c>
      <c r="J216" s="171">
        <v>0</v>
      </c>
      <c r="K216" s="171">
        <v>4531.53183</v>
      </c>
      <c r="L216" s="171">
        <v>37.96736</v>
      </c>
      <c r="M216" s="171">
        <v>0</v>
      </c>
      <c r="N216" s="171">
        <v>37.96736</v>
      </c>
      <c r="O216" s="171">
        <v>7332.58845</v>
      </c>
      <c r="P216" s="171">
        <v>1545.73801</v>
      </c>
      <c r="Q216" s="171">
        <v>0</v>
      </c>
      <c r="R216" s="172">
        <v>1545.73801</v>
      </c>
    </row>
    <row r="217" spans="1:18" ht="15">
      <c r="A217" s="174"/>
      <c r="B217" s="174"/>
      <c r="C217" s="168" t="s">
        <v>450</v>
      </c>
      <c r="D217" s="168" t="s">
        <v>450</v>
      </c>
      <c r="E217" s="169">
        <v>224</v>
      </c>
      <c r="F217" s="170">
        <v>9355.087150000001</v>
      </c>
      <c r="G217" s="171">
        <v>0</v>
      </c>
      <c r="H217" s="171">
        <v>9355.087150000001</v>
      </c>
      <c r="I217" s="171">
        <v>11138.18993</v>
      </c>
      <c r="J217" s="171">
        <v>0</v>
      </c>
      <c r="K217" s="171">
        <v>11138.18993</v>
      </c>
      <c r="L217" s="171">
        <v>864.72147</v>
      </c>
      <c r="M217" s="171">
        <v>35.81292</v>
      </c>
      <c r="N217" s="171">
        <v>900.53439</v>
      </c>
      <c r="O217" s="171">
        <v>21393.81147</v>
      </c>
      <c r="P217" s="171">
        <v>2698.4713500000003</v>
      </c>
      <c r="Q217" s="171">
        <v>0</v>
      </c>
      <c r="R217" s="172">
        <v>2698.4713500000003</v>
      </c>
    </row>
    <row r="218" spans="1:18" ht="15">
      <c r="A218" s="174"/>
      <c r="B218" s="174"/>
      <c r="C218" s="168" t="s">
        <v>451</v>
      </c>
      <c r="D218" s="168" t="s">
        <v>451</v>
      </c>
      <c r="E218" s="169">
        <v>240</v>
      </c>
      <c r="F218" s="170">
        <v>7953.39081</v>
      </c>
      <c r="G218" s="171">
        <v>0</v>
      </c>
      <c r="H218" s="171">
        <v>7953.39081</v>
      </c>
      <c r="I218" s="171">
        <v>16487.70199</v>
      </c>
      <c r="J218" s="171">
        <v>0</v>
      </c>
      <c r="K218" s="171">
        <v>16487.70199</v>
      </c>
      <c r="L218" s="171">
        <v>756.57776</v>
      </c>
      <c r="M218" s="171">
        <v>115.46935</v>
      </c>
      <c r="N218" s="171">
        <v>872.04711</v>
      </c>
      <c r="O218" s="171">
        <v>25313.13991</v>
      </c>
      <c r="P218" s="171">
        <v>2888.18412</v>
      </c>
      <c r="Q218" s="171">
        <v>0</v>
      </c>
      <c r="R218" s="172">
        <v>2888.18412</v>
      </c>
    </row>
    <row r="219" spans="1:18" ht="15">
      <c r="A219" s="174"/>
      <c r="B219" s="174"/>
      <c r="C219" s="168" t="s">
        <v>452</v>
      </c>
      <c r="D219" s="168" t="s">
        <v>453</v>
      </c>
      <c r="E219" s="169">
        <v>565</v>
      </c>
      <c r="F219" s="170">
        <v>21696.87466</v>
      </c>
      <c r="G219" s="171">
        <v>0</v>
      </c>
      <c r="H219" s="171">
        <v>21696.87466</v>
      </c>
      <c r="I219" s="171">
        <v>59513.74804</v>
      </c>
      <c r="J219" s="171">
        <v>0</v>
      </c>
      <c r="K219" s="171">
        <v>59513.74804</v>
      </c>
      <c r="L219" s="171">
        <v>2048.79758</v>
      </c>
      <c r="M219" s="171">
        <v>38.318709999999996</v>
      </c>
      <c r="N219" s="171">
        <v>2087.11629</v>
      </c>
      <c r="O219" s="171">
        <v>83297.73899</v>
      </c>
      <c r="P219" s="171">
        <v>6171.185280000001</v>
      </c>
      <c r="Q219" s="171">
        <v>0</v>
      </c>
      <c r="R219" s="172">
        <v>6171.185280000001</v>
      </c>
    </row>
    <row r="220" spans="1:18" ht="15">
      <c r="A220" s="174"/>
      <c r="B220" s="174"/>
      <c r="C220" s="174"/>
      <c r="D220" s="168" t="s">
        <v>454</v>
      </c>
      <c r="E220" s="169">
        <v>221</v>
      </c>
      <c r="F220" s="170">
        <v>132699.62906</v>
      </c>
      <c r="G220" s="171">
        <v>12.00134</v>
      </c>
      <c r="H220" s="171">
        <v>132711.6304</v>
      </c>
      <c r="I220" s="171">
        <v>338424.00013</v>
      </c>
      <c r="J220" s="171">
        <v>4411.517599999999</v>
      </c>
      <c r="K220" s="171">
        <v>342835.51773</v>
      </c>
      <c r="L220" s="171">
        <v>25394.60296</v>
      </c>
      <c r="M220" s="171">
        <v>4108.48897</v>
      </c>
      <c r="N220" s="171">
        <v>29503.09193</v>
      </c>
      <c r="O220" s="171">
        <v>505050.24006</v>
      </c>
      <c r="P220" s="171">
        <v>83554.62741</v>
      </c>
      <c r="Q220" s="171">
        <v>0</v>
      </c>
      <c r="R220" s="172">
        <v>83554.62741</v>
      </c>
    </row>
    <row r="221" spans="1:18" ht="15">
      <c r="A221" s="174"/>
      <c r="B221" s="174"/>
      <c r="C221" s="174"/>
      <c r="D221" s="174"/>
      <c r="E221" s="175">
        <v>834</v>
      </c>
      <c r="F221" s="176">
        <v>0</v>
      </c>
      <c r="G221" s="177">
        <v>0</v>
      </c>
      <c r="H221" s="177">
        <v>0</v>
      </c>
      <c r="I221" s="177">
        <v>0</v>
      </c>
      <c r="J221" s="177">
        <v>0</v>
      </c>
      <c r="K221" s="177">
        <v>0</v>
      </c>
      <c r="L221" s="177">
        <v>1500.89783</v>
      </c>
      <c r="M221" s="177">
        <v>0.8650599999999999</v>
      </c>
      <c r="N221" s="177">
        <v>1501.76289</v>
      </c>
      <c r="O221" s="177">
        <v>1501.76289</v>
      </c>
      <c r="P221" s="177">
        <v>932.5005699999999</v>
      </c>
      <c r="Q221" s="177">
        <v>0</v>
      </c>
      <c r="R221" s="178">
        <v>932.5005699999999</v>
      </c>
    </row>
    <row r="222" spans="1:18" ht="15">
      <c r="A222" s="174"/>
      <c r="B222" s="174"/>
      <c r="C222" s="174"/>
      <c r="D222" s="168" t="s">
        <v>452</v>
      </c>
      <c r="E222" s="169">
        <v>222</v>
      </c>
      <c r="F222" s="170">
        <v>1775.71782</v>
      </c>
      <c r="G222" s="171">
        <v>0</v>
      </c>
      <c r="H222" s="171">
        <v>1775.71782</v>
      </c>
      <c r="I222" s="171">
        <v>2252.0556800000004</v>
      </c>
      <c r="J222" s="171">
        <v>1053.5441899999998</v>
      </c>
      <c r="K222" s="171">
        <v>3305.59987</v>
      </c>
      <c r="L222" s="171">
        <v>6020.5074</v>
      </c>
      <c r="M222" s="171">
        <v>542.73532</v>
      </c>
      <c r="N222" s="171">
        <v>6563.24272</v>
      </c>
      <c r="O222" s="171">
        <v>11644.56041</v>
      </c>
      <c r="P222" s="171">
        <v>46872.95936</v>
      </c>
      <c r="Q222" s="171">
        <v>0</v>
      </c>
      <c r="R222" s="172">
        <v>46872.95936</v>
      </c>
    </row>
    <row r="223" spans="1:18" ht="15">
      <c r="A223" s="174"/>
      <c r="B223" s="174"/>
      <c r="C223" s="174"/>
      <c r="D223" s="168" t="s">
        <v>455</v>
      </c>
      <c r="E223" s="169">
        <v>721</v>
      </c>
      <c r="F223" s="170">
        <v>0</v>
      </c>
      <c r="G223" s="171">
        <v>0</v>
      </c>
      <c r="H223" s="171">
        <v>0</v>
      </c>
      <c r="I223" s="171">
        <v>262.22745000000003</v>
      </c>
      <c r="J223" s="171">
        <v>0</v>
      </c>
      <c r="K223" s="171">
        <v>262.22745000000003</v>
      </c>
      <c r="L223" s="171">
        <v>12.47725</v>
      </c>
      <c r="M223" s="171">
        <v>0</v>
      </c>
      <c r="N223" s="171">
        <v>12.47725</v>
      </c>
      <c r="O223" s="171">
        <v>274.7047</v>
      </c>
      <c r="P223" s="171">
        <v>356.55212</v>
      </c>
      <c r="Q223" s="171">
        <v>0</v>
      </c>
      <c r="R223" s="172">
        <v>356.55212</v>
      </c>
    </row>
    <row r="224" spans="1:18" ht="15">
      <c r="A224" s="174"/>
      <c r="B224" s="174"/>
      <c r="C224" s="168" t="s">
        <v>456</v>
      </c>
      <c r="D224" s="168" t="s">
        <v>456</v>
      </c>
      <c r="E224" s="169">
        <v>225</v>
      </c>
      <c r="F224" s="170">
        <v>15272.11483</v>
      </c>
      <c r="G224" s="171">
        <v>0</v>
      </c>
      <c r="H224" s="171">
        <v>15272.11483</v>
      </c>
      <c r="I224" s="171">
        <v>8271.65467</v>
      </c>
      <c r="J224" s="171">
        <v>394.60121999999996</v>
      </c>
      <c r="K224" s="171">
        <v>8666.25589</v>
      </c>
      <c r="L224" s="171">
        <v>1660.1558300000002</v>
      </c>
      <c r="M224" s="171">
        <v>11.91334</v>
      </c>
      <c r="N224" s="171">
        <v>1672.06917</v>
      </c>
      <c r="O224" s="171">
        <v>25610.43989</v>
      </c>
      <c r="P224" s="171">
        <v>13904.892960000001</v>
      </c>
      <c r="Q224" s="171">
        <v>0</v>
      </c>
      <c r="R224" s="172">
        <v>13904.892960000001</v>
      </c>
    </row>
    <row r="225" spans="1:18" ht="15">
      <c r="A225" s="174"/>
      <c r="B225" s="174"/>
      <c r="C225" s="174"/>
      <c r="D225" s="168" t="s">
        <v>457</v>
      </c>
      <c r="E225" s="169">
        <v>226</v>
      </c>
      <c r="F225" s="170">
        <v>37.695910000000005</v>
      </c>
      <c r="G225" s="171">
        <v>0</v>
      </c>
      <c r="H225" s="171">
        <v>37.695910000000005</v>
      </c>
      <c r="I225" s="171">
        <v>13404.23295</v>
      </c>
      <c r="J225" s="171">
        <v>85.89144</v>
      </c>
      <c r="K225" s="171">
        <v>13490.12439</v>
      </c>
      <c r="L225" s="171">
        <v>104.66381</v>
      </c>
      <c r="M225" s="171">
        <v>0</v>
      </c>
      <c r="N225" s="171">
        <v>104.66381</v>
      </c>
      <c r="O225" s="171">
        <v>13632.48411</v>
      </c>
      <c r="P225" s="171">
        <v>1534.59193</v>
      </c>
      <c r="Q225" s="171">
        <v>0</v>
      </c>
      <c r="R225" s="172">
        <v>1534.59193</v>
      </c>
    </row>
    <row r="226" spans="1:18" ht="15">
      <c r="A226" s="174"/>
      <c r="B226" s="174"/>
      <c r="C226" s="168" t="s">
        <v>445</v>
      </c>
      <c r="D226" s="168" t="s">
        <v>445</v>
      </c>
      <c r="E226" s="169">
        <v>228</v>
      </c>
      <c r="F226" s="170">
        <v>3928.96756</v>
      </c>
      <c r="G226" s="171">
        <v>0</v>
      </c>
      <c r="H226" s="171">
        <v>3928.96756</v>
      </c>
      <c r="I226" s="171">
        <v>11739.6371</v>
      </c>
      <c r="J226" s="171">
        <v>20.26208</v>
      </c>
      <c r="K226" s="171">
        <v>11759.89918</v>
      </c>
      <c r="L226" s="171">
        <v>465.39042</v>
      </c>
      <c r="M226" s="171">
        <v>0</v>
      </c>
      <c r="N226" s="171">
        <v>465.39042</v>
      </c>
      <c r="O226" s="171">
        <v>16154.257160000001</v>
      </c>
      <c r="P226" s="171">
        <v>2900.91685</v>
      </c>
      <c r="Q226" s="171">
        <v>0</v>
      </c>
      <c r="R226" s="172">
        <v>2900.91685</v>
      </c>
    </row>
    <row r="227" spans="1:18" ht="15">
      <c r="A227" s="174"/>
      <c r="B227" s="174"/>
      <c r="C227" s="174"/>
      <c r="D227" s="168" t="s">
        <v>458</v>
      </c>
      <c r="E227" s="169">
        <v>229</v>
      </c>
      <c r="F227" s="170">
        <v>753.84464</v>
      </c>
      <c r="G227" s="171">
        <v>0</v>
      </c>
      <c r="H227" s="171">
        <v>753.84464</v>
      </c>
      <c r="I227" s="171">
        <v>3428.51671</v>
      </c>
      <c r="J227" s="171">
        <v>0</v>
      </c>
      <c r="K227" s="171">
        <v>3428.51671</v>
      </c>
      <c r="L227" s="171">
        <v>83.34071</v>
      </c>
      <c r="M227" s="171">
        <v>0</v>
      </c>
      <c r="N227" s="171">
        <v>83.34071</v>
      </c>
      <c r="O227" s="171">
        <v>4265.70206</v>
      </c>
      <c r="P227" s="171">
        <v>886.90606</v>
      </c>
      <c r="Q227" s="171">
        <v>0</v>
      </c>
      <c r="R227" s="172">
        <v>886.90606</v>
      </c>
    </row>
    <row r="228" spans="1:18" ht="15">
      <c r="A228" s="174"/>
      <c r="B228" s="174"/>
      <c r="C228" s="168" t="s">
        <v>459</v>
      </c>
      <c r="D228" s="168" t="s">
        <v>460</v>
      </c>
      <c r="E228" s="169">
        <v>532</v>
      </c>
      <c r="F228" s="170">
        <v>5574.99132</v>
      </c>
      <c r="G228" s="171">
        <v>0</v>
      </c>
      <c r="H228" s="171">
        <v>5574.99132</v>
      </c>
      <c r="I228" s="171">
        <v>15725.11969</v>
      </c>
      <c r="J228" s="171">
        <v>0.21775</v>
      </c>
      <c r="K228" s="171">
        <v>15725.33744</v>
      </c>
      <c r="L228" s="171">
        <v>308.59990999999997</v>
      </c>
      <c r="M228" s="171">
        <v>0</v>
      </c>
      <c r="N228" s="171">
        <v>308.59990999999997</v>
      </c>
      <c r="O228" s="171">
        <v>21608.92867</v>
      </c>
      <c r="P228" s="171">
        <v>4095.54991</v>
      </c>
      <c r="Q228" s="171">
        <v>0</v>
      </c>
      <c r="R228" s="172">
        <v>4095.54991</v>
      </c>
    </row>
    <row r="229" spans="1:18" ht="15">
      <c r="A229" s="174"/>
      <c r="B229" s="174"/>
      <c r="C229" s="174"/>
      <c r="D229" s="168" t="s">
        <v>459</v>
      </c>
      <c r="E229" s="169">
        <v>241</v>
      </c>
      <c r="F229" s="170">
        <v>23230.27796</v>
      </c>
      <c r="G229" s="171">
        <v>0</v>
      </c>
      <c r="H229" s="171">
        <v>23230.27796</v>
      </c>
      <c r="I229" s="171">
        <v>36801.174009999995</v>
      </c>
      <c r="J229" s="171">
        <v>265.57287</v>
      </c>
      <c r="K229" s="171">
        <v>37066.746880000006</v>
      </c>
      <c r="L229" s="171">
        <v>2981.47934</v>
      </c>
      <c r="M229" s="171">
        <v>257.06829999999997</v>
      </c>
      <c r="N229" s="171">
        <v>3238.5476400000002</v>
      </c>
      <c r="O229" s="171">
        <v>63535.572479999995</v>
      </c>
      <c r="P229" s="171">
        <v>17953.63323</v>
      </c>
      <c r="Q229" s="171">
        <v>0</v>
      </c>
      <c r="R229" s="172">
        <v>17953.63323</v>
      </c>
    </row>
    <row r="230" spans="1:18" ht="15">
      <c r="A230" s="174"/>
      <c r="B230" s="174"/>
      <c r="C230" s="174"/>
      <c r="D230" s="168" t="s">
        <v>461</v>
      </c>
      <c r="E230" s="169">
        <v>617</v>
      </c>
      <c r="F230" s="170">
        <v>7960.211230000001</v>
      </c>
      <c r="G230" s="171">
        <v>0</v>
      </c>
      <c r="H230" s="171">
        <v>7960.211230000001</v>
      </c>
      <c r="I230" s="171">
        <v>10708.152759999999</v>
      </c>
      <c r="J230" s="171">
        <v>0</v>
      </c>
      <c r="K230" s="171">
        <v>10708.152759999999</v>
      </c>
      <c r="L230" s="171">
        <v>108.15212</v>
      </c>
      <c r="M230" s="171">
        <v>0</v>
      </c>
      <c r="N230" s="171">
        <v>108.15212</v>
      </c>
      <c r="O230" s="171">
        <v>18776.51611</v>
      </c>
      <c r="P230" s="171">
        <v>5200.57172</v>
      </c>
      <c r="Q230" s="171">
        <v>0</v>
      </c>
      <c r="R230" s="172">
        <v>5200.57172</v>
      </c>
    </row>
    <row r="231" spans="1:18" ht="15">
      <c r="A231" s="174"/>
      <c r="B231" s="174"/>
      <c r="C231" s="168" t="s">
        <v>462</v>
      </c>
      <c r="D231" s="168" t="s">
        <v>402</v>
      </c>
      <c r="E231" s="169">
        <v>232</v>
      </c>
      <c r="F231" s="170">
        <v>1136.92916</v>
      </c>
      <c r="G231" s="171">
        <v>0</v>
      </c>
      <c r="H231" s="171">
        <v>1136.92916</v>
      </c>
      <c r="I231" s="171">
        <v>10922.19785</v>
      </c>
      <c r="J231" s="171">
        <v>150.33309</v>
      </c>
      <c r="K231" s="171">
        <v>11072.530939999999</v>
      </c>
      <c r="L231" s="171">
        <v>116.02041</v>
      </c>
      <c r="M231" s="171">
        <v>0</v>
      </c>
      <c r="N231" s="171">
        <v>116.02041</v>
      </c>
      <c r="O231" s="171">
        <v>12325.48051</v>
      </c>
      <c r="P231" s="171">
        <v>1201.22278</v>
      </c>
      <c r="Q231" s="171">
        <v>0</v>
      </c>
      <c r="R231" s="172">
        <v>1201.22278</v>
      </c>
    </row>
    <row r="232" spans="1:18" ht="15">
      <c r="A232" s="174"/>
      <c r="B232" s="174"/>
      <c r="C232" s="174"/>
      <c r="D232" s="168" t="s">
        <v>462</v>
      </c>
      <c r="E232" s="169">
        <v>231</v>
      </c>
      <c r="F232" s="170">
        <v>11668.91408</v>
      </c>
      <c r="G232" s="171">
        <v>0</v>
      </c>
      <c r="H232" s="171">
        <v>11668.91408</v>
      </c>
      <c r="I232" s="171">
        <v>14634.84867</v>
      </c>
      <c r="J232" s="171">
        <v>763.169</v>
      </c>
      <c r="K232" s="171">
        <v>15398.01767</v>
      </c>
      <c r="L232" s="171">
        <v>1390.3418100000001</v>
      </c>
      <c r="M232" s="171">
        <v>25.84418</v>
      </c>
      <c r="N232" s="171">
        <v>1416.18599</v>
      </c>
      <c r="O232" s="171">
        <v>28483.117739999998</v>
      </c>
      <c r="P232" s="171">
        <v>8941.78074</v>
      </c>
      <c r="Q232" s="171">
        <v>0</v>
      </c>
      <c r="R232" s="172">
        <v>8941.78074</v>
      </c>
    </row>
    <row r="233" spans="1:18" ht="15">
      <c r="A233" s="174"/>
      <c r="B233" s="174"/>
      <c r="C233" s="174"/>
      <c r="D233" s="168" t="s">
        <v>463</v>
      </c>
      <c r="E233" s="169">
        <v>583</v>
      </c>
      <c r="F233" s="170">
        <v>31.300810000000002</v>
      </c>
      <c r="G233" s="171">
        <v>0</v>
      </c>
      <c r="H233" s="171">
        <v>31.300810000000002</v>
      </c>
      <c r="I233" s="171">
        <v>1036.55938</v>
      </c>
      <c r="J233" s="171">
        <v>0</v>
      </c>
      <c r="K233" s="171">
        <v>1036.55938</v>
      </c>
      <c r="L233" s="171">
        <v>17.204189999999997</v>
      </c>
      <c r="M233" s="171">
        <v>0</v>
      </c>
      <c r="N233" s="171">
        <v>17.204189999999997</v>
      </c>
      <c r="O233" s="171">
        <v>1085.0643799999998</v>
      </c>
      <c r="P233" s="171">
        <v>683.89179</v>
      </c>
      <c r="Q233" s="171">
        <v>0</v>
      </c>
      <c r="R233" s="172">
        <v>683.89179</v>
      </c>
    </row>
    <row r="234" spans="1:18" ht="15">
      <c r="A234" s="174"/>
      <c r="B234" s="174"/>
      <c r="C234" s="168" t="s">
        <v>408</v>
      </c>
      <c r="D234" s="168" t="s">
        <v>464</v>
      </c>
      <c r="E234" s="169">
        <v>237</v>
      </c>
      <c r="F234" s="170">
        <v>25023.02896</v>
      </c>
      <c r="G234" s="171">
        <v>0</v>
      </c>
      <c r="H234" s="171">
        <v>25023.02896</v>
      </c>
      <c r="I234" s="171">
        <v>3980.49674</v>
      </c>
      <c r="J234" s="171">
        <v>189.50988</v>
      </c>
      <c r="K234" s="171">
        <v>4170.00662</v>
      </c>
      <c r="L234" s="171">
        <v>2379.06615</v>
      </c>
      <c r="M234" s="171">
        <v>334.09463</v>
      </c>
      <c r="N234" s="171">
        <v>2713.1607799999997</v>
      </c>
      <c r="O234" s="171">
        <v>31906.196359999998</v>
      </c>
      <c r="P234" s="171">
        <v>5519.008110000001</v>
      </c>
      <c r="Q234" s="171">
        <v>0</v>
      </c>
      <c r="R234" s="172">
        <v>5519.008110000001</v>
      </c>
    </row>
    <row r="235" spans="1:18" ht="15">
      <c r="A235" s="174"/>
      <c r="B235" s="168" t="s">
        <v>465</v>
      </c>
      <c r="C235" s="168" t="s">
        <v>466</v>
      </c>
      <c r="D235" s="168" t="s">
        <v>467</v>
      </c>
      <c r="E235" s="169">
        <v>144</v>
      </c>
      <c r="F235" s="170">
        <v>822.55869</v>
      </c>
      <c r="G235" s="171">
        <v>0</v>
      </c>
      <c r="H235" s="171">
        <v>822.55869</v>
      </c>
      <c r="I235" s="171">
        <v>7797.96393</v>
      </c>
      <c r="J235" s="171">
        <v>0.367</v>
      </c>
      <c r="K235" s="171">
        <v>7798.33093</v>
      </c>
      <c r="L235" s="171">
        <v>384.97042</v>
      </c>
      <c r="M235" s="171">
        <v>0</v>
      </c>
      <c r="N235" s="171">
        <v>384.97042</v>
      </c>
      <c r="O235" s="171">
        <v>9005.86004</v>
      </c>
      <c r="P235" s="171">
        <v>3092.3557299999998</v>
      </c>
      <c r="Q235" s="171">
        <v>0</v>
      </c>
      <c r="R235" s="172">
        <v>3092.3557299999998</v>
      </c>
    </row>
    <row r="236" spans="1:18" ht="15">
      <c r="A236" s="174"/>
      <c r="B236" s="174"/>
      <c r="C236" s="174"/>
      <c r="D236" s="168" t="s">
        <v>468</v>
      </c>
      <c r="E236" s="169">
        <v>147</v>
      </c>
      <c r="F236" s="170">
        <v>1495.0227399999999</v>
      </c>
      <c r="G236" s="171">
        <v>0</v>
      </c>
      <c r="H236" s="171">
        <v>1495.0227399999999</v>
      </c>
      <c r="I236" s="171">
        <v>8341.39041</v>
      </c>
      <c r="J236" s="171">
        <v>0.00069</v>
      </c>
      <c r="K236" s="171">
        <v>8341.391099999999</v>
      </c>
      <c r="L236" s="171">
        <v>510.85818</v>
      </c>
      <c r="M236" s="171">
        <v>9.32316</v>
      </c>
      <c r="N236" s="171">
        <v>520.18134</v>
      </c>
      <c r="O236" s="171">
        <v>10356.59518</v>
      </c>
      <c r="P236" s="171">
        <v>2314.39312</v>
      </c>
      <c r="Q236" s="171">
        <v>0</v>
      </c>
      <c r="R236" s="172">
        <v>2314.39312</v>
      </c>
    </row>
    <row r="237" spans="1:18" ht="15">
      <c r="A237" s="174"/>
      <c r="B237" s="174"/>
      <c r="C237" s="174"/>
      <c r="D237" s="168" t="s">
        <v>469</v>
      </c>
      <c r="E237" s="169">
        <v>145</v>
      </c>
      <c r="F237" s="170">
        <v>881.22343</v>
      </c>
      <c r="G237" s="171">
        <v>0</v>
      </c>
      <c r="H237" s="171">
        <v>881.22343</v>
      </c>
      <c r="I237" s="171">
        <v>645.52641</v>
      </c>
      <c r="J237" s="171">
        <v>31.00235</v>
      </c>
      <c r="K237" s="171">
        <v>676.52876</v>
      </c>
      <c r="L237" s="171">
        <v>743.92966</v>
      </c>
      <c r="M237" s="171">
        <v>0</v>
      </c>
      <c r="N237" s="171">
        <v>743.92966</v>
      </c>
      <c r="O237" s="171">
        <v>2301.68185</v>
      </c>
      <c r="P237" s="171">
        <v>7205.43878</v>
      </c>
      <c r="Q237" s="171">
        <v>0</v>
      </c>
      <c r="R237" s="172">
        <v>7205.43878</v>
      </c>
    </row>
    <row r="238" spans="1:18" ht="15">
      <c r="A238" s="174"/>
      <c r="B238" s="174"/>
      <c r="C238" s="174"/>
      <c r="D238" s="168" t="s">
        <v>466</v>
      </c>
      <c r="E238" s="169">
        <v>142</v>
      </c>
      <c r="F238" s="170">
        <v>533.7509</v>
      </c>
      <c r="G238" s="171">
        <v>0</v>
      </c>
      <c r="H238" s="171">
        <v>533.7509</v>
      </c>
      <c r="I238" s="171">
        <v>13767.66263</v>
      </c>
      <c r="J238" s="171">
        <v>0</v>
      </c>
      <c r="K238" s="171">
        <v>13767.66263</v>
      </c>
      <c r="L238" s="171">
        <v>580.07161</v>
      </c>
      <c r="M238" s="171">
        <v>45.90079</v>
      </c>
      <c r="N238" s="171">
        <v>625.9724</v>
      </c>
      <c r="O238" s="171">
        <v>14927.38593</v>
      </c>
      <c r="P238" s="171">
        <v>1572.19553</v>
      </c>
      <c r="Q238" s="171">
        <v>0</v>
      </c>
      <c r="R238" s="172">
        <v>1572.19553</v>
      </c>
    </row>
    <row r="239" spans="1:18" ht="15">
      <c r="A239" s="174"/>
      <c r="B239" s="174"/>
      <c r="C239" s="174"/>
      <c r="D239" s="168" t="s">
        <v>470</v>
      </c>
      <c r="E239" s="169">
        <v>146</v>
      </c>
      <c r="F239" s="170">
        <v>543.5157399999999</v>
      </c>
      <c r="G239" s="171">
        <v>0</v>
      </c>
      <c r="H239" s="171">
        <v>543.5157399999999</v>
      </c>
      <c r="I239" s="171">
        <v>3142.3635</v>
      </c>
      <c r="J239" s="171">
        <v>30.074240000000003</v>
      </c>
      <c r="K239" s="171">
        <v>3172.4377400000003</v>
      </c>
      <c r="L239" s="171">
        <v>483.31099</v>
      </c>
      <c r="M239" s="171">
        <v>0</v>
      </c>
      <c r="N239" s="171">
        <v>483.31099</v>
      </c>
      <c r="O239" s="171">
        <v>4199.26447</v>
      </c>
      <c r="P239" s="171">
        <v>2057.0881799999997</v>
      </c>
      <c r="Q239" s="171">
        <v>0</v>
      </c>
      <c r="R239" s="172">
        <v>2057.0881799999997</v>
      </c>
    </row>
    <row r="240" spans="1:18" ht="15">
      <c r="A240" s="174"/>
      <c r="B240" s="174"/>
      <c r="C240" s="174"/>
      <c r="D240" s="168" t="s">
        <v>471</v>
      </c>
      <c r="E240" s="169">
        <v>143</v>
      </c>
      <c r="F240" s="170">
        <v>716.02353</v>
      </c>
      <c r="G240" s="171">
        <v>0</v>
      </c>
      <c r="H240" s="171">
        <v>716.02353</v>
      </c>
      <c r="I240" s="171">
        <v>7871.1996</v>
      </c>
      <c r="J240" s="171">
        <v>77.02702000000001</v>
      </c>
      <c r="K240" s="171">
        <v>7948.22662</v>
      </c>
      <c r="L240" s="171">
        <v>161.68431</v>
      </c>
      <c r="M240" s="171">
        <v>0</v>
      </c>
      <c r="N240" s="171">
        <v>161.68431</v>
      </c>
      <c r="O240" s="171">
        <v>8825.93446</v>
      </c>
      <c r="P240" s="171">
        <v>2491.90789</v>
      </c>
      <c r="Q240" s="171">
        <v>0</v>
      </c>
      <c r="R240" s="172">
        <v>2491.90789</v>
      </c>
    </row>
    <row r="241" spans="1:18" ht="15">
      <c r="A241" s="174"/>
      <c r="B241" s="174"/>
      <c r="C241" s="174"/>
      <c r="D241" s="168" t="s">
        <v>472</v>
      </c>
      <c r="E241" s="169">
        <v>148</v>
      </c>
      <c r="F241" s="170">
        <v>844.81113</v>
      </c>
      <c r="G241" s="171">
        <v>0</v>
      </c>
      <c r="H241" s="171">
        <v>844.81113</v>
      </c>
      <c r="I241" s="171">
        <v>4054.79419</v>
      </c>
      <c r="J241" s="171">
        <v>4E-05</v>
      </c>
      <c r="K241" s="171">
        <v>4054.79423</v>
      </c>
      <c r="L241" s="171">
        <v>83.92694999999999</v>
      </c>
      <c r="M241" s="171">
        <v>0</v>
      </c>
      <c r="N241" s="171">
        <v>83.92694999999999</v>
      </c>
      <c r="O241" s="171">
        <v>4983.53231</v>
      </c>
      <c r="P241" s="171">
        <v>565.39315</v>
      </c>
      <c r="Q241" s="171">
        <v>0</v>
      </c>
      <c r="R241" s="172">
        <v>565.39315</v>
      </c>
    </row>
    <row r="242" spans="1:18" ht="15">
      <c r="A242" s="174"/>
      <c r="B242" s="174"/>
      <c r="C242" s="168" t="s">
        <v>473</v>
      </c>
      <c r="D242" s="168" t="s">
        <v>473</v>
      </c>
      <c r="E242" s="169">
        <v>149</v>
      </c>
      <c r="F242" s="170">
        <v>9030.20976</v>
      </c>
      <c r="G242" s="171">
        <v>0</v>
      </c>
      <c r="H242" s="171">
        <v>9030.20976</v>
      </c>
      <c r="I242" s="171">
        <v>18615.89175</v>
      </c>
      <c r="J242" s="171">
        <v>215.38492000000002</v>
      </c>
      <c r="K242" s="171">
        <v>18831.276670000003</v>
      </c>
      <c r="L242" s="171">
        <v>2280.1209900000003</v>
      </c>
      <c r="M242" s="171">
        <v>272.00293</v>
      </c>
      <c r="N242" s="171">
        <v>2552.12392</v>
      </c>
      <c r="O242" s="171">
        <v>30413.610350000003</v>
      </c>
      <c r="P242" s="171">
        <v>22292.84231</v>
      </c>
      <c r="Q242" s="171">
        <v>0</v>
      </c>
      <c r="R242" s="172">
        <v>22292.84231</v>
      </c>
    </row>
    <row r="243" spans="1:18" ht="15">
      <c r="A243" s="174"/>
      <c r="B243" s="174"/>
      <c r="C243" s="168" t="s">
        <v>474</v>
      </c>
      <c r="D243" s="168" t="s">
        <v>474</v>
      </c>
      <c r="E243" s="169">
        <v>135</v>
      </c>
      <c r="F243" s="170">
        <v>907.88917</v>
      </c>
      <c r="G243" s="171">
        <v>0</v>
      </c>
      <c r="H243" s="171">
        <v>907.88917</v>
      </c>
      <c r="I243" s="171">
        <v>19958.39345</v>
      </c>
      <c r="J243" s="171">
        <v>210.41647</v>
      </c>
      <c r="K243" s="171">
        <v>20168.809920000003</v>
      </c>
      <c r="L243" s="171">
        <v>581.47169</v>
      </c>
      <c r="M243" s="171">
        <v>0</v>
      </c>
      <c r="N243" s="171">
        <v>581.47169</v>
      </c>
      <c r="O243" s="171">
        <v>21658.17078</v>
      </c>
      <c r="P243" s="171">
        <v>2146.89052</v>
      </c>
      <c r="Q243" s="171">
        <v>0</v>
      </c>
      <c r="R243" s="172">
        <v>2146.89052</v>
      </c>
    </row>
    <row r="244" spans="1:18" ht="15">
      <c r="A244" s="174"/>
      <c r="B244" s="174"/>
      <c r="C244" s="174"/>
      <c r="D244" s="168" t="s">
        <v>475</v>
      </c>
      <c r="E244" s="169">
        <v>534</v>
      </c>
      <c r="F244" s="170">
        <v>80.4971</v>
      </c>
      <c r="G244" s="171">
        <v>0</v>
      </c>
      <c r="H244" s="171">
        <v>80.4971</v>
      </c>
      <c r="I244" s="171">
        <v>2406.7691800000002</v>
      </c>
      <c r="J244" s="171">
        <v>0.19276</v>
      </c>
      <c r="K244" s="171">
        <v>2406.96194</v>
      </c>
      <c r="L244" s="171">
        <v>44.4684</v>
      </c>
      <c r="M244" s="171">
        <v>0</v>
      </c>
      <c r="N244" s="171">
        <v>44.4684</v>
      </c>
      <c r="O244" s="171">
        <v>2531.92744</v>
      </c>
      <c r="P244" s="171">
        <v>628.71851</v>
      </c>
      <c r="Q244" s="171">
        <v>0</v>
      </c>
      <c r="R244" s="172">
        <v>628.71851</v>
      </c>
    </row>
    <row r="245" spans="1:18" ht="15">
      <c r="A245" s="174"/>
      <c r="B245" s="174"/>
      <c r="C245" s="168" t="s">
        <v>476</v>
      </c>
      <c r="D245" s="168" t="s">
        <v>477</v>
      </c>
      <c r="E245" s="169">
        <v>134</v>
      </c>
      <c r="F245" s="170">
        <v>35260.37298</v>
      </c>
      <c r="G245" s="171">
        <v>0</v>
      </c>
      <c r="H245" s="171">
        <v>35260.37298</v>
      </c>
      <c r="I245" s="171">
        <v>79689.02384000001</v>
      </c>
      <c r="J245" s="171">
        <v>22.70606</v>
      </c>
      <c r="K245" s="171">
        <v>79711.7299</v>
      </c>
      <c r="L245" s="171">
        <v>1482.4039599999999</v>
      </c>
      <c r="M245" s="171">
        <v>9.37692</v>
      </c>
      <c r="N245" s="171">
        <v>1491.7808799999998</v>
      </c>
      <c r="O245" s="171">
        <v>116463.88376000001</v>
      </c>
      <c r="P245" s="171">
        <v>6473.46977</v>
      </c>
      <c r="Q245" s="171">
        <v>0</v>
      </c>
      <c r="R245" s="172">
        <v>6473.46977</v>
      </c>
    </row>
    <row r="246" spans="1:18" ht="15">
      <c r="A246" s="174"/>
      <c r="B246" s="174"/>
      <c r="C246" s="168" t="s">
        <v>478</v>
      </c>
      <c r="D246" s="168" t="s">
        <v>478</v>
      </c>
      <c r="E246" s="169">
        <v>128</v>
      </c>
      <c r="F246" s="170">
        <v>273420.95410000003</v>
      </c>
      <c r="G246" s="171">
        <v>659.4246400000001</v>
      </c>
      <c r="H246" s="171">
        <v>274080.37874</v>
      </c>
      <c r="I246" s="171">
        <v>276043.90522</v>
      </c>
      <c r="J246" s="171">
        <v>5386.278469999999</v>
      </c>
      <c r="K246" s="171">
        <v>281430.18369</v>
      </c>
      <c r="L246" s="171">
        <v>104617.42047</v>
      </c>
      <c r="M246" s="171">
        <v>10125.81306</v>
      </c>
      <c r="N246" s="171">
        <v>114743.23353</v>
      </c>
      <c r="O246" s="171">
        <v>670253.79596</v>
      </c>
      <c r="P246" s="171">
        <v>118804.99548</v>
      </c>
      <c r="Q246" s="171">
        <v>0</v>
      </c>
      <c r="R246" s="172">
        <v>118804.99548</v>
      </c>
    </row>
    <row r="247" spans="1:18" ht="15">
      <c r="A247" s="174"/>
      <c r="B247" s="174"/>
      <c r="C247" s="174"/>
      <c r="D247" s="174"/>
      <c r="E247" s="175">
        <v>528</v>
      </c>
      <c r="F247" s="176">
        <v>9650.078619999998</v>
      </c>
      <c r="G247" s="177">
        <v>0</v>
      </c>
      <c r="H247" s="177">
        <v>9650.078619999998</v>
      </c>
      <c r="I247" s="177">
        <v>41269.88044</v>
      </c>
      <c r="J247" s="177">
        <v>99.75034</v>
      </c>
      <c r="K247" s="177">
        <v>41369.63078</v>
      </c>
      <c r="L247" s="177">
        <v>11288.70339</v>
      </c>
      <c r="M247" s="177">
        <v>690.56458</v>
      </c>
      <c r="N247" s="177">
        <v>11979.26797</v>
      </c>
      <c r="O247" s="177">
        <v>62998.97737</v>
      </c>
      <c r="P247" s="177">
        <v>35882.67247</v>
      </c>
      <c r="Q247" s="177">
        <v>0</v>
      </c>
      <c r="R247" s="178">
        <v>35882.67247</v>
      </c>
    </row>
    <row r="248" spans="1:18" ht="15">
      <c r="A248" s="174"/>
      <c r="B248" s="174"/>
      <c r="C248" s="174"/>
      <c r="D248" s="168" t="s">
        <v>479</v>
      </c>
      <c r="E248" s="169">
        <v>584</v>
      </c>
      <c r="F248" s="170">
        <v>31156.38313</v>
      </c>
      <c r="G248" s="171">
        <v>0</v>
      </c>
      <c r="H248" s="171">
        <v>31156.38313</v>
      </c>
      <c r="I248" s="171">
        <v>233.00811</v>
      </c>
      <c r="J248" s="171">
        <v>667.51676</v>
      </c>
      <c r="K248" s="171">
        <v>900.52487</v>
      </c>
      <c r="L248" s="171">
        <v>13678.862130000001</v>
      </c>
      <c r="M248" s="171">
        <v>4906.26441</v>
      </c>
      <c r="N248" s="171">
        <v>18585.126539999997</v>
      </c>
      <c r="O248" s="171">
        <v>50642.03454</v>
      </c>
      <c r="P248" s="171">
        <v>22963.77033</v>
      </c>
      <c r="Q248" s="171">
        <v>0</v>
      </c>
      <c r="R248" s="172">
        <v>22963.77033</v>
      </c>
    </row>
    <row r="249" spans="1:18" ht="15">
      <c r="A249" s="174"/>
      <c r="B249" s="174"/>
      <c r="C249" s="174"/>
      <c r="D249" s="168" t="s">
        <v>480</v>
      </c>
      <c r="E249" s="169">
        <v>132</v>
      </c>
      <c r="F249" s="170">
        <v>6574.46734</v>
      </c>
      <c r="G249" s="171">
        <v>0</v>
      </c>
      <c r="H249" s="171">
        <v>6574.46734</v>
      </c>
      <c r="I249" s="171">
        <v>42192.95869</v>
      </c>
      <c r="J249" s="171">
        <v>53.1863</v>
      </c>
      <c r="K249" s="171">
        <v>42246.14499</v>
      </c>
      <c r="L249" s="171">
        <v>984.78171</v>
      </c>
      <c r="M249" s="171">
        <v>5.30334</v>
      </c>
      <c r="N249" s="171">
        <v>990.08505</v>
      </c>
      <c r="O249" s="171">
        <v>49810.697380000005</v>
      </c>
      <c r="P249" s="171">
        <v>1310.11216</v>
      </c>
      <c r="Q249" s="171">
        <v>0</v>
      </c>
      <c r="R249" s="172">
        <v>1310.11216</v>
      </c>
    </row>
    <row r="250" spans="1:18" ht="15">
      <c r="A250" s="174"/>
      <c r="B250" s="174"/>
      <c r="C250" s="174"/>
      <c r="D250" s="168" t="s">
        <v>481</v>
      </c>
      <c r="E250" s="169">
        <v>129</v>
      </c>
      <c r="F250" s="170">
        <v>4301.25397</v>
      </c>
      <c r="G250" s="171">
        <v>0</v>
      </c>
      <c r="H250" s="171">
        <v>4301.25397</v>
      </c>
      <c r="I250" s="171">
        <v>36081.39876</v>
      </c>
      <c r="J250" s="171">
        <v>31.07161</v>
      </c>
      <c r="K250" s="171">
        <v>36112.470369999995</v>
      </c>
      <c r="L250" s="171">
        <v>1139.56194</v>
      </c>
      <c r="M250" s="171">
        <v>4.95486</v>
      </c>
      <c r="N250" s="171">
        <v>1144.5168</v>
      </c>
      <c r="O250" s="171">
        <v>41558.24114</v>
      </c>
      <c r="P250" s="171">
        <v>2228.06996</v>
      </c>
      <c r="Q250" s="171">
        <v>0</v>
      </c>
      <c r="R250" s="172">
        <v>2228.06996</v>
      </c>
    </row>
    <row r="251" spans="1:18" ht="15">
      <c r="A251" s="174"/>
      <c r="B251" s="174"/>
      <c r="C251" s="168" t="s">
        <v>482</v>
      </c>
      <c r="D251" s="168" t="s">
        <v>482</v>
      </c>
      <c r="E251" s="169">
        <v>131</v>
      </c>
      <c r="F251" s="170">
        <v>8505.269390000001</v>
      </c>
      <c r="G251" s="171">
        <v>0</v>
      </c>
      <c r="H251" s="171">
        <v>8505.269390000001</v>
      </c>
      <c r="I251" s="171">
        <v>9091.32045</v>
      </c>
      <c r="J251" s="171">
        <v>7.89552</v>
      </c>
      <c r="K251" s="171">
        <v>9099.215970000001</v>
      </c>
      <c r="L251" s="171">
        <v>1506.83973</v>
      </c>
      <c r="M251" s="171">
        <v>0</v>
      </c>
      <c r="N251" s="171">
        <v>1506.83973</v>
      </c>
      <c r="O251" s="171">
        <v>19111.32509</v>
      </c>
      <c r="P251" s="171">
        <v>649.05034</v>
      </c>
      <c r="Q251" s="171">
        <v>0</v>
      </c>
      <c r="R251" s="172">
        <v>649.05034</v>
      </c>
    </row>
    <row r="252" spans="1:18" ht="15">
      <c r="A252" s="174"/>
      <c r="B252" s="174"/>
      <c r="C252" s="168" t="s">
        <v>483</v>
      </c>
      <c r="D252" s="168" t="s">
        <v>483</v>
      </c>
      <c r="E252" s="169">
        <v>138</v>
      </c>
      <c r="F252" s="170">
        <v>7620.5468</v>
      </c>
      <c r="G252" s="171">
        <v>0</v>
      </c>
      <c r="H252" s="171">
        <v>7620.5468</v>
      </c>
      <c r="I252" s="171">
        <v>17143.356010000003</v>
      </c>
      <c r="J252" s="171">
        <v>28.20599</v>
      </c>
      <c r="K252" s="171">
        <v>17171.562</v>
      </c>
      <c r="L252" s="171">
        <v>2237.6806699999997</v>
      </c>
      <c r="M252" s="171">
        <v>107.35239999999999</v>
      </c>
      <c r="N252" s="171">
        <v>2345.03307</v>
      </c>
      <c r="O252" s="171">
        <v>27137.14187</v>
      </c>
      <c r="P252" s="171">
        <v>11837.25102</v>
      </c>
      <c r="Q252" s="171">
        <v>0</v>
      </c>
      <c r="R252" s="172">
        <v>11837.25102</v>
      </c>
    </row>
    <row r="253" spans="1:18" ht="15">
      <c r="A253" s="174"/>
      <c r="B253" s="174"/>
      <c r="C253" s="174"/>
      <c r="D253" s="168" t="s">
        <v>484</v>
      </c>
      <c r="E253" s="169">
        <v>137</v>
      </c>
      <c r="F253" s="170">
        <v>3698.3001099999997</v>
      </c>
      <c r="G253" s="171">
        <v>0</v>
      </c>
      <c r="H253" s="171">
        <v>3698.3001099999997</v>
      </c>
      <c r="I253" s="171">
        <v>14675.68134</v>
      </c>
      <c r="J253" s="171">
        <v>95.00845</v>
      </c>
      <c r="K253" s="171">
        <v>14770.689789999999</v>
      </c>
      <c r="L253" s="171">
        <v>479.74507</v>
      </c>
      <c r="M253" s="171">
        <v>0</v>
      </c>
      <c r="N253" s="171">
        <v>479.74507</v>
      </c>
      <c r="O253" s="171">
        <v>18948.734969999998</v>
      </c>
      <c r="P253" s="171">
        <v>2374.1832799999997</v>
      </c>
      <c r="Q253" s="171">
        <v>0</v>
      </c>
      <c r="R253" s="172">
        <v>2374.1832799999997</v>
      </c>
    </row>
    <row r="254" spans="1:18" ht="15">
      <c r="A254" s="174"/>
      <c r="B254" s="174"/>
      <c r="C254" s="174"/>
      <c r="D254" s="174"/>
      <c r="E254" s="175">
        <v>608</v>
      </c>
      <c r="F254" s="176">
        <v>182.78785</v>
      </c>
      <c r="G254" s="177">
        <v>0</v>
      </c>
      <c r="H254" s="177">
        <v>182.78785</v>
      </c>
      <c r="I254" s="177">
        <v>2391.96687</v>
      </c>
      <c r="J254" s="177">
        <v>0</v>
      </c>
      <c r="K254" s="177">
        <v>2391.96687</v>
      </c>
      <c r="L254" s="177">
        <v>102.30836000000001</v>
      </c>
      <c r="M254" s="177">
        <v>0</v>
      </c>
      <c r="N254" s="177">
        <v>102.30836000000001</v>
      </c>
      <c r="O254" s="177">
        <v>2677.06308</v>
      </c>
      <c r="P254" s="177">
        <v>839.34546</v>
      </c>
      <c r="Q254" s="177">
        <v>0</v>
      </c>
      <c r="R254" s="178">
        <v>839.34546</v>
      </c>
    </row>
    <row r="255" spans="1:18" ht="15">
      <c r="A255" s="174"/>
      <c r="B255" s="174"/>
      <c r="C255" s="174"/>
      <c r="D255" s="168" t="s">
        <v>485</v>
      </c>
      <c r="E255" s="169">
        <v>136</v>
      </c>
      <c r="F255" s="170">
        <v>566.97274</v>
      </c>
      <c r="G255" s="171">
        <v>0</v>
      </c>
      <c r="H255" s="171">
        <v>566.97274</v>
      </c>
      <c r="I255" s="171">
        <v>10345.355019999999</v>
      </c>
      <c r="J255" s="171">
        <v>1.92219</v>
      </c>
      <c r="K255" s="171">
        <v>10347.27721</v>
      </c>
      <c r="L255" s="171">
        <v>581.63896</v>
      </c>
      <c r="M255" s="171">
        <v>5.380199999999999</v>
      </c>
      <c r="N255" s="171">
        <v>587.01916</v>
      </c>
      <c r="O255" s="171">
        <v>11501.26911</v>
      </c>
      <c r="P255" s="171">
        <v>3176.57046</v>
      </c>
      <c r="Q255" s="171">
        <v>0</v>
      </c>
      <c r="R255" s="172">
        <v>3176.57046</v>
      </c>
    </row>
    <row r="256" spans="1:18" ht="15">
      <c r="A256" s="174"/>
      <c r="B256" s="174"/>
      <c r="C256" s="174"/>
      <c r="D256" s="168" t="s">
        <v>486</v>
      </c>
      <c r="E256" s="169">
        <v>139</v>
      </c>
      <c r="F256" s="170">
        <v>8.934040000000001</v>
      </c>
      <c r="G256" s="171">
        <v>0</v>
      </c>
      <c r="H256" s="171">
        <v>8.934040000000001</v>
      </c>
      <c r="I256" s="171">
        <v>2516.92407</v>
      </c>
      <c r="J256" s="171">
        <v>0</v>
      </c>
      <c r="K256" s="171">
        <v>2516.92407</v>
      </c>
      <c r="L256" s="171">
        <v>31.9595</v>
      </c>
      <c r="M256" s="171">
        <v>0</v>
      </c>
      <c r="N256" s="171">
        <v>31.9595</v>
      </c>
      <c r="O256" s="171">
        <v>2557.81761</v>
      </c>
      <c r="P256" s="171">
        <v>1449.55653</v>
      </c>
      <c r="Q256" s="171">
        <v>0</v>
      </c>
      <c r="R256" s="172">
        <v>1449.55653</v>
      </c>
    </row>
    <row r="257" spans="1:18" ht="15">
      <c r="A257" s="174"/>
      <c r="B257" s="174"/>
      <c r="C257" s="168" t="s">
        <v>487</v>
      </c>
      <c r="D257" s="168" t="s">
        <v>487</v>
      </c>
      <c r="E257" s="169">
        <v>141</v>
      </c>
      <c r="F257" s="170">
        <v>4741.0765</v>
      </c>
      <c r="G257" s="171">
        <v>0</v>
      </c>
      <c r="H257" s="171">
        <v>4741.0765</v>
      </c>
      <c r="I257" s="171">
        <v>31192.63124</v>
      </c>
      <c r="J257" s="171">
        <v>93.95401</v>
      </c>
      <c r="K257" s="171">
        <v>31286.58525</v>
      </c>
      <c r="L257" s="171">
        <v>348.47740000000005</v>
      </c>
      <c r="M257" s="171">
        <v>0</v>
      </c>
      <c r="N257" s="171">
        <v>348.47740000000005</v>
      </c>
      <c r="O257" s="171">
        <v>36376.139149999995</v>
      </c>
      <c r="P257" s="171">
        <v>1173.14157</v>
      </c>
      <c r="Q257" s="171">
        <v>0</v>
      </c>
      <c r="R257" s="172">
        <v>1173.14157</v>
      </c>
    </row>
    <row r="258" spans="1:18" ht="15">
      <c r="A258" s="174"/>
      <c r="B258" s="174"/>
      <c r="C258" s="168" t="s">
        <v>488</v>
      </c>
      <c r="D258" s="168" t="s">
        <v>489</v>
      </c>
      <c r="E258" s="169">
        <v>16</v>
      </c>
      <c r="F258" s="170">
        <v>3205.83675</v>
      </c>
      <c r="G258" s="171">
        <v>0</v>
      </c>
      <c r="H258" s="171">
        <v>3205.83675</v>
      </c>
      <c r="I258" s="171">
        <v>12928.83964</v>
      </c>
      <c r="J258" s="171">
        <v>1.93775</v>
      </c>
      <c r="K258" s="171">
        <v>12930.777390000001</v>
      </c>
      <c r="L258" s="171">
        <v>274.54035999999996</v>
      </c>
      <c r="M258" s="171">
        <v>0</v>
      </c>
      <c r="N258" s="171">
        <v>274.54035999999996</v>
      </c>
      <c r="O258" s="171">
        <v>16411.1545</v>
      </c>
      <c r="P258" s="171">
        <v>892.0156800000001</v>
      </c>
      <c r="Q258" s="171">
        <v>0</v>
      </c>
      <c r="R258" s="172">
        <v>892.0156800000001</v>
      </c>
    </row>
    <row r="259" spans="1:18" ht="15">
      <c r="A259" s="174"/>
      <c r="B259" s="174"/>
      <c r="C259" s="168" t="s">
        <v>490</v>
      </c>
      <c r="D259" s="168" t="s">
        <v>491</v>
      </c>
      <c r="E259" s="169">
        <v>140</v>
      </c>
      <c r="F259" s="170">
        <v>8727.61585</v>
      </c>
      <c r="G259" s="171">
        <v>0</v>
      </c>
      <c r="H259" s="171">
        <v>8727.61585</v>
      </c>
      <c r="I259" s="171">
        <v>19416.66877</v>
      </c>
      <c r="J259" s="171">
        <v>1.15587</v>
      </c>
      <c r="K259" s="171">
        <v>19417.82464</v>
      </c>
      <c r="L259" s="171">
        <v>649.56056</v>
      </c>
      <c r="M259" s="171">
        <v>0</v>
      </c>
      <c r="N259" s="171">
        <v>649.56056</v>
      </c>
      <c r="O259" s="171">
        <v>28795.00105</v>
      </c>
      <c r="P259" s="171">
        <v>1675.77839</v>
      </c>
      <c r="Q259" s="171">
        <v>0</v>
      </c>
      <c r="R259" s="172">
        <v>1675.77839</v>
      </c>
    </row>
    <row r="260" spans="1:18" ht="15">
      <c r="A260" s="174"/>
      <c r="B260" s="174"/>
      <c r="C260" s="174"/>
      <c r="D260" s="168" t="s">
        <v>492</v>
      </c>
      <c r="E260" s="169">
        <v>644</v>
      </c>
      <c r="F260" s="170">
        <v>1730.1086</v>
      </c>
      <c r="G260" s="171">
        <v>0</v>
      </c>
      <c r="H260" s="171">
        <v>1730.1086</v>
      </c>
      <c r="I260" s="171">
        <v>1126.09362</v>
      </c>
      <c r="J260" s="171">
        <v>0</v>
      </c>
      <c r="K260" s="171">
        <v>1126.09362</v>
      </c>
      <c r="L260" s="171">
        <v>38.361239999999995</v>
      </c>
      <c r="M260" s="171">
        <v>0</v>
      </c>
      <c r="N260" s="171">
        <v>38.361239999999995</v>
      </c>
      <c r="O260" s="171">
        <v>2894.56346</v>
      </c>
      <c r="P260" s="171">
        <v>423.35338</v>
      </c>
      <c r="Q260" s="171">
        <v>0</v>
      </c>
      <c r="R260" s="172">
        <v>423.35338</v>
      </c>
    </row>
    <row r="261" spans="1:18" ht="15">
      <c r="A261" s="174"/>
      <c r="B261" s="174"/>
      <c r="C261" s="174"/>
      <c r="D261" s="168" t="s">
        <v>493</v>
      </c>
      <c r="E261" s="169">
        <v>833</v>
      </c>
      <c r="F261" s="170">
        <v>0</v>
      </c>
      <c r="G261" s="171">
        <v>0</v>
      </c>
      <c r="H261" s="171">
        <v>0</v>
      </c>
      <c r="I261" s="171">
        <v>18.00186</v>
      </c>
      <c r="J261" s="171">
        <v>0</v>
      </c>
      <c r="K261" s="171">
        <v>18.00186</v>
      </c>
      <c r="L261" s="171">
        <v>1.5817999999999999</v>
      </c>
      <c r="M261" s="171">
        <v>0</v>
      </c>
      <c r="N261" s="171">
        <v>1.5817999999999999</v>
      </c>
      <c r="O261" s="171">
        <v>19.58366</v>
      </c>
      <c r="P261" s="171">
        <v>183.73305</v>
      </c>
      <c r="Q261" s="171">
        <v>0</v>
      </c>
      <c r="R261" s="172">
        <v>183.73305</v>
      </c>
    </row>
    <row r="262" spans="1:18" ht="15">
      <c r="A262" s="174"/>
      <c r="B262" s="174"/>
      <c r="C262" s="168" t="s">
        <v>494</v>
      </c>
      <c r="D262" s="168" t="s">
        <v>494</v>
      </c>
      <c r="E262" s="169">
        <v>133</v>
      </c>
      <c r="F262" s="170">
        <v>3574.27097</v>
      </c>
      <c r="G262" s="171">
        <v>0</v>
      </c>
      <c r="H262" s="171">
        <v>3574.27097</v>
      </c>
      <c r="I262" s="171">
        <v>5992.39383</v>
      </c>
      <c r="J262" s="171">
        <v>105.93041000000001</v>
      </c>
      <c r="K262" s="171">
        <v>6098.32424</v>
      </c>
      <c r="L262" s="171">
        <v>123.46607</v>
      </c>
      <c r="M262" s="171">
        <v>0</v>
      </c>
      <c r="N262" s="171">
        <v>123.46607</v>
      </c>
      <c r="O262" s="171">
        <v>9796.06128</v>
      </c>
      <c r="P262" s="171">
        <v>1888.90525</v>
      </c>
      <c r="Q262" s="171">
        <v>0</v>
      </c>
      <c r="R262" s="172">
        <v>1888.90525</v>
      </c>
    </row>
    <row r="263" spans="1:18" ht="15">
      <c r="A263" s="174"/>
      <c r="B263" s="174"/>
      <c r="C263" s="168" t="s">
        <v>495</v>
      </c>
      <c r="D263" s="168" t="s">
        <v>495</v>
      </c>
      <c r="E263" s="169">
        <v>465</v>
      </c>
      <c r="F263" s="170">
        <v>38.06386</v>
      </c>
      <c r="G263" s="171">
        <v>0</v>
      </c>
      <c r="H263" s="171">
        <v>38.06386</v>
      </c>
      <c r="I263" s="171">
        <v>4153.96954</v>
      </c>
      <c r="J263" s="171">
        <v>10.54973</v>
      </c>
      <c r="K263" s="171">
        <v>4164.51927</v>
      </c>
      <c r="L263" s="171">
        <v>140.0665</v>
      </c>
      <c r="M263" s="171">
        <v>0</v>
      </c>
      <c r="N263" s="171">
        <v>140.0665</v>
      </c>
      <c r="O263" s="171">
        <v>4342.64963</v>
      </c>
      <c r="P263" s="171">
        <v>790.01262</v>
      </c>
      <c r="Q263" s="171">
        <v>0</v>
      </c>
      <c r="R263" s="172">
        <v>790.01262</v>
      </c>
    </row>
    <row r="264" spans="1:18" ht="15">
      <c r="A264" s="174"/>
      <c r="B264" s="168" t="s">
        <v>496</v>
      </c>
      <c r="C264" s="168" t="s">
        <v>497</v>
      </c>
      <c r="D264" s="168" t="s">
        <v>498</v>
      </c>
      <c r="E264" s="169">
        <v>56</v>
      </c>
      <c r="F264" s="170">
        <v>1527.82678</v>
      </c>
      <c r="G264" s="171">
        <v>0</v>
      </c>
      <c r="H264" s="171">
        <v>1527.82678</v>
      </c>
      <c r="I264" s="171">
        <v>3787.79803</v>
      </c>
      <c r="J264" s="171">
        <v>0.28308</v>
      </c>
      <c r="K264" s="171">
        <v>3788.08111</v>
      </c>
      <c r="L264" s="171">
        <v>309.96864</v>
      </c>
      <c r="M264" s="171">
        <v>0</v>
      </c>
      <c r="N264" s="171">
        <v>309.96864</v>
      </c>
      <c r="O264" s="171">
        <v>5625.8765300000005</v>
      </c>
      <c r="P264" s="171">
        <v>2565.39128</v>
      </c>
      <c r="Q264" s="171">
        <v>0</v>
      </c>
      <c r="R264" s="172">
        <v>2565.39128</v>
      </c>
    </row>
    <row r="265" spans="1:18" ht="15">
      <c r="A265" s="174"/>
      <c r="B265" s="174"/>
      <c r="C265" s="174"/>
      <c r="D265" s="168" t="s">
        <v>497</v>
      </c>
      <c r="E265" s="169">
        <v>44</v>
      </c>
      <c r="F265" s="170">
        <v>103286.90944</v>
      </c>
      <c r="G265" s="171">
        <v>183.61032</v>
      </c>
      <c r="H265" s="171">
        <v>103470.51976000001</v>
      </c>
      <c r="I265" s="171">
        <v>194664.82413999998</v>
      </c>
      <c r="J265" s="171">
        <v>2568.07602</v>
      </c>
      <c r="K265" s="171">
        <v>197232.90016</v>
      </c>
      <c r="L265" s="171">
        <v>60298.96853</v>
      </c>
      <c r="M265" s="171">
        <v>6630.381780000001</v>
      </c>
      <c r="N265" s="171">
        <v>66929.35031000001</v>
      </c>
      <c r="O265" s="171">
        <v>367632.77023</v>
      </c>
      <c r="P265" s="171">
        <v>119499.22378</v>
      </c>
      <c r="Q265" s="171">
        <v>0</v>
      </c>
      <c r="R265" s="172">
        <v>119499.22378</v>
      </c>
    </row>
    <row r="266" spans="1:18" ht="15">
      <c r="A266" s="174"/>
      <c r="B266" s="174"/>
      <c r="C266" s="174"/>
      <c r="D266" s="174"/>
      <c r="E266" s="175">
        <v>533</v>
      </c>
      <c r="F266" s="176">
        <v>1951.36304</v>
      </c>
      <c r="G266" s="177">
        <v>0</v>
      </c>
      <c r="H266" s="177">
        <v>1951.36304</v>
      </c>
      <c r="I266" s="177">
        <v>575.66847</v>
      </c>
      <c r="J266" s="177">
        <v>796.32609</v>
      </c>
      <c r="K266" s="177">
        <v>1371.99456</v>
      </c>
      <c r="L266" s="177">
        <v>8282.9088</v>
      </c>
      <c r="M266" s="177">
        <v>2218.32748</v>
      </c>
      <c r="N266" s="177">
        <v>10501.23628</v>
      </c>
      <c r="O266" s="177">
        <v>13824.59388</v>
      </c>
      <c r="P266" s="177">
        <v>27471.52514</v>
      </c>
      <c r="Q266" s="177">
        <v>0</v>
      </c>
      <c r="R266" s="178">
        <v>27471.52514</v>
      </c>
    </row>
    <row r="267" spans="1:18" ht="15">
      <c r="A267" s="174"/>
      <c r="B267" s="174"/>
      <c r="C267" s="174"/>
      <c r="D267" s="168" t="s">
        <v>499</v>
      </c>
      <c r="E267" s="169">
        <v>561</v>
      </c>
      <c r="F267" s="170">
        <v>6938.89232</v>
      </c>
      <c r="G267" s="171">
        <v>0</v>
      </c>
      <c r="H267" s="171">
        <v>6938.89232</v>
      </c>
      <c r="I267" s="171">
        <v>761.9424399999999</v>
      </c>
      <c r="J267" s="171">
        <v>0</v>
      </c>
      <c r="K267" s="171">
        <v>761.9424399999999</v>
      </c>
      <c r="L267" s="171">
        <v>5368.69135</v>
      </c>
      <c r="M267" s="171">
        <v>90.41783</v>
      </c>
      <c r="N267" s="171">
        <v>5459.1091799999995</v>
      </c>
      <c r="O267" s="171">
        <v>13159.94394</v>
      </c>
      <c r="P267" s="171">
        <v>7360.60643</v>
      </c>
      <c r="Q267" s="171">
        <v>0</v>
      </c>
      <c r="R267" s="172">
        <v>7360.60643</v>
      </c>
    </row>
    <row r="268" spans="1:18" ht="15">
      <c r="A268" s="174"/>
      <c r="B268" s="174"/>
      <c r="C268" s="174"/>
      <c r="D268" s="168" t="s">
        <v>500</v>
      </c>
      <c r="E268" s="169">
        <v>616</v>
      </c>
      <c r="F268" s="170">
        <v>6074.88713</v>
      </c>
      <c r="G268" s="171">
        <v>0</v>
      </c>
      <c r="H268" s="171">
        <v>6074.88713</v>
      </c>
      <c r="I268" s="171">
        <v>58802.11435</v>
      </c>
      <c r="J268" s="171">
        <v>677.69312</v>
      </c>
      <c r="K268" s="171">
        <v>59479.80747</v>
      </c>
      <c r="L268" s="171">
        <v>4206.72015</v>
      </c>
      <c r="M268" s="171">
        <v>351.29908</v>
      </c>
      <c r="N268" s="171">
        <v>4558.019230000001</v>
      </c>
      <c r="O268" s="171">
        <v>70112.71383</v>
      </c>
      <c r="P268" s="171">
        <v>22841.99739</v>
      </c>
      <c r="Q268" s="171">
        <v>0</v>
      </c>
      <c r="R268" s="172">
        <v>22841.99739</v>
      </c>
    </row>
    <row r="269" spans="1:18" ht="15">
      <c r="A269" s="174"/>
      <c r="B269" s="174"/>
      <c r="C269" s="174"/>
      <c r="D269" s="168" t="s">
        <v>501</v>
      </c>
      <c r="E269" s="169">
        <v>46</v>
      </c>
      <c r="F269" s="170">
        <v>746.63734</v>
      </c>
      <c r="G269" s="171">
        <v>0</v>
      </c>
      <c r="H269" s="171">
        <v>746.63734</v>
      </c>
      <c r="I269" s="171">
        <v>2843.12271</v>
      </c>
      <c r="J269" s="171">
        <v>0.00219</v>
      </c>
      <c r="K269" s="171">
        <v>2843.1249</v>
      </c>
      <c r="L269" s="171">
        <v>207.44759</v>
      </c>
      <c r="M269" s="171">
        <v>0.73017</v>
      </c>
      <c r="N269" s="171">
        <v>208.17776</v>
      </c>
      <c r="O269" s="171">
        <v>3797.94</v>
      </c>
      <c r="P269" s="171">
        <v>1265.0850500000001</v>
      </c>
      <c r="Q269" s="171">
        <v>0</v>
      </c>
      <c r="R269" s="172">
        <v>1265.0850500000001</v>
      </c>
    </row>
    <row r="270" spans="1:18" ht="15">
      <c r="A270" s="174"/>
      <c r="B270" s="174"/>
      <c r="C270" s="174"/>
      <c r="D270" s="168" t="s">
        <v>502</v>
      </c>
      <c r="E270" s="169">
        <v>53</v>
      </c>
      <c r="F270" s="170">
        <v>2227.60576</v>
      </c>
      <c r="G270" s="171">
        <v>1.22207</v>
      </c>
      <c r="H270" s="171">
        <v>2228.82783</v>
      </c>
      <c r="I270" s="171">
        <v>12119.7364</v>
      </c>
      <c r="J270" s="171">
        <v>12.3371</v>
      </c>
      <c r="K270" s="171">
        <v>12132.0735</v>
      </c>
      <c r="L270" s="171">
        <v>1393.6409099999998</v>
      </c>
      <c r="M270" s="171">
        <v>73.07561</v>
      </c>
      <c r="N270" s="171">
        <v>1466.71652</v>
      </c>
      <c r="O270" s="171">
        <v>15827.617849999999</v>
      </c>
      <c r="P270" s="171">
        <v>2700.53163</v>
      </c>
      <c r="Q270" s="171">
        <v>0</v>
      </c>
      <c r="R270" s="172">
        <v>2700.53163</v>
      </c>
    </row>
    <row r="271" spans="1:18" ht="15">
      <c r="A271" s="174"/>
      <c r="B271" s="174"/>
      <c r="C271" s="174"/>
      <c r="D271" s="168" t="s">
        <v>503</v>
      </c>
      <c r="E271" s="169">
        <v>45</v>
      </c>
      <c r="F271" s="170">
        <v>536.68374</v>
      </c>
      <c r="G271" s="171">
        <v>0</v>
      </c>
      <c r="H271" s="171">
        <v>536.68374</v>
      </c>
      <c r="I271" s="171">
        <v>4789.12302</v>
      </c>
      <c r="J271" s="171">
        <v>0.00127</v>
      </c>
      <c r="K271" s="171">
        <v>4789.12429</v>
      </c>
      <c r="L271" s="171">
        <v>563.31911</v>
      </c>
      <c r="M271" s="171">
        <v>0</v>
      </c>
      <c r="N271" s="171">
        <v>563.31911</v>
      </c>
      <c r="O271" s="171">
        <v>5889.12714</v>
      </c>
      <c r="P271" s="171">
        <v>3387.415</v>
      </c>
      <c r="Q271" s="171">
        <v>0</v>
      </c>
      <c r="R271" s="172">
        <v>3387.415</v>
      </c>
    </row>
    <row r="272" spans="1:18" ht="15">
      <c r="A272" s="174"/>
      <c r="B272" s="174"/>
      <c r="C272" s="174"/>
      <c r="D272" s="168" t="s">
        <v>504</v>
      </c>
      <c r="E272" s="169">
        <v>51</v>
      </c>
      <c r="F272" s="170">
        <v>910.5140600000001</v>
      </c>
      <c r="G272" s="171">
        <v>0</v>
      </c>
      <c r="H272" s="171">
        <v>910.5140600000001</v>
      </c>
      <c r="I272" s="171">
        <v>2436.69117</v>
      </c>
      <c r="J272" s="171">
        <v>0.0038</v>
      </c>
      <c r="K272" s="171">
        <v>2436.69497</v>
      </c>
      <c r="L272" s="171">
        <v>120.90239</v>
      </c>
      <c r="M272" s="171">
        <v>0</v>
      </c>
      <c r="N272" s="171">
        <v>120.90239</v>
      </c>
      <c r="O272" s="171">
        <v>3468.1114199999997</v>
      </c>
      <c r="P272" s="171">
        <v>833.0867</v>
      </c>
      <c r="Q272" s="171">
        <v>0</v>
      </c>
      <c r="R272" s="172">
        <v>833.0867</v>
      </c>
    </row>
    <row r="273" spans="1:18" ht="15">
      <c r="A273" s="174"/>
      <c r="B273" s="174"/>
      <c r="C273" s="174"/>
      <c r="D273" s="168" t="s">
        <v>505</v>
      </c>
      <c r="E273" s="169">
        <v>585</v>
      </c>
      <c r="F273" s="170">
        <v>114.50492</v>
      </c>
      <c r="G273" s="171">
        <v>0</v>
      </c>
      <c r="H273" s="171">
        <v>114.50492</v>
      </c>
      <c r="I273" s="171">
        <v>2279.50565</v>
      </c>
      <c r="J273" s="171">
        <v>0</v>
      </c>
      <c r="K273" s="171">
        <v>2279.50565</v>
      </c>
      <c r="L273" s="171">
        <v>287.89044</v>
      </c>
      <c r="M273" s="171">
        <v>10.83726</v>
      </c>
      <c r="N273" s="171">
        <v>298.7277</v>
      </c>
      <c r="O273" s="171">
        <v>2692.73827</v>
      </c>
      <c r="P273" s="171">
        <v>2137.36505</v>
      </c>
      <c r="Q273" s="171">
        <v>0</v>
      </c>
      <c r="R273" s="172">
        <v>2137.36505</v>
      </c>
    </row>
    <row r="274" spans="1:18" ht="15">
      <c r="A274" s="174"/>
      <c r="B274" s="174"/>
      <c r="C274" s="174"/>
      <c r="D274" s="168" t="s">
        <v>506</v>
      </c>
      <c r="E274" s="169">
        <v>49</v>
      </c>
      <c r="F274" s="170">
        <v>241.80203</v>
      </c>
      <c r="G274" s="171">
        <v>0</v>
      </c>
      <c r="H274" s="171">
        <v>241.80203</v>
      </c>
      <c r="I274" s="171">
        <v>1286.70908</v>
      </c>
      <c r="J274" s="171">
        <v>0.2086</v>
      </c>
      <c r="K274" s="171">
        <v>1286.91768</v>
      </c>
      <c r="L274" s="171">
        <v>235.94976</v>
      </c>
      <c r="M274" s="171">
        <v>0</v>
      </c>
      <c r="N274" s="171">
        <v>235.94976</v>
      </c>
      <c r="O274" s="171">
        <v>1764.66947</v>
      </c>
      <c r="P274" s="171">
        <v>1444.82201</v>
      </c>
      <c r="Q274" s="171">
        <v>0</v>
      </c>
      <c r="R274" s="172">
        <v>1444.82201</v>
      </c>
    </row>
    <row r="275" spans="1:18" ht="15">
      <c r="A275" s="174"/>
      <c r="B275" s="174"/>
      <c r="C275" s="174"/>
      <c r="D275" s="168" t="s">
        <v>507</v>
      </c>
      <c r="E275" s="169">
        <v>50</v>
      </c>
      <c r="F275" s="170">
        <v>5483.6056</v>
      </c>
      <c r="G275" s="171">
        <v>0</v>
      </c>
      <c r="H275" s="171">
        <v>5483.6056</v>
      </c>
      <c r="I275" s="171">
        <v>6890.24896</v>
      </c>
      <c r="J275" s="171">
        <v>5.39269</v>
      </c>
      <c r="K275" s="171">
        <v>6895.6416500000005</v>
      </c>
      <c r="L275" s="171">
        <v>990.6009300000001</v>
      </c>
      <c r="M275" s="171">
        <v>4.28395</v>
      </c>
      <c r="N275" s="171">
        <v>994.88488</v>
      </c>
      <c r="O275" s="171">
        <v>13374.13213</v>
      </c>
      <c r="P275" s="171">
        <v>3158.32534</v>
      </c>
      <c r="Q275" s="171">
        <v>0</v>
      </c>
      <c r="R275" s="172">
        <v>3158.32534</v>
      </c>
    </row>
    <row r="276" spans="1:18" ht="15">
      <c r="A276" s="174"/>
      <c r="B276" s="174"/>
      <c r="C276" s="174"/>
      <c r="D276" s="168" t="s">
        <v>508</v>
      </c>
      <c r="E276" s="169">
        <v>54</v>
      </c>
      <c r="F276" s="170">
        <v>759.99446</v>
      </c>
      <c r="G276" s="171">
        <v>0</v>
      </c>
      <c r="H276" s="171">
        <v>759.99446</v>
      </c>
      <c r="I276" s="171">
        <v>3614.53897</v>
      </c>
      <c r="J276" s="171">
        <v>6.07951</v>
      </c>
      <c r="K276" s="171">
        <v>3620.61848</v>
      </c>
      <c r="L276" s="171">
        <v>599.34916</v>
      </c>
      <c r="M276" s="171">
        <v>46.156769999999995</v>
      </c>
      <c r="N276" s="171">
        <v>645.50593</v>
      </c>
      <c r="O276" s="171">
        <v>5026.11887</v>
      </c>
      <c r="P276" s="171">
        <v>1271.12778</v>
      </c>
      <c r="Q276" s="171">
        <v>0</v>
      </c>
      <c r="R276" s="172">
        <v>1271.12778</v>
      </c>
    </row>
    <row r="277" spans="1:18" ht="15">
      <c r="A277" s="174"/>
      <c r="B277" s="174"/>
      <c r="C277" s="174"/>
      <c r="D277" s="168" t="s">
        <v>509</v>
      </c>
      <c r="E277" s="169">
        <v>48</v>
      </c>
      <c r="F277" s="170">
        <v>180.24326000000002</v>
      </c>
      <c r="G277" s="171">
        <v>0</v>
      </c>
      <c r="H277" s="171">
        <v>180.24326000000002</v>
      </c>
      <c r="I277" s="171">
        <v>3532.4501099999998</v>
      </c>
      <c r="J277" s="171">
        <v>89.01741</v>
      </c>
      <c r="K277" s="171">
        <v>3621.46752</v>
      </c>
      <c r="L277" s="171">
        <v>198.90346</v>
      </c>
      <c r="M277" s="171">
        <v>0</v>
      </c>
      <c r="N277" s="171">
        <v>198.90346</v>
      </c>
      <c r="O277" s="171">
        <v>4000.6142400000003</v>
      </c>
      <c r="P277" s="171">
        <v>555.02603</v>
      </c>
      <c r="Q277" s="171">
        <v>0</v>
      </c>
      <c r="R277" s="172">
        <v>555.02603</v>
      </c>
    </row>
    <row r="278" spans="1:18" ht="15">
      <c r="A278" s="174"/>
      <c r="B278" s="174"/>
      <c r="C278" s="174"/>
      <c r="D278" s="168" t="s">
        <v>510</v>
      </c>
      <c r="E278" s="169">
        <v>47</v>
      </c>
      <c r="F278" s="170">
        <v>131.71711</v>
      </c>
      <c r="G278" s="171">
        <v>0</v>
      </c>
      <c r="H278" s="171">
        <v>131.71711</v>
      </c>
      <c r="I278" s="171">
        <v>1534.0118300000001</v>
      </c>
      <c r="J278" s="171">
        <v>21.53287</v>
      </c>
      <c r="K278" s="171">
        <v>1555.5447</v>
      </c>
      <c r="L278" s="171">
        <v>219.99213</v>
      </c>
      <c r="M278" s="171">
        <v>0.7686000000000001</v>
      </c>
      <c r="N278" s="171">
        <v>220.76073000000002</v>
      </c>
      <c r="O278" s="171">
        <v>1908.02254</v>
      </c>
      <c r="P278" s="171">
        <v>1550.8983500000002</v>
      </c>
      <c r="Q278" s="171">
        <v>0</v>
      </c>
      <c r="R278" s="172">
        <v>1550.8983500000002</v>
      </c>
    </row>
    <row r="279" spans="1:18" ht="15">
      <c r="A279" s="174"/>
      <c r="B279" s="174"/>
      <c r="C279" s="174"/>
      <c r="D279" s="168" t="s">
        <v>511</v>
      </c>
      <c r="E279" s="169">
        <v>55</v>
      </c>
      <c r="F279" s="170">
        <v>891.45633</v>
      </c>
      <c r="G279" s="171">
        <v>0</v>
      </c>
      <c r="H279" s="171">
        <v>891.45633</v>
      </c>
      <c r="I279" s="171">
        <v>1532.72054</v>
      </c>
      <c r="J279" s="171">
        <v>0</v>
      </c>
      <c r="K279" s="171">
        <v>1532.72054</v>
      </c>
      <c r="L279" s="171">
        <v>88.12607000000001</v>
      </c>
      <c r="M279" s="171">
        <v>0</v>
      </c>
      <c r="N279" s="171">
        <v>88.12607000000001</v>
      </c>
      <c r="O279" s="171">
        <v>2512.30294</v>
      </c>
      <c r="P279" s="171">
        <v>1666.36754</v>
      </c>
      <c r="Q279" s="171">
        <v>0</v>
      </c>
      <c r="R279" s="172">
        <v>1666.36754</v>
      </c>
    </row>
    <row r="280" spans="1:18" ht="15">
      <c r="A280" s="174"/>
      <c r="B280" s="174"/>
      <c r="C280" s="174"/>
      <c r="D280" s="168" t="s">
        <v>512</v>
      </c>
      <c r="E280" s="169">
        <v>52</v>
      </c>
      <c r="F280" s="170">
        <v>810.86276</v>
      </c>
      <c r="G280" s="171">
        <v>0</v>
      </c>
      <c r="H280" s="171">
        <v>810.86276</v>
      </c>
      <c r="I280" s="171">
        <v>4040.37111</v>
      </c>
      <c r="J280" s="171">
        <v>27.991220000000002</v>
      </c>
      <c r="K280" s="171">
        <v>4068.36233</v>
      </c>
      <c r="L280" s="171">
        <v>788.4197800000001</v>
      </c>
      <c r="M280" s="171">
        <v>0.5303300000000001</v>
      </c>
      <c r="N280" s="171">
        <v>788.95011</v>
      </c>
      <c r="O280" s="171">
        <v>5668.175200000001</v>
      </c>
      <c r="P280" s="171">
        <v>3296.45748</v>
      </c>
      <c r="Q280" s="171">
        <v>0</v>
      </c>
      <c r="R280" s="172">
        <v>3296.45748</v>
      </c>
    </row>
    <row r="281" spans="1:18" ht="15">
      <c r="A281" s="174"/>
      <c r="B281" s="174"/>
      <c r="C281" s="168" t="s">
        <v>496</v>
      </c>
      <c r="D281" s="168" t="s">
        <v>496</v>
      </c>
      <c r="E281" s="169">
        <v>57</v>
      </c>
      <c r="F281" s="170">
        <v>18969.72648</v>
      </c>
      <c r="G281" s="171">
        <v>0</v>
      </c>
      <c r="H281" s="171">
        <v>18969.72648</v>
      </c>
      <c r="I281" s="171">
        <v>92545.26737999999</v>
      </c>
      <c r="J281" s="171">
        <v>1561.1488200000001</v>
      </c>
      <c r="K281" s="171">
        <v>94106.4162</v>
      </c>
      <c r="L281" s="171">
        <v>5314.681030000001</v>
      </c>
      <c r="M281" s="171">
        <v>864.81223</v>
      </c>
      <c r="N281" s="171">
        <v>6179.49326</v>
      </c>
      <c r="O281" s="171">
        <v>119255.63594</v>
      </c>
      <c r="P281" s="171">
        <v>33336.38002</v>
      </c>
      <c r="Q281" s="171">
        <v>0</v>
      </c>
      <c r="R281" s="172">
        <v>33336.38002</v>
      </c>
    </row>
    <row r="282" spans="1:18" ht="15">
      <c r="A282" s="174"/>
      <c r="B282" s="174"/>
      <c r="C282" s="174"/>
      <c r="D282" s="168" t="s">
        <v>513</v>
      </c>
      <c r="E282" s="169">
        <v>62</v>
      </c>
      <c r="F282" s="170">
        <v>3570.0572</v>
      </c>
      <c r="G282" s="171">
        <v>0</v>
      </c>
      <c r="H282" s="171">
        <v>3570.0572</v>
      </c>
      <c r="I282" s="171">
        <v>10638.856960000001</v>
      </c>
      <c r="J282" s="171">
        <v>0.0005</v>
      </c>
      <c r="K282" s="171">
        <v>10638.857460000001</v>
      </c>
      <c r="L282" s="171">
        <v>794.27072</v>
      </c>
      <c r="M282" s="171">
        <v>0</v>
      </c>
      <c r="N282" s="171">
        <v>794.27072</v>
      </c>
      <c r="O282" s="171">
        <v>15003.18538</v>
      </c>
      <c r="P282" s="171">
        <v>1972.93122</v>
      </c>
      <c r="Q282" s="171">
        <v>0</v>
      </c>
      <c r="R282" s="172">
        <v>1972.93122</v>
      </c>
    </row>
    <row r="283" spans="1:18" ht="15">
      <c r="A283" s="174"/>
      <c r="B283" s="174"/>
      <c r="C283" s="174"/>
      <c r="D283" s="168" t="s">
        <v>514</v>
      </c>
      <c r="E283" s="169">
        <v>61</v>
      </c>
      <c r="F283" s="170">
        <v>6603.02588</v>
      </c>
      <c r="G283" s="171">
        <v>0</v>
      </c>
      <c r="H283" s="171">
        <v>6603.02588</v>
      </c>
      <c r="I283" s="171">
        <v>5400.2487</v>
      </c>
      <c r="J283" s="171">
        <v>1.24082</v>
      </c>
      <c r="K283" s="171">
        <v>5401.489519999999</v>
      </c>
      <c r="L283" s="171">
        <v>1021.25964</v>
      </c>
      <c r="M283" s="171">
        <v>0</v>
      </c>
      <c r="N283" s="171">
        <v>1021.25964</v>
      </c>
      <c r="O283" s="171">
        <v>13025.775039999999</v>
      </c>
      <c r="P283" s="171">
        <v>1988.0181699999998</v>
      </c>
      <c r="Q283" s="171">
        <v>0</v>
      </c>
      <c r="R283" s="172">
        <v>1988.0181699999998</v>
      </c>
    </row>
    <row r="284" spans="1:18" ht="15">
      <c r="A284" s="174"/>
      <c r="B284" s="174"/>
      <c r="C284" s="174"/>
      <c r="D284" s="168" t="s">
        <v>515</v>
      </c>
      <c r="E284" s="169">
        <v>59</v>
      </c>
      <c r="F284" s="170">
        <v>1299.74109</v>
      </c>
      <c r="G284" s="171">
        <v>0</v>
      </c>
      <c r="H284" s="171">
        <v>1299.74109</v>
      </c>
      <c r="I284" s="171">
        <v>3078.08356</v>
      </c>
      <c r="J284" s="171">
        <v>0</v>
      </c>
      <c r="K284" s="171">
        <v>3078.08356</v>
      </c>
      <c r="L284" s="171">
        <v>161.67025</v>
      </c>
      <c r="M284" s="171">
        <v>0</v>
      </c>
      <c r="N284" s="171">
        <v>161.67025</v>
      </c>
      <c r="O284" s="171">
        <v>4539.494900000001</v>
      </c>
      <c r="P284" s="171">
        <v>1287.1343100000001</v>
      </c>
      <c r="Q284" s="171">
        <v>0</v>
      </c>
      <c r="R284" s="172">
        <v>1287.1343100000001</v>
      </c>
    </row>
    <row r="285" spans="1:18" ht="15">
      <c r="A285" s="174"/>
      <c r="B285" s="174"/>
      <c r="C285" s="174"/>
      <c r="D285" s="168" t="s">
        <v>516</v>
      </c>
      <c r="E285" s="169">
        <v>60</v>
      </c>
      <c r="F285" s="170">
        <v>2098.93127</v>
      </c>
      <c r="G285" s="171">
        <v>0</v>
      </c>
      <c r="H285" s="171">
        <v>2098.93127</v>
      </c>
      <c r="I285" s="171">
        <v>2460.88864</v>
      </c>
      <c r="J285" s="171">
        <v>0</v>
      </c>
      <c r="K285" s="171">
        <v>2460.88864</v>
      </c>
      <c r="L285" s="171">
        <v>361.87695</v>
      </c>
      <c r="M285" s="171">
        <v>0</v>
      </c>
      <c r="N285" s="171">
        <v>361.87695</v>
      </c>
      <c r="O285" s="171">
        <v>4921.69686</v>
      </c>
      <c r="P285" s="171">
        <v>748.70835</v>
      </c>
      <c r="Q285" s="171">
        <v>0</v>
      </c>
      <c r="R285" s="172">
        <v>748.70835</v>
      </c>
    </row>
    <row r="286" spans="1:18" ht="15">
      <c r="A286" s="174"/>
      <c r="B286" s="174"/>
      <c r="C286" s="174"/>
      <c r="D286" s="168" t="s">
        <v>517</v>
      </c>
      <c r="E286" s="169">
        <v>63</v>
      </c>
      <c r="F286" s="170">
        <v>3473.0923900000003</v>
      </c>
      <c r="G286" s="171">
        <v>0</v>
      </c>
      <c r="H286" s="171">
        <v>3473.0923900000003</v>
      </c>
      <c r="I286" s="171">
        <v>3241.07666</v>
      </c>
      <c r="J286" s="171">
        <v>0.00796</v>
      </c>
      <c r="K286" s="171">
        <v>3241.08462</v>
      </c>
      <c r="L286" s="171">
        <v>229.16991000000002</v>
      </c>
      <c r="M286" s="171">
        <v>0</v>
      </c>
      <c r="N286" s="171">
        <v>229.16991000000002</v>
      </c>
      <c r="O286" s="171">
        <v>6943.34692</v>
      </c>
      <c r="P286" s="171">
        <v>1265.92344</v>
      </c>
      <c r="Q286" s="171">
        <v>0</v>
      </c>
      <c r="R286" s="172">
        <v>1265.92344</v>
      </c>
    </row>
    <row r="287" spans="1:18" ht="15">
      <c r="A287" s="174"/>
      <c r="B287" s="174"/>
      <c r="C287" s="174"/>
      <c r="D287" s="168" t="s">
        <v>518</v>
      </c>
      <c r="E287" s="169">
        <v>58</v>
      </c>
      <c r="F287" s="170">
        <v>1935.25704</v>
      </c>
      <c r="G287" s="171">
        <v>0</v>
      </c>
      <c r="H287" s="171">
        <v>1935.25704</v>
      </c>
      <c r="I287" s="171">
        <v>3848.41798</v>
      </c>
      <c r="J287" s="171">
        <v>0</v>
      </c>
      <c r="K287" s="171">
        <v>3848.41798</v>
      </c>
      <c r="L287" s="171">
        <v>355.60273</v>
      </c>
      <c r="M287" s="171">
        <v>0</v>
      </c>
      <c r="N287" s="171">
        <v>355.60273</v>
      </c>
      <c r="O287" s="171">
        <v>6139.27775</v>
      </c>
      <c r="P287" s="171">
        <v>3242.0385499999998</v>
      </c>
      <c r="Q287" s="171">
        <v>0</v>
      </c>
      <c r="R287" s="172">
        <v>3242.0385499999998</v>
      </c>
    </row>
    <row r="288" spans="1:18" ht="15">
      <c r="A288" s="174"/>
      <c r="B288" s="174"/>
      <c r="C288" s="168" t="s">
        <v>519</v>
      </c>
      <c r="D288" s="168" t="s">
        <v>519</v>
      </c>
      <c r="E288" s="169">
        <v>64</v>
      </c>
      <c r="F288" s="170">
        <v>16596.08644</v>
      </c>
      <c r="G288" s="171">
        <v>0</v>
      </c>
      <c r="H288" s="171">
        <v>16596.08644</v>
      </c>
      <c r="I288" s="171">
        <v>30705.90721</v>
      </c>
      <c r="J288" s="171">
        <v>338.91990000000004</v>
      </c>
      <c r="K288" s="171">
        <v>31044.82711</v>
      </c>
      <c r="L288" s="171">
        <v>2518.7839700000004</v>
      </c>
      <c r="M288" s="171">
        <v>5.31487</v>
      </c>
      <c r="N288" s="171">
        <v>2524.0988399999997</v>
      </c>
      <c r="O288" s="171">
        <v>50165.01239</v>
      </c>
      <c r="P288" s="171">
        <v>13835.26849</v>
      </c>
      <c r="Q288" s="171">
        <v>0</v>
      </c>
      <c r="R288" s="172">
        <v>13835.26849</v>
      </c>
    </row>
    <row r="289" spans="1:18" ht="15">
      <c r="A289" s="174"/>
      <c r="B289" s="168" t="s">
        <v>520</v>
      </c>
      <c r="C289" s="168" t="s">
        <v>521</v>
      </c>
      <c r="D289" s="168" t="s">
        <v>521</v>
      </c>
      <c r="E289" s="169">
        <v>262</v>
      </c>
      <c r="F289" s="170">
        <v>19715.450719999997</v>
      </c>
      <c r="G289" s="171">
        <v>0</v>
      </c>
      <c r="H289" s="171">
        <v>19715.450719999997</v>
      </c>
      <c r="I289" s="171">
        <v>42786.79757</v>
      </c>
      <c r="J289" s="171">
        <v>287.44533</v>
      </c>
      <c r="K289" s="171">
        <v>43074.2429</v>
      </c>
      <c r="L289" s="171">
        <v>4978.84366</v>
      </c>
      <c r="M289" s="171">
        <v>161.33064000000002</v>
      </c>
      <c r="N289" s="171">
        <v>5140.1743</v>
      </c>
      <c r="O289" s="171">
        <v>67929.86792</v>
      </c>
      <c r="P289" s="171">
        <v>16462.34535</v>
      </c>
      <c r="Q289" s="171">
        <v>0</v>
      </c>
      <c r="R289" s="172">
        <v>16462.34535</v>
      </c>
    </row>
    <row r="290" spans="1:18" ht="15">
      <c r="A290" s="174"/>
      <c r="B290" s="174"/>
      <c r="C290" s="174"/>
      <c r="D290" s="168" t="s">
        <v>522</v>
      </c>
      <c r="E290" s="169">
        <v>263</v>
      </c>
      <c r="F290" s="170">
        <v>1273.2947</v>
      </c>
      <c r="G290" s="171">
        <v>0</v>
      </c>
      <c r="H290" s="171">
        <v>1273.2947</v>
      </c>
      <c r="I290" s="171">
        <v>4035.89987</v>
      </c>
      <c r="J290" s="171">
        <v>5.18915</v>
      </c>
      <c r="K290" s="171">
        <v>4041.08902</v>
      </c>
      <c r="L290" s="171">
        <v>1655.33618</v>
      </c>
      <c r="M290" s="171">
        <v>20.90507</v>
      </c>
      <c r="N290" s="171">
        <v>1676.24125</v>
      </c>
      <c r="O290" s="171">
        <v>6990.62497</v>
      </c>
      <c r="P290" s="171">
        <v>2425.84985</v>
      </c>
      <c r="Q290" s="171">
        <v>0</v>
      </c>
      <c r="R290" s="172">
        <v>2425.84985</v>
      </c>
    </row>
    <row r="291" spans="1:18" ht="15">
      <c r="A291" s="174"/>
      <c r="B291" s="174"/>
      <c r="C291" s="174"/>
      <c r="D291" s="168" t="s">
        <v>523</v>
      </c>
      <c r="E291" s="169">
        <v>265</v>
      </c>
      <c r="F291" s="170">
        <v>3562.31588</v>
      </c>
      <c r="G291" s="171">
        <v>0</v>
      </c>
      <c r="H291" s="171">
        <v>3562.31588</v>
      </c>
      <c r="I291" s="171">
        <v>6722.07898</v>
      </c>
      <c r="J291" s="171">
        <v>80.74573</v>
      </c>
      <c r="K291" s="171">
        <v>6802.82471</v>
      </c>
      <c r="L291" s="171">
        <v>291.94595000000004</v>
      </c>
      <c r="M291" s="171">
        <v>8.454600000000001</v>
      </c>
      <c r="N291" s="171">
        <v>300.40055</v>
      </c>
      <c r="O291" s="171">
        <v>10665.541140000001</v>
      </c>
      <c r="P291" s="171">
        <v>1519.77796</v>
      </c>
      <c r="Q291" s="171">
        <v>0</v>
      </c>
      <c r="R291" s="172">
        <v>1519.77796</v>
      </c>
    </row>
    <row r="292" spans="1:18" ht="15">
      <c r="A292" s="174"/>
      <c r="B292" s="174"/>
      <c r="C292" s="174"/>
      <c r="D292" s="168" t="s">
        <v>524</v>
      </c>
      <c r="E292" s="169">
        <v>264</v>
      </c>
      <c r="F292" s="170">
        <v>912.97589</v>
      </c>
      <c r="G292" s="171">
        <v>0</v>
      </c>
      <c r="H292" s="171">
        <v>912.97589</v>
      </c>
      <c r="I292" s="171">
        <v>4183.15856</v>
      </c>
      <c r="J292" s="171">
        <v>90.40461</v>
      </c>
      <c r="K292" s="171">
        <v>4273.56317</v>
      </c>
      <c r="L292" s="171">
        <v>249.57521</v>
      </c>
      <c r="M292" s="171">
        <v>0.15372</v>
      </c>
      <c r="N292" s="171">
        <v>249.72893</v>
      </c>
      <c r="O292" s="171">
        <v>5436.26799</v>
      </c>
      <c r="P292" s="171">
        <v>1279.66096</v>
      </c>
      <c r="Q292" s="171">
        <v>0</v>
      </c>
      <c r="R292" s="172">
        <v>1279.66096</v>
      </c>
    </row>
    <row r="293" spans="1:18" ht="15">
      <c r="A293" s="174"/>
      <c r="B293" s="174"/>
      <c r="C293" s="174"/>
      <c r="D293" s="168" t="s">
        <v>525</v>
      </c>
      <c r="E293" s="169">
        <v>266</v>
      </c>
      <c r="F293" s="170">
        <v>303.62632</v>
      </c>
      <c r="G293" s="171">
        <v>0</v>
      </c>
      <c r="H293" s="171">
        <v>303.62632</v>
      </c>
      <c r="I293" s="171">
        <v>2686.98966</v>
      </c>
      <c r="J293" s="171">
        <v>0.09988</v>
      </c>
      <c r="K293" s="171">
        <v>2687.08954</v>
      </c>
      <c r="L293" s="171">
        <v>158.27357999999998</v>
      </c>
      <c r="M293" s="171">
        <v>0</v>
      </c>
      <c r="N293" s="171">
        <v>158.27357999999998</v>
      </c>
      <c r="O293" s="171">
        <v>3148.98944</v>
      </c>
      <c r="P293" s="171">
        <v>890.36515</v>
      </c>
      <c r="Q293" s="171">
        <v>0</v>
      </c>
      <c r="R293" s="172">
        <v>890.36515</v>
      </c>
    </row>
    <row r="294" spans="1:18" ht="15">
      <c r="A294" s="174"/>
      <c r="B294" s="174"/>
      <c r="C294" s="168" t="s">
        <v>526</v>
      </c>
      <c r="D294" s="168" t="s">
        <v>453</v>
      </c>
      <c r="E294" s="169">
        <v>248</v>
      </c>
      <c r="F294" s="170">
        <v>2223.90786</v>
      </c>
      <c r="G294" s="171">
        <v>0</v>
      </c>
      <c r="H294" s="171">
        <v>2223.90786</v>
      </c>
      <c r="I294" s="171">
        <v>3867.8155899999997</v>
      </c>
      <c r="J294" s="171">
        <v>11.49818</v>
      </c>
      <c r="K294" s="171">
        <v>3879.31377</v>
      </c>
      <c r="L294" s="171">
        <v>701.40419</v>
      </c>
      <c r="M294" s="171">
        <v>0</v>
      </c>
      <c r="N294" s="171">
        <v>701.40419</v>
      </c>
      <c r="O294" s="171">
        <v>6804.62582</v>
      </c>
      <c r="P294" s="171">
        <v>2120.67696</v>
      </c>
      <c r="Q294" s="171">
        <v>0</v>
      </c>
      <c r="R294" s="172">
        <v>2120.67696</v>
      </c>
    </row>
    <row r="295" spans="1:18" ht="15">
      <c r="A295" s="174"/>
      <c r="B295" s="174"/>
      <c r="C295" s="174"/>
      <c r="D295" s="168" t="s">
        <v>527</v>
      </c>
      <c r="E295" s="169">
        <v>251</v>
      </c>
      <c r="F295" s="170">
        <v>7860.84987</v>
      </c>
      <c r="G295" s="171">
        <v>0</v>
      </c>
      <c r="H295" s="171">
        <v>7860.84987</v>
      </c>
      <c r="I295" s="171">
        <v>6863.44707</v>
      </c>
      <c r="J295" s="171">
        <v>87.34252000000001</v>
      </c>
      <c r="K295" s="171">
        <v>6950.789589999999</v>
      </c>
      <c r="L295" s="171">
        <v>1348.32146</v>
      </c>
      <c r="M295" s="171">
        <v>110.54424</v>
      </c>
      <c r="N295" s="171">
        <v>1458.8657</v>
      </c>
      <c r="O295" s="171">
        <v>16270.50516</v>
      </c>
      <c r="P295" s="171">
        <v>4304.81845</v>
      </c>
      <c r="Q295" s="171">
        <v>0</v>
      </c>
      <c r="R295" s="172">
        <v>4304.81845</v>
      </c>
    </row>
    <row r="296" spans="1:18" ht="15">
      <c r="A296" s="174"/>
      <c r="B296" s="174"/>
      <c r="C296" s="174"/>
      <c r="D296" s="168" t="s">
        <v>528</v>
      </c>
      <c r="E296" s="169">
        <v>247</v>
      </c>
      <c r="F296" s="170">
        <v>43305.49156</v>
      </c>
      <c r="G296" s="171">
        <v>0</v>
      </c>
      <c r="H296" s="171">
        <v>43305.49156</v>
      </c>
      <c r="I296" s="171">
        <v>43333.10232</v>
      </c>
      <c r="J296" s="171">
        <v>139.21534</v>
      </c>
      <c r="K296" s="171">
        <v>43472.31765999999</v>
      </c>
      <c r="L296" s="171">
        <v>5577.81595</v>
      </c>
      <c r="M296" s="171">
        <v>536.36786</v>
      </c>
      <c r="N296" s="171">
        <v>6114.1838099999995</v>
      </c>
      <c r="O296" s="171">
        <v>92891.99303</v>
      </c>
      <c r="P296" s="171">
        <v>32204.38032</v>
      </c>
      <c r="Q296" s="171">
        <v>0</v>
      </c>
      <c r="R296" s="172">
        <v>32204.38032</v>
      </c>
    </row>
    <row r="297" spans="1:18" ht="15">
      <c r="A297" s="174"/>
      <c r="B297" s="174"/>
      <c r="C297" s="174"/>
      <c r="D297" s="168" t="s">
        <v>529</v>
      </c>
      <c r="E297" s="169">
        <v>250</v>
      </c>
      <c r="F297" s="170">
        <v>2831.00063</v>
      </c>
      <c r="G297" s="171">
        <v>0</v>
      </c>
      <c r="H297" s="171">
        <v>2831.00063</v>
      </c>
      <c r="I297" s="171">
        <v>5756.8949</v>
      </c>
      <c r="J297" s="171">
        <v>0.26955</v>
      </c>
      <c r="K297" s="171">
        <v>5757.16445</v>
      </c>
      <c r="L297" s="171">
        <v>154.39338</v>
      </c>
      <c r="M297" s="171">
        <v>0</v>
      </c>
      <c r="N297" s="171">
        <v>154.39338</v>
      </c>
      <c r="O297" s="171">
        <v>8742.55846</v>
      </c>
      <c r="P297" s="171">
        <v>1250.24219</v>
      </c>
      <c r="Q297" s="171">
        <v>0</v>
      </c>
      <c r="R297" s="172">
        <v>1250.24219</v>
      </c>
    </row>
    <row r="298" spans="1:18" ht="15">
      <c r="A298" s="174"/>
      <c r="B298" s="174"/>
      <c r="C298" s="168" t="s">
        <v>530</v>
      </c>
      <c r="D298" s="168" t="s">
        <v>530</v>
      </c>
      <c r="E298" s="169">
        <v>260</v>
      </c>
      <c r="F298" s="170">
        <v>13520.29385</v>
      </c>
      <c r="G298" s="171">
        <v>0</v>
      </c>
      <c r="H298" s="171">
        <v>13520.29385</v>
      </c>
      <c r="I298" s="171">
        <v>34810.721079999996</v>
      </c>
      <c r="J298" s="171">
        <v>144.47888</v>
      </c>
      <c r="K298" s="171">
        <v>34955.19996</v>
      </c>
      <c r="L298" s="171">
        <v>5631.65311</v>
      </c>
      <c r="M298" s="171">
        <v>411.11115</v>
      </c>
      <c r="N298" s="171">
        <v>6042.76426</v>
      </c>
      <c r="O298" s="171">
        <v>54518.25807</v>
      </c>
      <c r="P298" s="171">
        <v>16595.43251</v>
      </c>
      <c r="Q298" s="171">
        <v>0</v>
      </c>
      <c r="R298" s="172">
        <v>16595.43251</v>
      </c>
    </row>
    <row r="299" spans="1:18" ht="15">
      <c r="A299" s="174"/>
      <c r="B299" s="174"/>
      <c r="C299" s="174"/>
      <c r="D299" s="168" t="s">
        <v>531</v>
      </c>
      <c r="E299" s="169">
        <v>261</v>
      </c>
      <c r="F299" s="170">
        <v>3438.37525</v>
      </c>
      <c r="G299" s="171">
        <v>0</v>
      </c>
      <c r="H299" s="171">
        <v>3438.37525</v>
      </c>
      <c r="I299" s="171">
        <v>963.03628</v>
      </c>
      <c r="J299" s="171">
        <v>220.37445000000002</v>
      </c>
      <c r="K299" s="171">
        <v>1183.41073</v>
      </c>
      <c r="L299" s="171">
        <v>1095.31313</v>
      </c>
      <c r="M299" s="171">
        <v>69.72954</v>
      </c>
      <c r="N299" s="171">
        <v>1165.0426699999998</v>
      </c>
      <c r="O299" s="171">
        <v>5786.82865</v>
      </c>
      <c r="P299" s="171">
        <v>3404.95672</v>
      </c>
      <c r="Q299" s="171">
        <v>0</v>
      </c>
      <c r="R299" s="172">
        <v>3404.95672</v>
      </c>
    </row>
    <row r="300" spans="1:18" ht="15">
      <c r="A300" s="174"/>
      <c r="B300" s="174"/>
      <c r="C300" s="168" t="s">
        <v>532</v>
      </c>
      <c r="D300" s="168" t="s">
        <v>533</v>
      </c>
      <c r="E300" s="169">
        <v>252</v>
      </c>
      <c r="F300" s="170">
        <v>35588.31636</v>
      </c>
      <c r="G300" s="171">
        <v>0</v>
      </c>
      <c r="H300" s="171">
        <v>35588.31636</v>
      </c>
      <c r="I300" s="171">
        <v>74676.34684999999</v>
      </c>
      <c r="J300" s="171">
        <v>1089.01521</v>
      </c>
      <c r="K300" s="171">
        <v>75765.36206</v>
      </c>
      <c r="L300" s="171">
        <v>10594.76558</v>
      </c>
      <c r="M300" s="171">
        <v>1492.30634</v>
      </c>
      <c r="N300" s="171">
        <v>12087.07192</v>
      </c>
      <c r="O300" s="171">
        <v>123440.75034</v>
      </c>
      <c r="P300" s="171">
        <v>39546.470049999996</v>
      </c>
      <c r="Q300" s="171">
        <v>0</v>
      </c>
      <c r="R300" s="172">
        <v>39546.470049999996</v>
      </c>
    </row>
    <row r="301" spans="1:18" ht="15">
      <c r="A301" s="174"/>
      <c r="B301" s="174"/>
      <c r="C301" s="174"/>
      <c r="D301" s="168" t="s">
        <v>532</v>
      </c>
      <c r="E301" s="169">
        <v>253</v>
      </c>
      <c r="F301" s="170">
        <v>3113.77446</v>
      </c>
      <c r="G301" s="171">
        <v>0</v>
      </c>
      <c r="H301" s="171">
        <v>3113.77446</v>
      </c>
      <c r="I301" s="171">
        <v>28597.71352</v>
      </c>
      <c r="J301" s="171">
        <v>269.46662</v>
      </c>
      <c r="K301" s="171">
        <v>28867.18014</v>
      </c>
      <c r="L301" s="171">
        <v>935.7059300000001</v>
      </c>
      <c r="M301" s="171">
        <v>0.57645</v>
      </c>
      <c r="N301" s="171">
        <v>936.28238</v>
      </c>
      <c r="O301" s="171">
        <v>32917.23698</v>
      </c>
      <c r="P301" s="171">
        <v>2125.67267</v>
      </c>
      <c r="Q301" s="171">
        <v>0</v>
      </c>
      <c r="R301" s="172">
        <v>2125.67267</v>
      </c>
    </row>
    <row r="302" spans="1:18" ht="15">
      <c r="A302" s="174"/>
      <c r="B302" s="174"/>
      <c r="C302" s="174"/>
      <c r="D302" s="168" t="s">
        <v>534</v>
      </c>
      <c r="E302" s="169">
        <v>254</v>
      </c>
      <c r="F302" s="170">
        <v>1308.10467</v>
      </c>
      <c r="G302" s="171">
        <v>0</v>
      </c>
      <c r="H302" s="171">
        <v>1308.10467</v>
      </c>
      <c r="I302" s="171">
        <v>4663.25889</v>
      </c>
      <c r="J302" s="171">
        <v>1.32537</v>
      </c>
      <c r="K302" s="171">
        <v>4664.58426</v>
      </c>
      <c r="L302" s="171">
        <v>147.56610999999998</v>
      </c>
      <c r="M302" s="171">
        <v>0</v>
      </c>
      <c r="N302" s="171">
        <v>147.56610999999998</v>
      </c>
      <c r="O302" s="171">
        <v>6120.25504</v>
      </c>
      <c r="P302" s="171">
        <v>776.1179599999999</v>
      </c>
      <c r="Q302" s="171">
        <v>0</v>
      </c>
      <c r="R302" s="172">
        <v>776.1179599999999</v>
      </c>
    </row>
    <row r="303" spans="1:18" ht="15">
      <c r="A303" s="174"/>
      <c r="B303" s="174"/>
      <c r="C303" s="168" t="s">
        <v>520</v>
      </c>
      <c r="D303" s="168" t="s">
        <v>535</v>
      </c>
      <c r="E303" s="169">
        <v>587</v>
      </c>
      <c r="F303" s="170">
        <v>12321.16205</v>
      </c>
      <c r="G303" s="171">
        <v>0</v>
      </c>
      <c r="H303" s="171">
        <v>12321.16205</v>
      </c>
      <c r="I303" s="171">
        <v>128664.54156999999</v>
      </c>
      <c r="J303" s="171">
        <v>8.94141</v>
      </c>
      <c r="K303" s="171">
        <v>128673.48298</v>
      </c>
      <c r="L303" s="171">
        <v>34216.68392</v>
      </c>
      <c r="M303" s="171">
        <v>811.39277</v>
      </c>
      <c r="N303" s="171">
        <v>35028.076689999994</v>
      </c>
      <c r="O303" s="171">
        <v>176022.72172</v>
      </c>
      <c r="P303" s="171">
        <v>276.99945</v>
      </c>
      <c r="Q303" s="171">
        <v>0</v>
      </c>
      <c r="R303" s="172">
        <v>276.99945</v>
      </c>
    </row>
    <row r="304" spans="1:18" ht="15">
      <c r="A304" s="174"/>
      <c r="B304" s="174"/>
      <c r="C304" s="174"/>
      <c r="D304" s="174"/>
      <c r="E304" s="175">
        <v>836</v>
      </c>
      <c r="F304" s="176">
        <v>16570.88418</v>
      </c>
      <c r="G304" s="177">
        <v>0</v>
      </c>
      <c r="H304" s="177">
        <v>16570.88418</v>
      </c>
      <c r="I304" s="177">
        <v>37951.2259</v>
      </c>
      <c r="J304" s="177">
        <v>0</v>
      </c>
      <c r="K304" s="177">
        <v>37951.2259</v>
      </c>
      <c r="L304" s="177">
        <v>4418.93401</v>
      </c>
      <c r="M304" s="177">
        <v>1193.93452</v>
      </c>
      <c r="N304" s="177">
        <v>5612.868530000001</v>
      </c>
      <c r="O304" s="177">
        <v>60134.97861</v>
      </c>
      <c r="P304" s="177">
        <v>16409.39186</v>
      </c>
      <c r="Q304" s="177">
        <v>0</v>
      </c>
      <c r="R304" s="178">
        <v>16409.39186</v>
      </c>
    </row>
    <row r="305" spans="1:18" ht="15">
      <c r="A305" s="174"/>
      <c r="B305" s="174"/>
      <c r="C305" s="174"/>
      <c r="D305" s="168" t="s">
        <v>536</v>
      </c>
      <c r="E305" s="169">
        <v>545</v>
      </c>
      <c r="F305" s="170">
        <v>8839.13846</v>
      </c>
      <c r="G305" s="171">
        <v>0</v>
      </c>
      <c r="H305" s="171">
        <v>8839.13846</v>
      </c>
      <c r="I305" s="171">
        <v>70720.22345</v>
      </c>
      <c r="J305" s="171">
        <v>832.89625</v>
      </c>
      <c r="K305" s="171">
        <v>71553.11970000001</v>
      </c>
      <c r="L305" s="171">
        <v>3120.19263</v>
      </c>
      <c r="M305" s="171">
        <v>412.28821999999997</v>
      </c>
      <c r="N305" s="171">
        <v>3532.48085</v>
      </c>
      <c r="O305" s="171">
        <v>83924.73901</v>
      </c>
      <c r="P305" s="171">
        <v>19661.74213</v>
      </c>
      <c r="Q305" s="171">
        <v>0</v>
      </c>
      <c r="R305" s="172">
        <v>19661.74213</v>
      </c>
    </row>
    <row r="306" spans="1:18" ht="15">
      <c r="A306" s="174"/>
      <c r="B306" s="174"/>
      <c r="C306" s="174"/>
      <c r="D306" s="168" t="s">
        <v>537</v>
      </c>
      <c r="E306" s="169">
        <v>523</v>
      </c>
      <c r="F306" s="170">
        <v>0</v>
      </c>
      <c r="G306" s="171">
        <v>0</v>
      </c>
      <c r="H306" s="171">
        <v>0</v>
      </c>
      <c r="I306" s="171">
        <v>35334.03028</v>
      </c>
      <c r="J306" s="171">
        <v>201.85609</v>
      </c>
      <c r="K306" s="171">
        <v>35535.88637</v>
      </c>
      <c r="L306" s="171">
        <v>344.11339000000004</v>
      </c>
      <c r="M306" s="171">
        <v>71.89869</v>
      </c>
      <c r="N306" s="171">
        <v>416.01208</v>
      </c>
      <c r="O306" s="171">
        <v>35951.89845</v>
      </c>
      <c r="P306" s="171">
        <v>13322.115310000001</v>
      </c>
      <c r="Q306" s="171">
        <v>0</v>
      </c>
      <c r="R306" s="172">
        <v>13322.115310000001</v>
      </c>
    </row>
    <row r="307" spans="1:18" ht="15">
      <c r="A307" s="174"/>
      <c r="B307" s="174"/>
      <c r="C307" s="174"/>
      <c r="D307" s="174"/>
      <c r="E307" s="175">
        <v>559</v>
      </c>
      <c r="F307" s="176">
        <v>20491.81048</v>
      </c>
      <c r="G307" s="177">
        <v>0</v>
      </c>
      <c r="H307" s="177">
        <v>20491.81048</v>
      </c>
      <c r="I307" s="177">
        <v>49459.82544</v>
      </c>
      <c r="J307" s="177">
        <v>744.47226</v>
      </c>
      <c r="K307" s="177">
        <v>50204.2977</v>
      </c>
      <c r="L307" s="177">
        <v>5683.42981</v>
      </c>
      <c r="M307" s="177">
        <v>448.81375</v>
      </c>
      <c r="N307" s="177">
        <v>6132.24356</v>
      </c>
      <c r="O307" s="177">
        <v>76828.35174</v>
      </c>
      <c r="P307" s="177">
        <v>23901.08355</v>
      </c>
      <c r="Q307" s="177">
        <v>0</v>
      </c>
      <c r="R307" s="178">
        <v>23901.08355</v>
      </c>
    </row>
    <row r="308" spans="1:18" ht="15">
      <c r="A308" s="174"/>
      <c r="B308" s="174"/>
      <c r="C308" s="174"/>
      <c r="D308" s="174"/>
      <c r="E308" s="175">
        <v>417</v>
      </c>
      <c r="F308" s="176">
        <v>20343.14574</v>
      </c>
      <c r="G308" s="177">
        <v>0</v>
      </c>
      <c r="H308" s="177">
        <v>20343.14574</v>
      </c>
      <c r="I308" s="177">
        <v>107383.31214</v>
      </c>
      <c r="J308" s="177">
        <v>1505.83128</v>
      </c>
      <c r="K308" s="177">
        <v>108889.14342000001</v>
      </c>
      <c r="L308" s="177">
        <v>4027.64884</v>
      </c>
      <c r="M308" s="177">
        <v>718.9776899999999</v>
      </c>
      <c r="N308" s="177">
        <v>4746.6265300000005</v>
      </c>
      <c r="O308" s="177">
        <v>133978.91569</v>
      </c>
      <c r="P308" s="177">
        <v>50021.48311</v>
      </c>
      <c r="Q308" s="177">
        <v>0</v>
      </c>
      <c r="R308" s="178">
        <v>50021.48311</v>
      </c>
    </row>
    <row r="309" spans="1:18" ht="15">
      <c r="A309" s="174"/>
      <c r="B309" s="174"/>
      <c r="C309" s="174"/>
      <c r="D309" s="168" t="s">
        <v>538</v>
      </c>
      <c r="E309" s="169">
        <v>570</v>
      </c>
      <c r="F309" s="170">
        <v>33525.47885</v>
      </c>
      <c r="G309" s="171">
        <v>0</v>
      </c>
      <c r="H309" s="171">
        <v>33525.47885</v>
      </c>
      <c r="I309" s="171">
        <v>63251.3526</v>
      </c>
      <c r="J309" s="171">
        <v>652.19966</v>
      </c>
      <c r="K309" s="171">
        <v>63903.55226</v>
      </c>
      <c r="L309" s="171">
        <v>16773.66793</v>
      </c>
      <c r="M309" s="171">
        <v>16392.8848</v>
      </c>
      <c r="N309" s="171">
        <v>33166.55273</v>
      </c>
      <c r="O309" s="171">
        <v>130595.58384</v>
      </c>
      <c r="P309" s="171">
        <v>13018.68936</v>
      </c>
      <c r="Q309" s="171">
        <v>0</v>
      </c>
      <c r="R309" s="172">
        <v>13018.68936</v>
      </c>
    </row>
    <row r="310" spans="1:18" ht="15">
      <c r="A310" s="174"/>
      <c r="B310" s="174"/>
      <c r="C310" s="174"/>
      <c r="D310" s="174"/>
      <c r="E310" s="175">
        <v>526</v>
      </c>
      <c r="F310" s="176">
        <v>14611.217460000002</v>
      </c>
      <c r="G310" s="177">
        <v>0</v>
      </c>
      <c r="H310" s="177">
        <v>14611.217460000002</v>
      </c>
      <c r="I310" s="177">
        <v>149108.73405</v>
      </c>
      <c r="J310" s="177">
        <v>1258.94793</v>
      </c>
      <c r="K310" s="177">
        <v>150367.68198</v>
      </c>
      <c r="L310" s="177">
        <v>16126.04681</v>
      </c>
      <c r="M310" s="177">
        <v>8455.82469</v>
      </c>
      <c r="N310" s="177">
        <v>24581.8715</v>
      </c>
      <c r="O310" s="177">
        <v>189560.77094</v>
      </c>
      <c r="P310" s="177">
        <v>11915.39493</v>
      </c>
      <c r="Q310" s="177">
        <v>0</v>
      </c>
      <c r="R310" s="178">
        <v>11915.39493</v>
      </c>
    </row>
    <row r="311" spans="1:18" ht="15">
      <c r="A311" s="174"/>
      <c r="B311" s="174"/>
      <c r="C311" s="174"/>
      <c r="D311" s="174"/>
      <c r="E311" s="175">
        <v>551</v>
      </c>
      <c r="F311" s="176">
        <v>1073.97848</v>
      </c>
      <c r="G311" s="177">
        <v>0</v>
      </c>
      <c r="H311" s="177">
        <v>1073.97848</v>
      </c>
      <c r="I311" s="177">
        <v>111202.27824</v>
      </c>
      <c r="J311" s="177">
        <v>3605.20161</v>
      </c>
      <c r="K311" s="177">
        <v>114807.47984999999</v>
      </c>
      <c r="L311" s="177">
        <v>7787.87962</v>
      </c>
      <c r="M311" s="177">
        <v>500.46601</v>
      </c>
      <c r="N311" s="177">
        <v>8288.34563</v>
      </c>
      <c r="O311" s="177">
        <v>124169.80395999999</v>
      </c>
      <c r="P311" s="177">
        <v>12680.31152</v>
      </c>
      <c r="Q311" s="177">
        <v>0</v>
      </c>
      <c r="R311" s="178">
        <v>12680.31152</v>
      </c>
    </row>
    <row r="312" spans="1:18" ht="15">
      <c r="A312" s="174"/>
      <c r="B312" s="174"/>
      <c r="C312" s="174"/>
      <c r="D312" s="174"/>
      <c r="E312" s="175">
        <v>612</v>
      </c>
      <c r="F312" s="176">
        <v>11995.449480000001</v>
      </c>
      <c r="G312" s="177">
        <v>0</v>
      </c>
      <c r="H312" s="177">
        <v>11995.449480000001</v>
      </c>
      <c r="I312" s="177">
        <v>96271.75746</v>
      </c>
      <c r="J312" s="177">
        <v>2100.6422000000002</v>
      </c>
      <c r="K312" s="177">
        <v>98372.39966</v>
      </c>
      <c r="L312" s="177">
        <v>10474.34744</v>
      </c>
      <c r="M312" s="177">
        <v>11293.057939999999</v>
      </c>
      <c r="N312" s="177">
        <v>21767.40538</v>
      </c>
      <c r="O312" s="177">
        <v>132135.25452</v>
      </c>
      <c r="P312" s="177">
        <v>11324.847699999998</v>
      </c>
      <c r="Q312" s="177">
        <v>0</v>
      </c>
      <c r="R312" s="178">
        <v>11324.847699999998</v>
      </c>
    </row>
    <row r="313" spans="1:18" ht="15">
      <c r="A313" s="174"/>
      <c r="B313" s="174"/>
      <c r="C313" s="174"/>
      <c r="D313" s="168" t="s">
        <v>539</v>
      </c>
      <c r="E313" s="169">
        <v>576</v>
      </c>
      <c r="F313" s="170">
        <v>59609.08422</v>
      </c>
      <c r="G313" s="171">
        <v>0</v>
      </c>
      <c r="H313" s="171">
        <v>59609.08422</v>
      </c>
      <c r="I313" s="171">
        <v>146555.35981999998</v>
      </c>
      <c r="J313" s="171">
        <v>1788.33863</v>
      </c>
      <c r="K313" s="171">
        <v>148343.69845</v>
      </c>
      <c r="L313" s="171">
        <v>10498.0224</v>
      </c>
      <c r="M313" s="171">
        <v>10458.40057</v>
      </c>
      <c r="N313" s="171">
        <v>20956.42297</v>
      </c>
      <c r="O313" s="171">
        <v>228909.20564</v>
      </c>
      <c r="P313" s="171">
        <v>20828.66973</v>
      </c>
      <c r="Q313" s="171">
        <v>0</v>
      </c>
      <c r="R313" s="172">
        <v>20828.66973</v>
      </c>
    </row>
    <row r="314" spans="1:18" ht="15">
      <c r="A314" s="174"/>
      <c r="B314" s="174"/>
      <c r="C314" s="174"/>
      <c r="D314" s="168" t="s">
        <v>500</v>
      </c>
      <c r="E314" s="169">
        <v>606</v>
      </c>
      <c r="F314" s="170">
        <v>3003.3784100000003</v>
      </c>
      <c r="G314" s="171">
        <v>0</v>
      </c>
      <c r="H314" s="171">
        <v>3003.3784100000003</v>
      </c>
      <c r="I314" s="171">
        <v>46373.52472</v>
      </c>
      <c r="J314" s="171">
        <v>25.7073</v>
      </c>
      <c r="K314" s="171">
        <v>46399.23202</v>
      </c>
      <c r="L314" s="171">
        <v>2550.35671</v>
      </c>
      <c r="M314" s="171">
        <v>6237.299639999999</v>
      </c>
      <c r="N314" s="171">
        <v>8787.65635</v>
      </c>
      <c r="O314" s="171">
        <v>58190.26678</v>
      </c>
      <c r="P314" s="171">
        <v>5524.91064</v>
      </c>
      <c r="Q314" s="171">
        <v>0</v>
      </c>
      <c r="R314" s="172">
        <v>5524.91064</v>
      </c>
    </row>
    <row r="315" spans="1:18" ht="15">
      <c r="A315" s="174"/>
      <c r="B315" s="174"/>
      <c r="C315" s="174"/>
      <c r="D315" s="174"/>
      <c r="E315" s="175">
        <v>540</v>
      </c>
      <c r="F315" s="176">
        <v>27620.721579999998</v>
      </c>
      <c r="G315" s="177">
        <v>0</v>
      </c>
      <c r="H315" s="177">
        <v>27620.721579999998</v>
      </c>
      <c r="I315" s="177">
        <v>133102.17620000002</v>
      </c>
      <c r="J315" s="177">
        <v>1007.6396</v>
      </c>
      <c r="K315" s="177">
        <v>134109.8158</v>
      </c>
      <c r="L315" s="177">
        <v>24288.883309999997</v>
      </c>
      <c r="M315" s="177">
        <v>8167.830690000001</v>
      </c>
      <c r="N315" s="177">
        <v>32456.714</v>
      </c>
      <c r="O315" s="177">
        <v>194187.25138</v>
      </c>
      <c r="P315" s="177">
        <v>8849.414470000002</v>
      </c>
      <c r="Q315" s="177">
        <v>0</v>
      </c>
      <c r="R315" s="178">
        <v>8849.414470000002</v>
      </c>
    </row>
    <row r="316" spans="1:18" ht="15">
      <c r="A316" s="174"/>
      <c r="B316" s="174"/>
      <c r="C316" s="174"/>
      <c r="D316" s="174"/>
      <c r="E316" s="175">
        <v>581</v>
      </c>
      <c r="F316" s="176">
        <v>0</v>
      </c>
      <c r="G316" s="177">
        <v>0</v>
      </c>
      <c r="H316" s="177">
        <v>0</v>
      </c>
      <c r="I316" s="177">
        <v>54505.348880000005</v>
      </c>
      <c r="J316" s="177">
        <v>0</v>
      </c>
      <c r="K316" s="177">
        <v>54505.348880000005</v>
      </c>
      <c r="L316" s="177">
        <v>780.6373000000001</v>
      </c>
      <c r="M316" s="177">
        <v>117.16827</v>
      </c>
      <c r="N316" s="177">
        <v>897.80557</v>
      </c>
      <c r="O316" s="177">
        <v>55403.15445</v>
      </c>
      <c r="P316" s="177">
        <v>0</v>
      </c>
      <c r="Q316" s="177">
        <v>0</v>
      </c>
      <c r="R316" s="178">
        <v>0</v>
      </c>
    </row>
    <row r="317" spans="1:18" ht="15">
      <c r="A317" s="174"/>
      <c r="B317" s="174"/>
      <c r="C317" s="174"/>
      <c r="D317" s="168" t="s">
        <v>520</v>
      </c>
      <c r="E317" s="169">
        <v>379</v>
      </c>
      <c r="F317" s="170">
        <v>36173.09097</v>
      </c>
      <c r="G317" s="171">
        <v>0</v>
      </c>
      <c r="H317" s="171">
        <v>36173.09097</v>
      </c>
      <c r="I317" s="171">
        <v>24838.10118</v>
      </c>
      <c r="J317" s="171">
        <v>3086.89859</v>
      </c>
      <c r="K317" s="171">
        <v>27924.99977</v>
      </c>
      <c r="L317" s="171">
        <v>54094.39147</v>
      </c>
      <c r="M317" s="171">
        <v>6810.19071</v>
      </c>
      <c r="N317" s="171">
        <v>60904.58218</v>
      </c>
      <c r="O317" s="171">
        <v>125002.67292</v>
      </c>
      <c r="P317" s="171">
        <v>57855.589289999996</v>
      </c>
      <c r="Q317" s="171">
        <v>0</v>
      </c>
      <c r="R317" s="172">
        <v>57855.589289999996</v>
      </c>
    </row>
    <row r="318" spans="1:18" ht="15">
      <c r="A318" s="174"/>
      <c r="B318" s="174"/>
      <c r="C318" s="174"/>
      <c r="D318" s="174"/>
      <c r="E318" s="175">
        <v>382</v>
      </c>
      <c r="F318" s="176">
        <v>27237.597449999997</v>
      </c>
      <c r="G318" s="177">
        <v>0</v>
      </c>
      <c r="H318" s="177">
        <v>27237.597449999997</v>
      </c>
      <c r="I318" s="177">
        <v>261030.28997</v>
      </c>
      <c r="J318" s="177">
        <v>4335.62041</v>
      </c>
      <c r="K318" s="177">
        <v>265365.91038</v>
      </c>
      <c r="L318" s="177">
        <v>120544.41828</v>
      </c>
      <c r="M318" s="177">
        <v>89740.38599</v>
      </c>
      <c r="N318" s="177">
        <v>210284.80427000002</v>
      </c>
      <c r="O318" s="177">
        <v>502888.31210000004</v>
      </c>
      <c r="P318" s="177">
        <v>42867.56166</v>
      </c>
      <c r="Q318" s="177">
        <v>0</v>
      </c>
      <c r="R318" s="178">
        <v>42867.56166</v>
      </c>
    </row>
    <row r="319" spans="1:18" ht="15">
      <c r="A319" s="174"/>
      <c r="B319" s="174"/>
      <c r="C319" s="174"/>
      <c r="D319" s="174"/>
      <c r="E319" s="175">
        <v>520</v>
      </c>
      <c r="F319" s="176">
        <v>12693.24094</v>
      </c>
      <c r="G319" s="177">
        <v>0</v>
      </c>
      <c r="H319" s="177">
        <v>12693.24094</v>
      </c>
      <c r="I319" s="177">
        <v>56169.46099</v>
      </c>
      <c r="J319" s="177">
        <v>4588.39377</v>
      </c>
      <c r="K319" s="177">
        <v>60757.854759999995</v>
      </c>
      <c r="L319" s="177">
        <v>22513.97777</v>
      </c>
      <c r="M319" s="177">
        <v>5157.90093</v>
      </c>
      <c r="N319" s="177">
        <v>27671.878699999997</v>
      </c>
      <c r="O319" s="177">
        <v>101122.9744</v>
      </c>
      <c r="P319" s="177">
        <v>52414.03196</v>
      </c>
      <c r="Q319" s="177">
        <v>0</v>
      </c>
      <c r="R319" s="178">
        <v>52414.03196</v>
      </c>
    </row>
    <row r="320" spans="1:18" ht="15">
      <c r="A320" s="174"/>
      <c r="B320" s="174"/>
      <c r="C320" s="174"/>
      <c r="D320" s="174"/>
      <c r="E320" s="175">
        <v>385</v>
      </c>
      <c r="F320" s="176">
        <v>26964.8063</v>
      </c>
      <c r="G320" s="177">
        <v>0</v>
      </c>
      <c r="H320" s="177">
        <v>26964.8063</v>
      </c>
      <c r="I320" s="177">
        <v>229254.08688</v>
      </c>
      <c r="J320" s="177">
        <v>2293.20876</v>
      </c>
      <c r="K320" s="177">
        <v>231547.29564</v>
      </c>
      <c r="L320" s="177">
        <v>125562.79752</v>
      </c>
      <c r="M320" s="177">
        <v>32286.63404</v>
      </c>
      <c r="N320" s="177">
        <v>157849.43156</v>
      </c>
      <c r="O320" s="177">
        <v>416361.5335</v>
      </c>
      <c r="P320" s="177">
        <v>15746.205960000001</v>
      </c>
      <c r="Q320" s="177">
        <v>0</v>
      </c>
      <c r="R320" s="178">
        <v>15746.205960000001</v>
      </c>
    </row>
    <row r="321" spans="1:18" ht="15">
      <c r="A321" s="174"/>
      <c r="B321" s="174"/>
      <c r="C321" s="174"/>
      <c r="D321" s="168" t="s">
        <v>540</v>
      </c>
      <c r="E321" s="169">
        <v>560</v>
      </c>
      <c r="F321" s="170">
        <v>29044.73587</v>
      </c>
      <c r="G321" s="171">
        <v>0</v>
      </c>
      <c r="H321" s="171">
        <v>29044.73587</v>
      </c>
      <c r="I321" s="171">
        <v>70412.6649</v>
      </c>
      <c r="J321" s="171">
        <v>3275.1309300000003</v>
      </c>
      <c r="K321" s="171">
        <v>73687.79583</v>
      </c>
      <c r="L321" s="171">
        <v>22770.390489999998</v>
      </c>
      <c r="M321" s="171">
        <v>8784.324480000001</v>
      </c>
      <c r="N321" s="171">
        <v>31554.714969999997</v>
      </c>
      <c r="O321" s="171">
        <v>134287.24667</v>
      </c>
      <c r="P321" s="171">
        <v>10051.28691</v>
      </c>
      <c r="Q321" s="171">
        <v>0</v>
      </c>
      <c r="R321" s="172">
        <v>10051.28691</v>
      </c>
    </row>
    <row r="322" spans="1:18" ht="15">
      <c r="A322" s="174"/>
      <c r="B322" s="174"/>
      <c r="C322" s="174"/>
      <c r="D322" s="168" t="s">
        <v>541</v>
      </c>
      <c r="E322" s="169">
        <v>521</v>
      </c>
      <c r="F322" s="170">
        <v>34772.47639</v>
      </c>
      <c r="G322" s="171">
        <v>0</v>
      </c>
      <c r="H322" s="171">
        <v>34772.47639</v>
      </c>
      <c r="I322" s="171">
        <v>111885.05664</v>
      </c>
      <c r="J322" s="171">
        <v>2437.8922799999996</v>
      </c>
      <c r="K322" s="171">
        <v>114322.94892</v>
      </c>
      <c r="L322" s="171">
        <v>7974.97786</v>
      </c>
      <c r="M322" s="171">
        <v>5017.7328099999995</v>
      </c>
      <c r="N322" s="171">
        <v>12992.71067</v>
      </c>
      <c r="O322" s="171">
        <v>162088.13598</v>
      </c>
      <c r="P322" s="171">
        <v>60699.71808</v>
      </c>
      <c r="Q322" s="171">
        <v>0</v>
      </c>
      <c r="R322" s="172">
        <v>60699.71808</v>
      </c>
    </row>
    <row r="323" spans="1:18" ht="15">
      <c r="A323" s="174"/>
      <c r="B323" s="174"/>
      <c r="C323" s="174"/>
      <c r="D323" s="168" t="s">
        <v>542</v>
      </c>
      <c r="E323" s="169">
        <v>547</v>
      </c>
      <c r="F323" s="170">
        <v>2974.5593799999997</v>
      </c>
      <c r="G323" s="171">
        <v>0</v>
      </c>
      <c r="H323" s="171">
        <v>2974.5593799999997</v>
      </c>
      <c r="I323" s="171">
        <v>142635.88668</v>
      </c>
      <c r="J323" s="171">
        <v>1719.2750800000001</v>
      </c>
      <c r="K323" s="171">
        <v>144355.16176</v>
      </c>
      <c r="L323" s="171">
        <v>2567.53666</v>
      </c>
      <c r="M323" s="171">
        <v>121.53979</v>
      </c>
      <c r="N323" s="171">
        <v>2689.07645</v>
      </c>
      <c r="O323" s="171">
        <v>150018.79759</v>
      </c>
      <c r="P323" s="171">
        <v>19958.60827</v>
      </c>
      <c r="Q323" s="171">
        <v>0</v>
      </c>
      <c r="R323" s="172">
        <v>19958.60827</v>
      </c>
    </row>
    <row r="324" spans="1:18" ht="15">
      <c r="A324" s="174"/>
      <c r="B324" s="174"/>
      <c r="C324" s="174"/>
      <c r="D324" s="168" t="s">
        <v>543</v>
      </c>
      <c r="E324" s="169">
        <v>400</v>
      </c>
      <c r="F324" s="170">
        <v>14805.71201</v>
      </c>
      <c r="G324" s="171">
        <v>0</v>
      </c>
      <c r="H324" s="171">
        <v>14805.71201</v>
      </c>
      <c r="I324" s="171">
        <v>86188.21737</v>
      </c>
      <c r="J324" s="171">
        <v>316.06993</v>
      </c>
      <c r="K324" s="171">
        <v>86504.2873</v>
      </c>
      <c r="L324" s="171">
        <v>3046.85408</v>
      </c>
      <c r="M324" s="171">
        <v>307.06696</v>
      </c>
      <c r="N324" s="171">
        <v>3353.92104</v>
      </c>
      <c r="O324" s="171">
        <v>104663.92035</v>
      </c>
      <c r="P324" s="171">
        <v>13252.41472</v>
      </c>
      <c r="Q324" s="171">
        <v>0</v>
      </c>
      <c r="R324" s="172">
        <v>13252.41472</v>
      </c>
    </row>
    <row r="325" spans="1:18" ht="15">
      <c r="A325" s="174"/>
      <c r="B325" s="174"/>
      <c r="C325" s="174"/>
      <c r="D325" s="168" t="s">
        <v>544</v>
      </c>
      <c r="E325" s="169">
        <v>597</v>
      </c>
      <c r="F325" s="170">
        <v>17648.21886</v>
      </c>
      <c r="G325" s="171">
        <v>0</v>
      </c>
      <c r="H325" s="171">
        <v>17648.21886</v>
      </c>
      <c r="I325" s="171">
        <v>45224.62139</v>
      </c>
      <c r="J325" s="171">
        <v>1745.07077</v>
      </c>
      <c r="K325" s="171">
        <v>46969.69216</v>
      </c>
      <c r="L325" s="171">
        <v>5461.783719999999</v>
      </c>
      <c r="M325" s="171">
        <v>2380.85329</v>
      </c>
      <c r="N325" s="171">
        <v>7842.6370099999995</v>
      </c>
      <c r="O325" s="171">
        <v>72460.54803</v>
      </c>
      <c r="P325" s="171">
        <v>12600.00586</v>
      </c>
      <c r="Q325" s="171">
        <v>0</v>
      </c>
      <c r="R325" s="172">
        <v>12600.00586</v>
      </c>
    </row>
    <row r="326" spans="1:18" ht="15">
      <c r="A326" s="174"/>
      <c r="B326" s="174"/>
      <c r="C326" s="174"/>
      <c r="D326" s="174"/>
      <c r="E326" s="175">
        <v>595</v>
      </c>
      <c r="F326" s="176">
        <v>4122.45778</v>
      </c>
      <c r="G326" s="177">
        <v>0</v>
      </c>
      <c r="H326" s="177">
        <v>4122.45778</v>
      </c>
      <c r="I326" s="177">
        <v>469429.72856</v>
      </c>
      <c r="J326" s="177">
        <v>107.94763</v>
      </c>
      <c r="K326" s="177">
        <v>469537.67618999997</v>
      </c>
      <c r="L326" s="177">
        <v>1371.25656</v>
      </c>
      <c r="M326" s="177">
        <v>1108.9528</v>
      </c>
      <c r="N326" s="177">
        <v>2480.20936</v>
      </c>
      <c r="O326" s="177">
        <v>476140.34333</v>
      </c>
      <c r="P326" s="177">
        <v>131.57704999999999</v>
      </c>
      <c r="Q326" s="177">
        <v>0</v>
      </c>
      <c r="R326" s="178">
        <v>131.57704999999999</v>
      </c>
    </row>
    <row r="327" spans="1:18" ht="15">
      <c r="A327" s="174"/>
      <c r="B327" s="174"/>
      <c r="C327" s="174"/>
      <c r="D327" s="168" t="s">
        <v>288</v>
      </c>
      <c r="E327" s="169">
        <v>402</v>
      </c>
      <c r="F327" s="170">
        <v>174924.92628</v>
      </c>
      <c r="G327" s="171">
        <v>0</v>
      </c>
      <c r="H327" s="171">
        <v>174924.92628</v>
      </c>
      <c r="I327" s="171">
        <v>2618.00029</v>
      </c>
      <c r="J327" s="171">
        <v>1511.37203</v>
      </c>
      <c r="K327" s="171">
        <v>4129.3723199999995</v>
      </c>
      <c r="L327" s="171">
        <v>53228.34702</v>
      </c>
      <c r="M327" s="171">
        <v>62094.7396</v>
      </c>
      <c r="N327" s="171">
        <v>115323.08662</v>
      </c>
      <c r="O327" s="171">
        <v>294377.38522000005</v>
      </c>
      <c r="P327" s="171">
        <v>24790.57738</v>
      </c>
      <c r="Q327" s="171">
        <v>0</v>
      </c>
      <c r="R327" s="172">
        <v>24790.57738</v>
      </c>
    </row>
    <row r="328" spans="1:18" ht="15">
      <c r="A328" s="174"/>
      <c r="B328" s="174"/>
      <c r="C328" s="174"/>
      <c r="D328" s="168" t="s">
        <v>545</v>
      </c>
      <c r="E328" s="169">
        <v>404</v>
      </c>
      <c r="F328" s="170">
        <v>15704.78392</v>
      </c>
      <c r="G328" s="171">
        <v>0</v>
      </c>
      <c r="H328" s="171">
        <v>15704.78392</v>
      </c>
      <c r="I328" s="171">
        <v>140924.48858</v>
      </c>
      <c r="J328" s="171">
        <v>338.63612</v>
      </c>
      <c r="K328" s="171">
        <v>141263.1247</v>
      </c>
      <c r="L328" s="171">
        <v>5033.881780000001</v>
      </c>
      <c r="M328" s="171">
        <v>757.74226</v>
      </c>
      <c r="N328" s="171">
        <v>5791.62404</v>
      </c>
      <c r="O328" s="171">
        <v>162759.53266</v>
      </c>
      <c r="P328" s="171">
        <v>26706.62449</v>
      </c>
      <c r="Q328" s="171">
        <v>0</v>
      </c>
      <c r="R328" s="172">
        <v>26706.62449</v>
      </c>
    </row>
    <row r="329" spans="1:18" ht="15">
      <c r="A329" s="174"/>
      <c r="B329" s="174"/>
      <c r="C329" s="174"/>
      <c r="D329" s="168" t="s">
        <v>546</v>
      </c>
      <c r="E329" s="169">
        <v>431</v>
      </c>
      <c r="F329" s="170">
        <v>80543.17973999999</v>
      </c>
      <c r="G329" s="171">
        <v>0</v>
      </c>
      <c r="H329" s="171">
        <v>80543.17973999999</v>
      </c>
      <c r="I329" s="171">
        <v>348599.1056</v>
      </c>
      <c r="J329" s="171">
        <v>1895.2141299999998</v>
      </c>
      <c r="K329" s="171">
        <v>350494.31973000005</v>
      </c>
      <c r="L329" s="171">
        <v>16473.7749</v>
      </c>
      <c r="M329" s="171">
        <v>16135.96377</v>
      </c>
      <c r="N329" s="171">
        <v>32609.738670000002</v>
      </c>
      <c r="O329" s="171">
        <v>463647.23814</v>
      </c>
      <c r="P329" s="171">
        <v>11925.12347</v>
      </c>
      <c r="Q329" s="171">
        <v>0</v>
      </c>
      <c r="R329" s="172">
        <v>11925.12347</v>
      </c>
    </row>
    <row r="330" spans="1:18" ht="15">
      <c r="A330" s="174"/>
      <c r="B330" s="174"/>
      <c r="C330" s="174"/>
      <c r="D330" s="174"/>
      <c r="E330" s="175">
        <v>552</v>
      </c>
      <c r="F330" s="176">
        <v>496.04989</v>
      </c>
      <c r="G330" s="177">
        <v>0</v>
      </c>
      <c r="H330" s="177">
        <v>496.04989</v>
      </c>
      <c r="I330" s="177">
        <v>40292.88203</v>
      </c>
      <c r="J330" s="177">
        <v>3958.86758</v>
      </c>
      <c r="K330" s="177">
        <v>44251.74961</v>
      </c>
      <c r="L330" s="177">
        <v>3657.8941400000003</v>
      </c>
      <c r="M330" s="177">
        <v>134.57364</v>
      </c>
      <c r="N330" s="177">
        <v>3792.46778</v>
      </c>
      <c r="O330" s="177">
        <v>48540.26728</v>
      </c>
      <c r="P330" s="177">
        <v>18344.72391</v>
      </c>
      <c r="Q330" s="177">
        <v>0</v>
      </c>
      <c r="R330" s="178">
        <v>18344.72391</v>
      </c>
    </row>
    <row r="331" spans="1:18" ht="15">
      <c r="A331" s="174"/>
      <c r="B331" s="174"/>
      <c r="C331" s="174"/>
      <c r="D331" s="174"/>
      <c r="E331" s="175">
        <v>785</v>
      </c>
      <c r="F331" s="176">
        <v>5955325.26578</v>
      </c>
      <c r="G331" s="177">
        <v>1193584.43679</v>
      </c>
      <c r="H331" s="177">
        <v>7148909.70257</v>
      </c>
      <c r="I331" s="177">
        <v>353901.65157</v>
      </c>
      <c r="J331" s="177">
        <v>9098.01792</v>
      </c>
      <c r="K331" s="177">
        <v>362999.66949</v>
      </c>
      <c r="L331" s="177">
        <v>271589.89266</v>
      </c>
      <c r="M331" s="177">
        <v>383208.17984</v>
      </c>
      <c r="N331" s="177">
        <v>654798.0725</v>
      </c>
      <c r="O331" s="177">
        <v>8166707.444560001</v>
      </c>
      <c r="P331" s="177">
        <v>733754.24745</v>
      </c>
      <c r="Q331" s="177">
        <v>2671.8607</v>
      </c>
      <c r="R331" s="178">
        <v>736426.10815</v>
      </c>
    </row>
    <row r="332" spans="1:18" ht="15">
      <c r="A332" s="174"/>
      <c r="B332" s="174"/>
      <c r="C332" s="174"/>
      <c r="D332" s="168" t="s">
        <v>547</v>
      </c>
      <c r="E332" s="169">
        <v>447</v>
      </c>
      <c r="F332" s="170">
        <v>4708414.14324</v>
      </c>
      <c r="G332" s="171">
        <v>143981.24414</v>
      </c>
      <c r="H332" s="171">
        <v>4852395.38738</v>
      </c>
      <c r="I332" s="171">
        <v>1014457.05955</v>
      </c>
      <c r="J332" s="171">
        <v>4283.115650000001</v>
      </c>
      <c r="K332" s="171">
        <v>1018740.1752</v>
      </c>
      <c r="L332" s="171">
        <v>573993.99112</v>
      </c>
      <c r="M332" s="171">
        <v>757013.04694</v>
      </c>
      <c r="N332" s="171">
        <v>1331007.03806</v>
      </c>
      <c r="O332" s="171">
        <v>7202142.600640001</v>
      </c>
      <c r="P332" s="171">
        <v>1876908.45374</v>
      </c>
      <c r="Q332" s="171">
        <v>0</v>
      </c>
      <c r="R332" s="172">
        <v>1876908.45374</v>
      </c>
    </row>
    <row r="333" spans="1:18" ht="15">
      <c r="A333" s="174"/>
      <c r="B333" s="174"/>
      <c r="C333" s="174"/>
      <c r="D333" s="174"/>
      <c r="E333" s="175">
        <v>554</v>
      </c>
      <c r="F333" s="176">
        <v>75.1136</v>
      </c>
      <c r="G333" s="177">
        <v>0</v>
      </c>
      <c r="H333" s="177">
        <v>75.1136</v>
      </c>
      <c r="I333" s="177">
        <v>88373.87013</v>
      </c>
      <c r="J333" s="177">
        <v>1702.89993</v>
      </c>
      <c r="K333" s="177">
        <v>90076.77006</v>
      </c>
      <c r="L333" s="177">
        <v>3119.64141</v>
      </c>
      <c r="M333" s="177">
        <v>15.096260000000001</v>
      </c>
      <c r="N333" s="177">
        <v>3134.73767</v>
      </c>
      <c r="O333" s="177">
        <v>93286.62133</v>
      </c>
      <c r="P333" s="177">
        <v>6216.832719999999</v>
      </c>
      <c r="Q333" s="177">
        <v>0</v>
      </c>
      <c r="R333" s="178">
        <v>6216.832719999999</v>
      </c>
    </row>
    <row r="334" spans="1:18" ht="15">
      <c r="A334" s="174"/>
      <c r="B334" s="174"/>
      <c r="C334" s="174"/>
      <c r="D334" s="174"/>
      <c r="E334" s="175">
        <v>406</v>
      </c>
      <c r="F334" s="176">
        <v>350835.00056</v>
      </c>
      <c r="G334" s="177">
        <v>0</v>
      </c>
      <c r="H334" s="177">
        <v>350835.00056</v>
      </c>
      <c r="I334" s="177">
        <v>208572.48916</v>
      </c>
      <c r="J334" s="177">
        <v>7922.79814</v>
      </c>
      <c r="K334" s="177">
        <v>216495.28730000003</v>
      </c>
      <c r="L334" s="177">
        <v>86848.43933</v>
      </c>
      <c r="M334" s="177">
        <v>39115.33406</v>
      </c>
      <c r="N334" s="177">
        <v>125963.77339</v>
      </c>
      <c r="O334" s="177">
        <v>693294.06125</v>
      </c>
      <c r="P334" s="177">
        <v>17013.27181</v>
      </c>
      <c r="Q334" s="177">
        <v>0</v>
      </c>
      <c r="R334" s="178">
        <v>17013.27181</v>
      </c>
    </row>
    <row r="335" spans="1:18" ht="15">
      <c r="A335" s="174"/>
      <c r="B335" s="174"/>
      <c r="C335" s="174"/>
      <c r="D335" s="168" t="s">
        <v>548</v>
      </c>
      <c r="E335" s="169">
        <v>536</v>
      </c>
      <c r="F335" s="170">
        <v>26206.74224</v>
      </c>
      <c r="G335" s="171">
        <v>0</v>
      </c>
      <c r="H335" s="171">
        <v>26206.74224</v>
      </c>
      <c r="I335" s="171">
        <v>141681.90069</v>
      </c>
      <c r="J335" s="171">
        <v>1961.28867</v>
      </c>
      <c r="K335" s="171">
        <v>143643.18936000002</v>
      </c>
      <c r="L335" s="171">
        <v>14536.4692</v>
      </c>
      <c r="M335" s="171">
        <v>1003.0180799999999</v>
      </c>
      <c r="N335" s="171">
        <v>15539.48728</v>
      </c>
      <c r="O335" s="171">
        <v>185389.41887999998</v>
      </c>
      <c r="P335" s="171">
        <v>49657.64574</v>
      </c>
      <c r="Q335" s="171">
        <v>0</v>
      </c>
      <c r="R335" s="172">
        <v>49657.64574</v>
      </c>
    </row>
    <row r="336" spans="1:18" ht="15">
      <c r="A336" s="174"/>
      <c r="B336" s="174"/>
      <c r="C336" s="174"/>
      <c r="D336" s="174"/>
      <c r="E336" s="175">
        <v>476</v>
      </c>
      <c r="F336" s="176">
        <v>18522.58001</v>
      </c>
      <c r="G336" s="177">
        <v>0</v>
      </c>
      <c r="H336" s="177">
        <v>18522.58001</v>
      </c>
      <c r="I336" s="177">
        <v>164967.37197</v>
      </c>
      <c r="J336" s="177">
        <v>1101.34892</v>
      </c>
      <c r="K336" s="177">
        <v>166068.72089</v>
      </c>
      <c r="L336" s="177">
        <v>9215.00693</v>
      </c>
      <c r="M336" s="177">
        <v>3313.9169300000003</v>
      </c>
      <c r="N336" s="177">
        <v>12528.923859999999</v>
      </c>
      <c r="O336" s="177">
        <v>197120.22475999998</v>
      </c>
      <c r="P336" s="177">
        <v>30649.11925</v>
      </c>
      <c r="Q336" s="177">
        <v>0</v>
      </c>
      <c r="R336" s="178">
        <v>30649.11925</v>
      </c>
    </row>
    <row r="337" spans="1:18" ht="15">
      <c r="A337" s="174"/>
      <c r="B337" s="174"/>
      <c r="C337" s="174"/>
      <c r="D337" s="168" t="s">
        <v>549</v>
      </c>
      <c r="E337" s="169">
        <v>425</v>
      </c>
      <c r="F337" s="170">
        <v>13067.111550000001</v>
      </c>
      <c r="G337" s="171">
        <v>0</v>
      </c>
      <c r="H337" s="171">
        <v>13067.111550000001</v>
      </c>
      <c r="I337" s="171">
        <v>127841.78871</v>
      </c>
      <c r="J337" s="171">
        <v>1031.17748</v>
      </c>
      <c r="K337" s="171">
        <v>128872.96618999999</v>
      </c>
      <c r="L337" s="171">
        <v>7325.61966</v>
      </c>
      <c r="M337" s="171">
        <v>1596.08713</v>
      </c>
      <c r="N337" s="171">
        <v>8921.706789999998</v>
      </c>
      <c r="O337" s="171">
        <v>150861.78453</v>
      </c>
      <c r="P337" s="171">
        <v>34718.67516</v>
      </c>
      <c r="Q337" s="171">
        <v>0</v>
      </c>
      <c r="R337" s="172">
        <v>34718.67516</v>
      </c>
    </row>
    <row r="338" spans="1:18" ht="15">
      <c r="A338" s="174"/>
      <c r="B338" s="174"/>
      <c r="C338" s="174"/>
      <c r="D338" s="168" t="s">
        <v>550</v>
      </c>
      <c r="E338" s="169">
        <v>416</v>
      </c>
      <c r="F338" s="170">
        <v>16864.42858</v>
      </c>
      <c r="G338" s="171">
        <v>0</v>
      </c>
      <c r="H338" s="171">
        <v>16864.42858</v>
      </c>
      <c r="I338" s="171">
        <v>67110.22933</v>
      </c>
      <c r="J338" s="171">
        <v>1405.77808</v>
      </c>
      <c r="K338" s="171">
        <v>68516.00740999999</v>
      </c>
      <c r="L338" s="171">
        <v>7379.639139999999</v>
      </c>
      <c r="M338" s="171">
        <v>1141.04504</v>
      </c>
      <c r="N338" s="171">
        <v>8520.68418</v>
      </c>
      <c r="O338" s="171">
        <v>93901.12017</v>
      </c>
      <c r="P338" s="171">
        <v>28259.77704</v>
      </c>
      <c r="Q338" s="171">
        <v>0</v>
      </c>
      <c r="R338" s="172">
        <v>28259.77704</v>
      </c>
    </row>
    <row r="339" spans="1:18" ht="15">
      <c r="A339" s="174"/>
      <c r="B339" s="174"/>
      <c r="C339" s="174"/>
      <c r="D339" s="168" t="s">
        <v>320</v>
      </c>
      <c r="E339" s="169">
        <v>529</v>
      </c>
      <c r="F339" s="170">
        <v>33777.49484000001</v>
      </c>
      <c r="G339" s="171">
        <v>0</v>
      </c>
      <c r="H339" s="171">
        <v>33777.49484000001</v>
      </c>
      <c r="I339" s="171">
        <v>41294.48281</v>
      </c>
      <c r="J339" s="171">
        <v>2593.3569500000003</v>
      </c>
      <c r="K339" s="171">
        <v>43887.839759999995</v>
      </c>
      <c r="L339" s="171">
        <v>16245.507720000001</v>
      </c>
      <c r="M339" s="171">
        <v>16209.34466</v>
      </c>
      <c r="N339" s="171">
        <v>32454.85238</v>
      </c>
      <c r="O339" s="171">
        <v>110120.18698</v>
      </c>
      <c r="P339" s="171">
        <v>31785.11757</v>
      </c>
      <c r="Q339" s="171">
        <v>0</v>
      </c>
      <c r="R339" s="172">
        <v>31785.11757</v>
      </c>
    </row>
    <row r="340" spans="1:18" ht="15">
      <c r="A340" s="174"/>
      <c r="B340" s="174"/>
      <c r="C340" s="174"/>
      <c r="D340" s="168" t="s">
        <v>551</v>
      </c>
      <c r="E340" s="169">
        <v>483</v>
      </c>
      <c r="F340" s="170">
        <v>36984.57299</v>
      </c>
      <c r="G340" s="171">
        <v>0</v>
      </c>
      <c r="H340" s="171">
        <v>36984.57299</v>
      </c>
      <c r="I340" s="171">
        <v>128295.72458</v>
      </c>
      <c r="J340" s="171">
        <v>776.9414</v>
      </c>
      <c r="K340" s="171">
        <v>129072.66598</v>
      </c>
      <c r="L340" s="171">
        <v>9068.87601</v>
      </c>
      <c r="M340" s="171">
        <v>5131.7415599999995</v>
      </c>
      <c r="N340" s="171">
        <v>14200.61757</v>
      </c>
      <c r="O340" s="171">
        <v>180257.85653999998</v>
      </c>
      <c r="P340" s="171">
        <v>13180.536890000001</v>
      </c>
      <c r="Q340" s="171">
        <v>0</v>
      </c>
      <c r="R340" s="172">
        <v>13180.536890000001</v>
      </c>
    </row>
    <row r="341" spans="1:18" ht="15">
      <c r="A341" s="174"/>
      <c r="B341" s="174"/>
      <c r="C341" s="174"/>
      <c r="D341" s="174"/>
      <c r="E341" s="175">
        <v>818</v>
      </c>
      <c r="F341" s="176">
        <v>0</v>
      </c>
      <c r="G341" s="177">
        <v>0</v>
      </c>
      <c r="H341" s="177">
        <v>0</v>
      </c>
      <c r="I341" s="177">
        <v>0</v>
      </c>
      <c r="J341" s="177">
        <v>0</v>
      </c>
      <c r="K341" s="177">
        <v>0</v>
      </c>
      <c r="L341" s="177">
        <v>285.19629</v>
      </c>
      <c r="M341" s="177">
        <v>0</v>
      </c>
      <c r="N341" s="177">
        <v>285.19629</v>
      </c>
      <c r="O341" s="177">
        <v>285.19629</v>
      </c>
      <c r="P341" s="177">
        <v>0</v>
      </c>
      <c r="Q341" s="177">
        <v>0</v>
      </c>
      <c r="R341" s="178">
        <v>0</v>
      </c>
    </row>
    <row r="342" spans="1:18" ht="15">
      <c r="A342" s="174"/>
      <c r="B342" s="174"/>
      <c r="C342" s="174"/>
      <c r="D342" s="168" t="s">
        <v>552</v>
      </c>
      <c r="E342" s="169">
        <v>414</v>
      </c>
      <c r="F342" s="170">
        <v>88522.24755</v>
      </c>
      <c r="G342" s="171">
        <v>0</v>
      </c>
      <c r="H342" s="171">
        <v>88522.24755</v>
      </c>
      <c r="I342" s="171">
        <v>60812.47382</v>
      </c>
      <c r="J342" s="171">
        <v>2107.7246600000003</v>
      </c>
      <c r="K342" s="171">
        <v>62920.19848</v>
      </c>
      <c r="L342" s="171">
        <v>15065.209869999999</v>
      </c>
      <c r="M342" s="171">
        <v>7499.986269999999</v>
      </c>
      <c r="N342" s="171">
        <v>22565.19614</v>
      </c>
      <c r="O342" s="171">
        <v>174007.64216999998</v>
      </c>
      <c r="P342" s="171">
        <v>26303.794710000002</v>
      </c>
      <c r="Q342" s="171">
        <v>0</v>
      </c>
      <c r="R342" s="172">
        <v>26303.794710000002</v>
      </c>
    </row>
    <row r="343" spans="1:18" ht="15">
      <c r="A343" s="174"/>
      <c r="B343" s="174"/>
      <c r="C343" s="174"/>
      <c r="D343" s="174"/>
      <c r="E343" s="175">
        <v>525</v>
      </c>
      <c r="F343" s="176">
        <v>68982.93056000001</v>
      </c>
      <c r="G343" s="177">
        <v>0</v>
      </c>
      <c r="H343" s="177">
        <v>68982.93056000001</v>
      </c>
      <c r="I343" s="177">
        <v>148115.95957</v>
      </c>
      <c r="J343" s="177">
        <v>476.75894</v>
      </c>
      <c r="K343" s="177">
        <v>148592.71850999998</v>
      </c>
      <c r="L343" s="177">
        <v>21870.621890000002</v>
      </c>
      <c r="M343" s="177">
        <v>18224.160350000002</v>
      </c>
      <c r="N343" s="177">
        <v>40094.78224</v>
      </c>
      <c r="O343" s="177">
        <v>257670.43131</v>
      </c>
      <c r="P343" s="177">
        <v>15742.51335</v>
      </c>
      <c r="Q343" s="177">
        <v>0</v>
      </c>
      <c r="R343" s="178">
        <v>15742.51335</v>
      </c>
    </row>
    <row r="344" spans="1:18" ht="15">
      <c r="A344" s="174"/>
      <c r="B344" s="174"/>
      <c r="C344" s="174"/>
      <c r="D344" s="174"/>
      <c r="E344" s="175">
        <v>553</v>
      </c>
      <c r="F344" s="176">
        <v>99.13346</v>
      </c>
      <c r="G344" s="177">
        <v>0</v>
      </c>
      <c r="H344" s="177">
        <v>99.13346</v>
      </c>
      <c r="I344" s="177">
        <v>68544.49404</v>
      </c>
      <c r="J344" s="177">
        <v>3112.4892400000003</v>
      </c>
      <c r="K344" s="177">
        <v>71656.98328</v>
      </c>
      <c r="L344" s="177">
        <v>57.66149</v>
      </c>
      <c r="M344" s="177">
        <v>12.297600000000001</v>
      </c>
      <c r="N344" s="177">
        <v>69.95909</v>
      </c>
      <c r="O344" s="177">
        <v>71826.07583</v>
      </c>
      <c r="P344" s="177">
        <v>8890.04329</v>
      </c>
      <c r="Q344" s="177">
        <v>0</v>
      </c>
      <c r="R344" s="178">
        <v>8890.04329</v>
      </c>
    </row>
    <row r="345" spans="1:18" ht="15">
      <c r="A345" s="174"/>
      <c r="B345" s="174"/>
      <c r="C345" s="174"/>
      <c r="D345" s="174"/>
      <c r="E345" s="175">
        <v>761</v>
      </c>
      <c r="F345" s="176">
        <v>29144.41996</v>
      </c>
      <c r="G345" s="177">
        <v>0</v>
      </c>
      <c r="H345" s="177">
        <v>29144.41996</v>
      </c>
      <c r="I345" s="177">
        <v>28603.57981</v>
      </c>
      <c r="J345" s="177">
        <v>553.7278</v>
      </c>
      <c r="K345" s="177">
        <v>29157.30761</v>
      </c>
      <c r="L345" s="177">
        <v>52403.39705</v>
      </c>
      <c r="M345" s="177">
        <v>16110.28092</v>
      </c>
      <c r="N345" s="177">
        <v>68513.67797</v>
      </c>
      <c r="O345" s="177">
        <v>126815.40554</v>
      </c>
      <c r="P345" s="177">
        <v>19339.45487</v>
      </c>
      <c r="Q345" s="177">
        <v>0</v>
      </c>
      <c r="R345" s="178">
        <v>19339.45487</v>
      </c>
    </row>
    <row r="346" spans="1:18" ht="15">
      <c r="A346" s="174"/>
      <c r="B346" s="174"/>
      <c r="C346" s="174"/>
      <c r="D346" s="168" t="s">
        <v>553</v>
      </c>
      <c r="E346" s="169">
        <v>446</v>
      </c>
      <c r="F346" s="170">
        <v>38839.24138</v>
      </c>
      <c r="G346" s="171">
        <v>0</v>
      </c>
      <c r="H346" s="171">
        <v>38839.24138</v>
      </c>
      <c r="I346" s="171">
        <v>25899.008149999998</v>
      </c>
      <c r="J346" s="171">
        <v>1056.5836499999998</v>
      </c>
      <c r="K346" s="171">
        <v>26955.591800000002</v>
      </c>
      <c r="L346" s="171">
        <v>7101.71709</v>
      </c>
      <c r="M346" s="171">
        <v>705.20983</v>
      </c>
      <c r="N346" s="171">
        <v>7806.92692</v>
      </c>
      <c r="O346" s="171">
        <v>73601.7601</v>
      </c>
      <c r="P346" s="171">
        <v>19120.04938</v>
      </c>
      <c r="Q346" s="171">
        <v>0</v>
      </c>
      <c r="R346" s="172">
        <v>19120.04938</v>
      </c>
    </row>
    <row r="347" spans="1:18" ht="15">
      <c r="A347" s="174"/>
      <c r="B347" s="174"/>
      <c r="C347" s="174"/>
      <c r="D347" s="168" t="s">
        <v>554</v>
      </c>
      <c r="E347" s="169">
        <v>469</v>
      </c>
      <c r="F347" s="170">
        <v>13808.78595</v>
      </c>
      <c r="G347" s="171">
        <v>0</v>
      </c>
      <c r="H347" s="171">
        <v>13808.78595</v>
      </c>
      <c r="I347" s="171">
        <v>122694.70775</v>
      </c>
      <c r="J347" s="171">
        <v>947.36034</v>
      </c>
      <c r="K347" s="171">
        <v>123642.06809</v>
      </c>
      <c r="L347" s="171">
        <v>6978.966240000001</v>
      </c>
      <c r="M347" s="171">
        <v>874.30606</v>
      </c>
      <c r="N347" s="171">
        <v>7853.2723</v>
      </c>
      <c r="O347" s="171">
        <v>145304.12634000002</v>
      </c>
      <c r="P347" s="171">
        <v>23733.72668</v>
      </c>
      <c r="Q347" s="171">
        <v>0</v>
      </c>
      <c r="R347" s="172">
        <v>23733.72668</v>
      </c>
    </row>
    <row r="348" spans="1:18" ht="15">
      <c r="A348" s="174"/>
      <c r="B348" s="174"/>
      <c r="C348" s="174"/>
      <c r="D348" s="168" t="s">
        <v>231</v>
      </c>
      <c r="E348" s="169">
        <v>615</v>
      </c>
      <c r="F348" s="170">
        <v>18225.081739999998</v>
      </c>
      <c r="G348" s="171">
        <v>0</v>
      </c>
      <c r="H348" s="171">
        <v>18225.081739999998</v>
      </c>
      <c r="I348" s="171">
        <v>101608.28332999999</v>
      </c>
      <c r="J348" s="171">
        <v>1037.66785</v>
      </c>
      <c r="K348" s="171">
        <v>102645.95118</v>
      </c>
      <c r="L348" s="171">
        <v>5636.77678</v>
      </c>
      <c r="M348" s="171">
        <v>3124.22107</v>
      </c>
      <c r="N348" s="171">
        <v>8760.99785</v>
      </c>
      <c r="O348" s="171">
        <v>129632.03077</v>
      </c>
      <c r="P348" s="171">
        <v>29065.92474</v>
      </c>
      <c r="Q348" s="171">
        <v>0</v>
      </c>
      <c r="R348" s="172">
        <v>29065.92474</v>
      </c>
    </row>
    <row r="349" spans="1:18" ht="15">
      <c r="A349" s="174"/>
      <c r="B349" s="174"/>
      <c r="C349" s="174"/>
      <c r="D349" s="174"/>
      <c r="E349" s="175">
        <v>563</v>
      </c>
      <c r="F349" s="176">
        <v>25622.61681</v>
      </c>
      <c r="G349" s="177">
        <v>0</v>
      </c>
      <c r="H349" s="177">
        <v>25622.61681</v>
      </c>
      <c r="I349" s="177">
        <v>126077.19601</v>
      </c>
      <c r="J349" s="177">
        <v>1091.92055</v>
      </c>
      <c r="K349" s="177">
        <v>127169.11656000001</v>
      </c>
      <c r="L349" s="177">
        <v>11797.57989</v>
      </c>
      <c r="M349" s="177">
        <v>1830.9508899999998</v>
      </c>
      <c r="N349" s="177">
        <v>13628.53078</v>
      </c>
      <c r="O349" s="177">
        <v>166420.26415</v>
      </c>
      <c r="P349" s="177">
        <v>30059.71097</v>
      </c>
      <c r="Q349" s="177">
        <v>0</v>
      </c>
      <c r="R349" s="178">
        <v>30059.71097</v>
      </c>
    </row>
    <row r="350" spans="1:18" ht="15">
      <c r="A350" s="174"/>
      <c r="B350" s="174"/>
      <c r="C350" s="174"/>
      <c r="D350" s="174"/>
      <c r="E350" s="175">
        <v>642</v>
      </c>
      <c r="F350" s="176">
        <v>1219.91652</v>
      </c>
      <c r="G350" s="177">
        <v>0</v>
      </c>
      <c r="H350" s="177">
        <v>1219.91652</v>
      </c>
      <c r="I350" s="177">
        <v>186385.29343000002</v>
      </c>
      <c r="J350" s="177">
        <v>0.50075</v>
      </c>
      <c r="K350" s="177">
        <v>186385.79418</v>
      </c>
      <c r="L350" s="177">
        <v>30.26708</v>
      </c>
      <c r="M350" s="177">
        <v>7.955010000000001</v>
      </c>
      <c r="N350" s="177">
        <v>38.222089999999994</v>
      </c>
      <c r="O350" s="177">
        <v>187643.93279</v>
      </c>
      <c r="P350" s="177">
        <v>0</v>
      </c>
      <c r="Q350" s="177">
        <v>0</v>
      </c>
      <c r="R350" s="178">
        <v>0</v>
      </c>
    </row>
    <row r="351" spans="1:18" ht="15">
      <c r="A351" s="174"/>
      <c r="B351" s="174"/>
      <c r="C351" s="174"/>
      <c r="D351" s="174"/>
      <c r="E351" s="175">
        <v>739</v>
      </c>
      <c r="F351" s="176">
        <v>16027.193949999999</v>
      </c>
      <c r="G351" s="177">
        <v>0</v>
      </c>
      <c r="H351" s="177">
        <v>16027.193949999999</v>
      </c>
      <c r="I351" s="177">
        <v>54364.53099</v>
      </c>
      <c r="J351" s="177">
        <v>835.8706800000001</v>
      </c>
      <c r="K351" s="177">
        <v>55200.40167</v>
      </c>
      <c r="L351" s="177">
        <v>3989.83593</v>
      </c>
      <c r="M351" s="177">
        <v>2184.8056800000004</v>
      </c>
      <c r="N351" s="177">
        <v>6174.641610000001</v>
      </c>
      <c r="O351" s="177">
        <v>77402.23723</v>
      </c>
      <c r="P351" s="177">
        <v>28839.9727</v>
      </c>
      <c r="Q351" s="177">
        <v>0</v>
      </c>
      <c r="R351" s="178">
        <v>28839.9727</v>
      </c>
    </row>
    <row r="352" spans="1:18" ht="15">
      <c r="A352" s="174"/>
      <c r="B352" s="174"/>
      <c r="C352" s="174"/>
      <c r="D352" s="174"/>
      <c r="E352" s="175">
        <v>824</v>
      </c>
      <c r="F352" s="176">
        <v>0</v>
      </c>
      <c r="G352" s="177">
        <v>0</v>
      </c>
      <c r="H352" s="177">
        <v>0</v>
      </c>
      <c r="I352" s="177">
        <v>0</v>
      </c>
      <c r="J352" s="177">
        <v>0</v>
      </c>
      <c r="K352" s="177">
        <v>0</v>
      </c>
      <c r="L352" s="177">
        <v>2118.06964</v>
      </c>
      <c r="M352" s="177">
        <v>1457.47427</v>
      </c>
      <c r="N352" s="177">
        <v>3575.5439100000003</v>
      </c>
      <c r="O352" s="177">
        <v>3575.5439100000003</v>
      </c>
      <c r="P352" s="177">
        <v>0</v>
      </c>
      <c r="Q352" s="177">
        <v>0</v>
      </c>
      <c r="R352" s="178">
        <v>0</v>
      </c>
    </row>
    <row r="353" spans="1:18" ht="15">
      <c r="A353" s="174"/>
      <c r="B353" s="174"/>
      <c r="C353" s="174"/>
      <c r="D353" s="168" t="s">
        <v>555</v>
      </c>
      <c r="E353" s="169">
        <v>651</v>
      </c>
      <c r="F353" s="170">
        <v>0</v>
      </c>
      <c r="G353" s="171">
        <v>0</v>
      </c>
      <c r="H353" s="171">
        <v>0</v>
      </c>
      <c r="I353" s="171">
        <v>1776.1023</v>
      </c>
      <c r="J353" s="171">
        <v>0</v>
      </c>
      <c r="K353" s="171">
        <v>1776.1023</v>
      </c>
      <c r="L353" s="171">
        <v>393.88897</v>
      </c>
      <c r="M353" s="171">
        <v>19.215</v>
      </c>
      <c r="N353" s="171">
        <v>413.10396999999995</v>
      </c>
      <c r="O353" s="171">
        <v>2189.20627</v>
      </c>
      <c r="P353" s="171">
        <v>0</v>
      </c>
      <c r="Q353" s="171">
        <v>0</v>
      </c>
      <c r="R353" s="172">
        <v>0</v>
      </c>
    </row>
    <row r="354" spans="1:18" ht="15">
      <c r="A354" s="174"/>
      <c r="B354" s="174"/>
      <c r="C354" s="174"/>
      <c r="D354" s="168" t="s">
        <v>556</v>
      </c>
      <c r="E354" s="169">
        <v>573</v>
      </c>
      <c r="F354" s="170">
        <v>9839.71545</v>
      </c>
      <c r="G354" s="171">
        <v>0</v>
      </c>
      <c r="H354" s="171">
        <v>9839.71545</v>
      </c>
      <c r="I354" s="171">
        <v>142667.39027</v>
      </c>
      <c r="J354" s="171">
        <v>869.69061</v>
      </c>
      <c r="K354" s="171">
        <v>143537.08088</v>
      </c>
      <c r="L354" s="171">
        <v>3103.2257</v>
      </c>
      <c r="M354" s="171">
        <v>990.83235</v>
      </c>
      <c r="N354" s="171">
        <v>4094.0580499999996</v>
      </c>
      <c r="O354" s="171">
        <v>157470.85438</v>
      </c>
      <c r="P354" s="171">
        <v>12857.62625</v>
      </c>
      <c r="Q354" s="171">
        <v>0</v>
      </c>
      <c r="R354" s="172">
        <v>12857.62625</v>
      </c>
    </row>
    <row r="355" spans="1:18" ht="15">
      <c r="A355" s="174"/>
      <c r="B355" s="174"/>
      <c r="C355" s="174"/>
      <c r="D355" s="168" t="s">
        <v>557</v>
      </c>
      <c r="E355" s="169">
        <v>432</v>
      </c>
      <c r="F355" s="170">
        <v>31921.44184</v>
      </c>
      <c r="G355" s="171">
        <v>0</v>
      </c>
      <c r="H355" s="171">
        <v>31921.44184</v>
      </c>
      <c r="I355" s="171">
        <v>96807.56766</v>
      </c>
      <c r="J355" s="171">
        <v>7146.9885300000005</v>
      </c>
      <c r="K355" s="171">
        <v>103954.55619</v>
      </c>
      <c r="L355" s="171">
        <v>30695.74816</v>
      </c>
      <c r="M355" s="171">
        <v>13192.39897</v>
      </c>
      <c r="N355" s="171">
        <v>43888.147130000005</v>
      </c>
      <c r="O355" s="171">
        <v>179764.14516</v>
      </c>
      <c r="P355" s="171">
        <v>35213.19288</v>
      </c>
      <c r="Q355" s="171">
        <v>0</v>
      </c>
      <c r="R355" s="172">
        <v>35213.19288</v>
      </c>
    </row>
    <row r="356" spans="1:18" ht="15">
      <c r="A356" s="174"/>
      <c r="B356" s="174"/>
      <c r="C356" s="174"/>
      <c r="D356" s="168" t="s">
        <v>558</v>
      </c>
      <c r="E356" s="169">
        <v>394</v>
      </c>
      <c r="F356" s="170">
        <v>23956.54879</v>
      </c>
      <c r="G356" s="171">
        <v>0</v>
      </c>
      <c r="H356" s="171">
        <v>23956.54879</v>
      </c>
      <c r="I356" s="171">
        <v>96412.37933</v>
      </c>
      <c r="J356" s="171">
        <v>1664.50118</v>
      </c>
      <c r="K356" s="171">
        <v>98076.88051</v>
      </c>
      <c r="L356" s="171">
        <v>7445.5905</v>
      </c>
      <c r="M356" s="171">
        <v>1636.44505</v>
      </c>
      <c r="N356" s="171">
        <v>9082.03555</v>
      </c>
      <c r="O356" s="171">
        <v>131115.46485</v>
      </c>
      <c r="P356" s="171">
        <v>34535.36922</v>
      </c>
      <c r="Q356" s="171">
        <v>0</v>
      </c>
      <c r="R356" s="172">
        <v>34535.36922</v>
      </c>
    </row>
    <row r="357" spans="1:18" ht="15">
      <c r="A357" s="174"/>
      <c r="B357" s="174"/>
      <c r="C357" s="174"/>
      <c r="D357" s="174"/>
      <c r="E357" s="175">
        <v>555</v>
      </c>
      <c r="F357" s="176">
        <v>94.26017999999999</v>
      </c>
      <c r="G357" s="177">
        <v>0</v>
      </c>
      <c r="H357" s="177">
        <v>94.26017999999999</v>
      </c>
      <c r="I357" s="177">
        <v>87256.47475</v>
      </c>
      <c r="J357" s="177">
        <v>305.36561</v>
      </c>
      <c r="K357" s="177">
        <v>87561.84036</v>
      </c>
      <c r="L357" s="177">
        <v>242.28268</v>
      </c>
      <c r="M357" s="177">
        <v>211.17485</v>
      </c>
      <c r="N357" s="177">
        <v>453.45753</v>
      </c>
      <c r="O357" s="177">
        <v>88109.55807</v>
      </c>
      <c r="P357" s="177">
        <v>5615.17041</v>
      </c>
      <c r="Q357" s="177">
        <v>0</v>
      </c>
      <c r="R357" s="178">
        <v>5615.17041</v>
      </c>
    </row>
    <row r="358" spans="1:18" ht="15">
      <c r="A358" s="174"/>
      <c r="B358" s="174"/>
      <c r="C358" s="174"/>
      <c r="D358" s="168" t="s">
        <v>559</v>
      </c>
      <c r="E358" s="169">
        <v>527</v>
      </c>
      <c r="F358" s="170">
        <v>6840.45162</v>
      </c>
      <c r="G358" s="171">
        <v>0</v>
      </c>
      <c r="H358" s="171">
        <v>6840.45162</v>
      </c>
      <c r="I358" s="171">
        <v>64370.01648</v>
      </c>
      <c r="J358" s="171">
        <v>1280.12436</v>
      </c>
      <c r="K358" s="171">
        <v>65650.14084000001</v>
      </c>
      <c r="L358" s="171">
        <v>10870.43833</v>
      </c>
      <c r="M358" s="171">
        <v>1340.3547800000001</v>
      </c>
      <c r="N358" s="171">
        <v>12210.793109999999</v>
      </c>
      <c r="O358" s="171">
        <v>84701.38557</v>
      </c>
      <c r="P358" s="171">
        <v>28616.91982</v>
      </c>
      <c r="Q358" s="171">
        <v>0</v>
      </c>
      <c r="R358" s="172">
        <v>28616.91982</v>
      </c>
    </row>
    <row r="359" spans="1:18" ht="15">
      <c r="A359" s="174"/>
      <c r="B359" s="174"/>
      <c r="C359" s="174"/>
      <c r="D359" s="168" t="s">
        <v>560</v>
      </c>
      <c r="E359" s="169">
        <v>574</v>
      </c>
      <c r="F359" s="170">
        <v>33707.355200000005</v>
      </c>
      <c r="G359" s="171">
        <v>0</v>
      </c>
      <c r="H359" s="171">
        <v>33707.355200000005</v>
      </c>
      <c r="I359" s="171">
        <v>207950.88024</v>
      </c>
      <c r="J359" s="171">
        <v>3575.92604</v>
      </c>
      <c r="K359" s="171">
        <v>211526.80628</v>
      </c>
      <c r="L359" s="171">
        <v>8811.86309</v>
      </c>
      <c r="M359" s="171">
        <v>3031.46527</v>
      </c>
      <c r="N359" s="171">
        <v>11843.32836</v>
      </c>
      <c r="O359" s="171">
        <v>257077.48984</v>
      </c>
      <c r="P359" s="171">
        <v>25692.2889</v>
      </c>
      <c r="Q359" s="171">
        <v>0</v>
      </c>
      <c r="R359" s="172">
        <v>25692.2889</v>
      </c>
    </row>
    <row r="360" spans="1:18" ht="15">
      <c r="A360" s="174"/>
      <c r="B360" s="174"/>
      <c r="C360" s="174"/>
      <c r="D360" s="168" t="s">
        <v>561</v>
      </c>
      <c r="E360" s="169">
        <v>558</v>
      </c>
      <c r="F360" s="170">
        <v>85732.84169</v>
      </c>
      <c r="G360" s="171">
        <v>0</v>
      </c>
      <c r="H360" s="171">
        <v>85732.84169</v>
      </c>
      <c r="I360" s="171">
        <v>89974.08929</v>
      </c>
      <c r="J360" s="171">
        <v>1602.5343400000002</v>
      </c>
      <c r="K360" s="171">
        <v>91576.62363</v>
      </c>
      <c r="L360" s="171">
        <v>9179.86464</v>
      </c>
      <c r="M360" s="171">
        <v>632.6680200000001</v>
      </c>
      <c r="N360" s="171">
        <v>9812.53266</v>
      </c>
      <c r="O360" s="171">
        <v>187121.99798</v>
      </c>
      <c r="P360" s="171">
        <v>12113.97445</v>
      </c>
      <c r="Q360" s="171">
        <v>0</v>
      </c>
      <c r="R360" s="172">
        <v>12113.97445</v>
      </c>
    </row>
    <row r="361" spans="1:18" ht="15">
      <c r="A361" s="174"/>
      <c r="B361" s="174"/>
      <c r="C361" s="174"/>
      <c r="D361" s="174"/>
      <c r="E361" s="175">
        <v>826</v>
      </c>
      <c r="F361" s="176">
        <v>125.0887</v>
      </c>
      <c r="G361" s="177">
        <v>0</v>
      </c>
      <c r="H361" s="177">
        <v>125.0887</v>
      </c>
      <c r="I361" s="177">
        <v>0</v>
      </c>
      <c r="J361" s="177">
        <v>0</v>
      </c>
      <c r="K361" s="177">
        <v>0</v>
      </c>
      <c r="L361" s="177">
        <v>39.694559999999996</v>
      </c>
      <c r="M361" s="177">
        <v>0</v>
      </c>
      <c r="N361" s="177">
        <v>39.694559999999996</v>
      </c>
      <c r="O361" s="177">
        <v>164.78326</v>
      </c>
      <c r="P361" s="177">
        <v>0</v>
      </c>
      <c r="Q361" s="177">
        <v>0</v>
      </c>
      <c r="R361" s="178">
        <v>0</v>
      </c>
    </row>
    <row r="362" spans="1:18" ht="15">
      <c r="A362" s="174"/>
      <c r="B362" s="174"/>
      <c r="C362" s="174"/>
      <c r="D362" s="168" t="s">
        <v>562</v>
      </c>
      <c r="E362" s="169">
        <v>392</v>
      </c>
      <c r="F362" s="170">
        <v>15868.36333</v>
      </c>
      <c r="G362" s="171">
        <v>0</v>
      </c>
      <c r="H362" s="171">
        <v>15868.36333</v>
      </c>
      <c r="I362" s="171">
        <v>55141.81835</v>
      </c>
      <c r="J362" s="171">
        <v>1125.4773500000001</v>
      </c>
      <c r="K362" s="171">
        <v>56267.2957</v>
      </c>
      <c r="L362" s="171">
        <v>4879.48446</v>
      </c>
      <c r="M362" s="171">
        <v>2441.45217</v>
      </c>
      <c r="N362" s="171">
        <v>7320.93663</v>
      </c>
      <c r="O362" s="171">
        <v>79456.59565999999</v>
      </c>
      <c r="P362" s="171">
        <v>22993.29408</v>
      </c>
      <c r="Q362" s="171">
        <v>0</v>
      </c>
      <c r="R362" s="172">
        <v>22993.29408</v>
      </c>
    </row>
    <row r="363" spans="1:18" ht="15">
      <c r="A363" s="174"/>
      <c r="B363" s="174"/>
      <c r="C363" s="168" t="s">
        <v>563</v>
      </c>
      <c r="D363" s="168" t="s">
        <v>564</v>
      </c>
      <c r="E363" s="169">
        <v>255</v>
      </c>
      <c r="F363" s="170">
        <v>147.25029</v>
      </c>
      <c r="G363" s="171">
        <v>0</v>
      </c>
      <c r="H363" s="171">
        <v>147.25029</v>
      </c>
      <c r="I363" s="171">
        <v>10450.43713</v>
      </c>
      <c r="J363" s="171">
        <v>142.85511</v>
      </c>
      <c r="K363" s="171">
        <v>10593.29224</v>
      </c>
      <c r="L363" s="171">
        <v>233.99401999999998</v>
      </c>
      <c r="M363" s="171">
        <v>0.0038399999999999997</v>
      </c>
      <c r="N363" s="171">
        <v>233.99785999999997</v>
      </c>
      <c r="O363" s="171">
        <v>10974.54039</v>
      </c>
      <c r="P363" s="171">
        <v>2571.7747999999997</v>
      </c>
      <c r="Q363" s="171">
        <v>0</v>
      </c>
      <c r="R363" s="172">
        <v>2571.7747999999997</v>
      </c>
    </row>
    <row r="364" spans="1:18" ht="15">
      <c r="A364" s="174"/>
      <c r="B364" s="174"/>
      <c r="C364" s="174"/>
      <c r="D364" s="168" t="s">
        <v>565</v>
      </c>
      <c r="E364" s="169">
        <v>257</v>
      </c>
      <c r="F364" s="170">
        <v>80.96925</v>
      </c>
      <c r="G364" s="171">
        <v>0</v>
      </c>
      <c r="H364" s="171">
        <v>80.96925</v>
      </c>
      <c r="I364" s="171">
        <v>2413.15544</v>
      </c>
      <c r="J364" s="171">
        <v>540.88207</v>
      </c>
      <c r="K364" s="171">
        <v>2954.0375099999997</v>
      </c>
      <c r="L364" s="171">
        <v>15.18813</v>
      </c>
      <c r="M364" s="171">
        <v>0</v>
      </c>
      <c r="N364" s="171">
        <v>15.18813</v>
      </c>
      <c r="O364" s="171">
        <v>3050.19489</v>
      </c>
      <c r="P364" s="171">
        <v>791.88415</v>
      </c>
      <c r="Q364" s="171">
        <v>0</v>
      </c>
      <c r="R364" s="172">
        <v>791.88415</v>
      </c>
    </row>
    <row r="365" spans="1:18" ht="15">
      <c r="A365" s="174"/>
      <c r="B365" s="174"/>
      <c r="C365" s="168" t="s">
        <v>566</v>
      </c>
      <c r="D365" s="168" t="s">
        <v>566</v>
      </c>
      <c r="E365" s="169">
        <v>249</v>
      </c>
      <c r="F365" s="170">
        <v>2.318</v>
      </c>
      <c r="G365" s="171">
        <v>0</v>
      </c>
      <c r="H365" s="171">
        <v>2.318</v>
      </c>
      <c r="I365" s="171">
        <v>19545.68577</v>
      </c>
      <c r="J365" s="171">
        <v>25.57966</v>
      </c>
      <c r="K365" s="171">
        <v>19571.26543</v>
      </c>
      <c r="L365" s="171">
        <v>128.94119</v>
      </c>
      <c r="M365" s="171">
        <v>0</v>
      </c>
      <c r="N365" s="171">
        <v>128.94119</v>
      </c>
      <c r="O365" s="171">
        <v>19702.52462</v>
      </c>
      <c r="P365" s="171">
        <v>930.29555</v>
      </c>
      <c r="Q365" s="171">
        <v>0</v>
      </c>
      <c r="R365" s="172">
        <v>930.29555</v>
      </c>
    </row>
    <row r="366" spans="1:18" ht="15">
      <c r="A366" s="174"/>
      <c r="B366" s="174"/>
      <c r="C366" s="168" t="s">
        <v>567</v>
      </c>
      <c r="D366" s="168" t="s">
        <v>567</v>
      </c>
      <c r="E366" s="169">
        <v>244</v>
      </c>
      <c r="F366" s="170">
        <v>2404.21526</v>
      </c>
      <c r="G366" s="171">
        <v>0</v>
      </c>
      <c r="H366" s="171">
        <v>2404.21526</v>
      </c>
      <c r="I366" s="171">
        <v>4420.8115800000005</v>
      </c>
      <c r="J366" s="171">
        <v>0.0038399999999999997</v>
      </c>
      <c r="K366" s="171">
        <v>4420.81542</v>
      </c>
      <c r="L366" s="171">
        <v>107.55444</v>
      </c>
      <c r="M366" s="171">
        <v>0</v>
      </c>
      <c r="N366" s="171">
        <v>107.55444</v>
      </c>
      <c r="O366" s="171">
        <v>6932.58512</v>
      </c>
      <c r="P366" s="171">
        <v>996.6925699999999</v>
      </c>
      <c r="Q366" s="171">
        <v>0</v>
      </c>
      <c r="R366" s="172">
        <v>996.6925699999999</v>
      </c>
    </row>
    <row r="367" spans="1:18" ht="15">
      <c r="A367" s="174"/>
      <c r="B367" s="174"/>
      <c r="C367" s="168" t="s">
        <v>568</v>
      </c>
      <c r="D367" s="168" t="s">
        <v>568</v>
      </c>
      <c r="E367" s="169">
        <v>259</v>
      </c>
      <c r="F367" s="170">
        <v>3001.26004</v>
      </c>
      <c r="G367" s="171">
        <v>0</v>
      </c>
      <c r="H367" s="171">
        <v>3001.26004</v>
      </c>
      <c r="I367" s="171">
        <v>12564.23097</v>
      </c>
      <c r="J367" s="171">
        <v>0.00468</v>
      </c>
      <c r="K367" s="171">
        <v>12564.23565</v>
      </c>
      <c r="L367" s="171">
        <v>183.24048000000002</v>
      </c>
      <c r="M367" s="171">
        <v>0</v>
      </c>
      <c r="N367" s="171">
        <v>183.24048000000002</v>
      </c>
      <c r="O367" s="171">
        <v>15748.73617</v>
      </c>
      <c r="P367" s="171">
        <v>1321.51495</v>
      </c>
      <c r="Q367" s="171">
        <v>0</v>
      </c>
      <c r="R367" s="172">
        <v>1321.51495</v>
      </c>
    </row>
    <row r="368" spans="1:18" ht="15">
      <c r="A368" s="174"/>
      <c r="B368" s="174"/>
      <c r="C368" s="168" t="s">
        <v>569</v>
      </c>
      <c r="D368" s="168" t="s">
        <v>570</v>
      </c>
      <c r="E368" s="169">
        <v>268</v>
      </c>
      <c r="F368" s="170">
        <v>2522.87182</v>
      </c>
      <c r="G368" s="171">
        <v>0</v>
      </c>
      <c r="H368" s="171">
        <v>2522.87182</v>
      </c>
      <c r="I368" s="171">
        <v>5230.5507800000005</v>
      </c>
      <c r="J368" s="171">
        <v>4.5968</v>
      </c>
      <c r="K368" s="171">
        <v>5235.14758</v>
      </c>
      <c r="L368" s="171">
        <v>53.524699999999996</v>
      </c>
      <c r="M368" s="171">
        <v>0</v>
      </c>
      <c r="N368" s="171">
        <v>53.524699999999996</v>
      </c>
      <c r="O368" s="171">
        <v>7811.5441</v>
      </c>
      <c r="P368" s="171">
        <v>675.42608</v>
      </c>
      <c r="Q368" s="171">
        <v>0</v>
      </c>
      <c r="R368" s="172">
        <v>675.42608</v>
      </c>
    </row>
    <row r="369" spans="1:18" ht="15">
      <c r="A369" s="174"/>
      <c r="B369" s="174"/>
      <c r="C369" s="174"/>
      <c r="D369" s="168" t="s">
        <v>569</v>
      </c>
      <c r="E369" s="169">
        <v>267</v>
      </c>
      <c r="F369" s="170">
        <v>6513.366099999999</v>
      </c>
      <c r="G369" s="171">
        <v>0</v>
      </c>
      <c r="H369" s="171">
        <v>6513.366099999999</v>
      </c>
      <c r="I369" s="171">
        <v>14842.12198</v>
      </c>
      <c r="J369" s="171">
        <v>34.27679</v>
      </c>
      <c r="K369" s="171">
        <v>14876.39877</v>
      </c>
      <c r="L369" s="171">
        <v>287.71472</v>
      </c>
      <c r="M369" s="171">
        <v>24.198790000000002</v>
      </c>
      <c r="N369" s="171">
        <v>311.91351000000003</v>
      </c>
      <c r="O369" s="171">
        <v>21701.678379999998</v>
      </c>
      <c r="P369" s="171">
        <v>687.90774</v>
      </c>
      <c r="Q369" s="171">
        <v>0</v>
      </c>
      <c r="R369" s="172">
        <v>687.90774</v>
      </c>
    </row>
    <row r="370" spans="1:18" ht="15">
      <c r="A370" s="174"/>
      <c r="B370" s="168" t="s">
        <v>571</v>
      </c>
      <c r="C370" s="168" t="s">
        <v>572</v>
      </c>
      <c r="D370" s="168" t="s">
        <v>573</v>
      </c>
      <c r="E370" s="169">
        <v>166</v>
      </c>
      <c r="F370" s="170">
        <v>12878.08512</v>
      </c>
      <c r="G370" s="171">
        <v>0</v>
      </c>
      <c r="H370" s="171">
        <v>12878.08512</v>
      </c>
      <c r="I370" s="171">
        <v>25618.88729</v>
      </c>
      <c r="J370" s="171">
        <v>311.93748999999997</v>
      </c>
      <c r="K370" s="171">
        <v>25930.824780000003</v>
      </c>
      <c r="L370" s="171">
        <v>1410.53824</v>
      </c>
      <c r="M370" s="171">
        <v>1.8636199999999998</v>
      </c>
      <c r="N370" s="171">
        <v>1412.4018600000002</v>
      </c>
      <c r="O370" s="171">
        <v>40221.31176</v>
      </c>
      <c r="P370" s="171">
        <v>36296.140450000006</v>
      </c>
      <c r="Q370" s="171">
        <v>0</v>
      </c>
      <c r="R370" s="172">
        <v>36296.140450000006</v>
      </c>
    </row>
    <row r="371" spans="1:18" ht="15">
      <c r="A371" s="174"/>
      <c r="B371" s="174"/>
      <c r="C371" s="174"/>
      <c r="D371" s="168" t="s">
        <v>506</v>
      </c>
      <c r="E371" s="169">
        <v>667</v>
      </c>
      <c r="F371" s="170">
        <v>238.01049</v>
      </c>
      <c r="G371" s="171">
        <v>0</v>
      </c>
      <c r="H371" s="171">
        <v>238.01049</v>
      </c>
      <c r="I371" s="171">
        <v>1827.20952</v>
      </c>
      <c r="J371" s="171">
        <v>0</v>
      </c>
      <c r="K371" s="171">
        <v>1827.20952</v>
      </c>
      <c r="L371" s="171">
        <v>2.14</v>
      </c>
      <c r="M371" s="171">
        <v>0</v>
      </c>
      <c r="N371" s="171">
        <v>2.14</v>
      </c>
      <c r="O371" s="171">
        <v>2067.36001</v>
      </c>
      <c r="P371" s="171">
        <v>3226.40437</v>
      </c>
      <c r="Q371" s="171">
        <v>0</v>
      </c>
      <c r="R371" s="172">
        <v>3226.40437</v>
      </c>
    </row>
    <row r="372" spans="1:18" ht="15">
      <c r="A372" s="174"/>
      <c r="B372" s="174"/>
      <c r="C372" s="168" t="s">
        <v>574</v>
      </c>
      <c r="D372" s="168" t="s">
        <v>575</v>
      </c>
      <c r="E372" s="169">
        <v>165</v>
      </c>
      <c r="F372" s="170">
        <v>66932.40734</v>
      </c>
      <c r="G372" s="171">
        <v>11212.74828</v>
      </c>
      <c r="H372" s="171">
        <v>78145.15562</v>
      </c>
      <c r="I372" s="171">
        <v>88769.37365000001</v>
      </c>
      <c r="J372" s="171">
        <v>790.1068399999999</v>
      </c>
      <c r="K372" s="171">
        <v>89559.48049</v>
      </c>
      <c r="L372" s="171">
        <v>20949.79719</v>
      </c>
      <c r="M372" s="171">
        <v>1507.26714</v>
      </c>
      <c r="N372" s="171">
        <v>22457.064329999997</v>
      </c>
      <c r="O372" s="171">
        <v>190161.70044</v>
      </c>
      <c r="P372" s="171">
        <v>185546.24205</v>
      </c>
      <c r="Q372" s="171">
        <v>0</v>
      </c>
      <c r="R372" s="172">
        <v>185546.24205</v>
      </c>
    </row>
    <row r="373" spans="1:18" ht="15">
      <c r="A373" s="174"/>
      <c r="B373" s="174"/>
      <c r="C373" s="174"/>
      <c r="D373" s="168" t="s">
        <v>576</v>
      </c>
      <c r="E373" s="169">
        <v>622</v>
      </c>
      <c r="F373" s="170">
        <v>1234.89178</v>
      </c>
      <c r="G373" s="171">
        <v>0</v>
      </c>
      <c r="H373" s="171">
        <v>1234.89178</v>
      </c>
      <c r="I373" s="171">
        <v>13480.11671</v>
      </c>
      <c r="J373" s="171">
        <v>0.5956699999999999</v>
      </c>
      <c r="K373" s="171">
        <v>13480.71238</v>
      </c>
      <c r="L373" s="171">
        <v>1060.23013</v>
      </c>
      <c r="M373" s="171">
        <v>1.22976</v>
      </c>
      <c r="N373" s="171">
        <v>1061.4598899999999</v>
      </c>
      <c r="O373" s="171">
        <v>15777.06405</v>
      </c>
      <c r="P373" s="171">
        <v>84470.77324</v>
      </c>
      <c r="Q373" s="171">
        <v>0</v>
      </c>
      <c r="R373" s="172">
        <v>84470.77324</v>
      </c>
    </row>
    <row r="374" spans="1:18" ht="15">
      <c r="A374" s="174"/>
      <c r="B374" s="174"/>
      <c r="C374" s="174"/>
      <c r="D374" s="168" t="s">
        <v>577</v>
      </c>
      <c r="E374" s="169">
        <v>575</v>
      </c>
      <c r="F374" s="170">
        <v>1620.3733</v>
      </c>
      <c r="G374" s="171">
        <v>0</v>
      </c>
      <c r="H374" s="171">
        <v>1620.3733</v>
      </c>
      <c r="I374" s="171">
        <v>23327.40395</v>
      </c>
      <c r="J374" s="171">
        <v>34.65883</v>
      </c>
      <c r="K374" s="171">
        <v>23362.06278</v>
      </c>
      <c r="L374" s="171">
        <v>1462.6643600000002</v>
      </c>
      <c r="M374" s="171">
        <v>17.04601</v>
      </c>
      <c r="N374" s="171">
        <v>1479.71037</v>
      </c>
      <c r="O374" s="171">
        <v>26462.14645</v>
      </c>
      <c r="P374" s="171">
        <v>55732.94644</v>
      </c>
      <c r="Q374" s="171">
        <v>0</v>
      </c>
      <c r="R374" s="172">
        <v>55732.94644</v>
      </c>
    </row>
    <row r="375" spans="1:18" ht="15">
      <c r="A375" s="174"/>
      <c r="B375" s="174"/>
      <c r="C375" s="174"/>
      <c r="D375" s="168" t="s">
        <v>578</v>
      </c>
      <c r="E375" s="169">
        <v>457</v>
      </c>
      <c r="F375" s="170">
        <v>99.70309</v>
      </c>
      <c r="G375" s="171">
        <v>0</v>
      </c>
      <c r="H375" s="171">
        <v>99.70309</v>
      </c>
      <c r="I375" s="171">
        <v>1766.8787</v>
      </c>
      <c r="J375" s="171">
        <v>0.01764</v>
      </c>
      <c r="K375" s="171">
        <v>1766.89634</v>
      </c>
      <c r="L375" s="171">
        <v>6.6159</v>
      </c>
      <c r="M375" s="171">
        <v>0</v>
      </c>
      <c r="N375" s="171">
        <v>6.6159</v>
      </c>
      <c r="O375" s="171">
        <v>1873.21533</v>
      </c>
      <c r="P375" s="171">
        <v>4696.38451</v>
      </c>
      <c r="Q375" s="171">
        <v>0</v>
      </c>
      <c r="R375" s="172">
        <v>4696.38451</v>
      </c>
    </row>
    <row r="376" spans="1:18" ht="15">
      <c r="A376" s="174"/>
      <c r="B376" s="174"/>
      <c r="C376" s="174"/>
      <c r="D376" s="168" t="s">
        <v>579</v>
      </c>
      <c r="E376" s="169">
        <v>624</v>
      </c>
      <c r="F376" s="170">
        <v>61.77183</v>
      </c>
      <c r="G376" s="171">
        <v>0</v>
      </c>
      <c r="H376" s="171">
        <v>61.77183</v>
      </c>
      <c r="I376" s="171">
        <v>305.99493</v>
      </c>
      <c r="J376" s="171">
        <v>0</v>
      </c>
      <c r="K376" s="171">
        <v>305.99493</v>
      </c>
      <c r="L376" s="171">
        <v>10</v>
      </c>
      <c r="M376" s="171">
        <v>0</v>
      </c>
      <c r="N376" s="171">
        <v>10</v>
      </c>
      <c r="O376" s="171">
        <v>377.76676000000003</v>
      </c>
      <c r="P376" s="171">
        <v>636.66798</v>
      </c>
      <c r="Q376" s="171">
        <v>0</v>
      </c>
      <c r="R376" s="172">
        <v>636.66798</v>
      </c>
    </row>
    <row r="377" spans="1:18" ht="15">
      <c r="A377" s="174"/>
      <c r="B377" s="174"/>
      <c r="C377" s="168" t="s">
        <v>580</v>
      </c>
      <c r="D377" s="168" t="s">
        <v>580</v>
      </c>
      <c r="E377" s="169">
        <v>169</v>
      </c>
      <c r="F377" s="170">
        <v>931.29127</v>
      </c>
      <c r="G377" s="171">
        <v>0</v>
      </c>
      <c r="H377" s="171">
        <v>931.29127</v>
      </c>
      <c r="I377" s="171">
        <v>9459.98747</v>
      </c>
      <c r="J377" s="171">
        <v>0.01791</v>
      </c>
      <c r="K377" s="171">
        <v>9460.00538</v>
      </c>
      <c r="L377" s="171">
        <v>106.80483</v>
      </c>
      <c r="M377" s="171">
        <v>0</v>
      </c>
      <c r="N377" s="171">
        <v>106.80483</v>
      </c>
      <c r="O377" s="171">
        <v>10498.101480000001</v>
      </c>
      <c r="P377" s="171">
        <v>22599.49034</v>
      </c>
      <c r="Q377" s="171">
        <v>0</v>
      </c>
      <c r="R377" s="172">
        <v>22599.49034</v>
      </c>
    </row>
    <row r="378" spans="1:18" ht="15">
      <c r="A378" s="174"/>
      <c r="B378" s="174"/>
      <c r="C378" s="168" t="s">
        <v>571</v>
      </c>
      <c r="D378" s="168" t="s">
        <v>581</v>
      </c>
      <c r="E378" s="169">
        <v>168</v>
      </c>
      <c r="F378" s="170">
        <v>27124.41982</v>
      </c>
      <c r="G378" s="171">
        <v>0</v>
      </c>
      <c r="H378" s="171">
        <v>27124.41982</v>
      </c>
      <c r="I378" s="171">
        <v>8807.23693</v>
      </c>
      <c r="J378" s="171">
        <v>4E-05</v>
      </c>
      <c r="K378" s="171">
        <v>8807.23697</v>
      </c>
      <c r="L378" s="171">
        <v>237.7356</v>
      </c>
      <c r="M378" s="171">
        <v>0</v>
      </c>
      <c r="N378" s="171">
        <v>237.7356</v>
      </c>
      <c r="O378" s="171">
        <v>36169.39239</v>
      </c>
      <c r="P378" s="171">
        <v>12476.789929999999</v>
      </c>
      <c r="Q378" s="171">
        <v>0</v>
      </c>
      <c r="R378" s="172">
        <v>12476.789929999999</v>
      </c>
    </row>
    <row r="379" spans="1:18" ht="15">
      <c r="A379" s="174"/>
      <c r="B379" s="174"/>
      <c r="C379" s="168" t="s">
        <v>582</v>
      </c>
      <c r="D379" s="168" t="s">
        <v>364</v>
      </c>
      <c r="E379" s="169">
        <v>661</v>
      </c>
      <c r="F379" s="170">
        <v>168.08827</v>
      </c>
      <c r="G379" s="171">
        <v>0</v>
      </c>
      <c r="H379" s="171">
        <v>168.08827</v>
      </c>
      <c r="I379" s="171">
        <v>2523.7750899999996</v>
      </c>
      <c r="J379" s="171">
        <v>0</v>
      </c>
      <c r="K379" s="171">
        <v>2523.7750899999996</v>
      </c>
      <c r="L379" s="171">
        <v>5.35</v>
      </c>
      <c r="M379" s="171">
        <v>0</v>
      </c>
      <c r="N379" s="171">
        <v>5.35</v>
      </c>
      <c r="O379" s="171">
        <v>2697.2133599999997</v>
      </c>
      <c r="P379" s="171">
        <v>2778.37741</v>
      </c>
      <c r="Q379" s="171">
        <v>0</v>
      </c>
      <c r="R379" s="172">
        <v>2778.37741</v>
      </c>
    </row>
    <row r="380" spans="1:18" ht="15">
      <c r="A380" s="174"/>
      <c r="B380" s="174"/>
      <c r="C380" s="174"/>
      <c r="D380" s="168" t="s">
        <v>583</v>
      </c>
      <c r="E380" s="169">
        <v>458</v>
      </c>
      <c r="F380" s="170">
        <v>8069.4561699999995</v>
      </c>
      <c r="G380" s="171">
        <v>0</v>
      </c>
      <c r="H380" s="171">
        <v>8069.4561699999995</v>
      </c>
      <c r="I380" s="171">
        <v>5996.2252</v>
      </c>
      <c r="J380" s="171">
        <v>5.7936000000000005</v>
      </c>
      <c r="K380" s="171">
        <v>6002.0188</v>
      </c>
      <c r="L380" s="171">
        <v>303.6395</v>
      </c>
      <c r="M380" s="171">
        <v>0</v>
      </c>
      <c r="N380" s="171">
        <v>303.6395</v>
      </c>
      <c r="O380" s="171">
        <v>14375.11447</v>
      </c>
      <c r="P380" s="171">
        <v>9784.31194</v>
      </c>
      <c r="Q380" s="171">
        <v>0</v>
      </c>
      <c r="R380" s="172">
        <v>9784.31194</v>
      </c>
    </row>
    <row r="381" spans="1:18" ht="15">
      <c r="A381" s="174"/>
      <c r="B381" s="174"/>
      <c r="C381" s="174"/>
      <c r="D381" s="168" t="s">
        <v>584</v>
      </c>
      <c r="E381" s="169">
        <v>840</v>
      </c>
      <c r="F381" s="170">
        <v>13.6115</v>
      </c>
      <c r="G381" s="171">
        <v>0</v>
      </c>
      <c r="H381" s="171">
        <v>13.6115</v>
      </c>
      <c r="I381" s="171">
        <v>333.45759000000004</v>
      </c>
      <c r="J381" s="171">
        <v>0</v>
      </c>
      <c r="K381" s="171">
        <v>333.45759000000004</v>
      </c>
      <c r="L381" s="171">
        <v>8.24</v>
      </c>
      <c r="M381" s="171">
        <v>0</v>
      </c>
      <c r="N381" s="171">
        <v>8.24</v>
      </c>
      <c r="O381" s="171">
        <v>355.30909</v>
      </c>
      <c r="P381" s="171">
        <v>1839.63666</v>
      </c>
      <c r="Q381" s="171">
        <v>0</v>
      </c>
      <c r="R381" s="172">
        <v>1839.63666</v>
      </c>
    </row>
    <row r="382" spans="1:18" ht="15">
      <c r="A382" s="174"/>
      <c r="B382" s="174"/>
      <c r="C382" s="168" t="s">
        <v>585</v>
      </c>
      <c r="D382" s="168" t="s">
        <v>586</v>
      </c>
      <c r="E382" s="169">
        <v>170</v>
      </c>
      <c r="F382" s="170">
        <v>1796.7896799999999</v>
      </c>
      <c r="G382" s="171">
        <v>0</v>
      </c>
      <c r="H382" s="171">
        <v>1796.7896799999999</v>
      </c>
      <c r="I382" s="171">
        <v>12170.61348</v>
      </c>
      <c r="J382" s="171">
        <v>6.16186</v>
      </c>
      <c r="K382" s="171">
        <v>12176.77534</v>
      </c>
      <c r="L382" s="171">
        <v>183.57622</v>
      </c>
      <c r="M382" s="171">
        <v>0</v>
      </c>
      <c r="N382" s="171">
        <v>183.57622</v>
      </c>
      <c r="O382" s="171">
        <v>14157.14124</v>
      </c>
      <c r="P382" s="171">
        <v>28163.4438</v>
      </c>
      <c r="Q382" s="171">
        <v>0</v>
      </c>
      <c r="R382" s="172">
        <v>28163.4438</v>
      </c>
    </row>
    <row r="383" spans="1:18" ht="15">
      <c r="A383" s="174"/>
      <c r="B383" s="174"/>
      <c r="C383" s="168" t="s">
        <v>587</v>
      </c>
      <c r="D383" s="168" t="s">
        <v>521</v>
      </c>
      <c r="E383" s="169">
        <v>591</v>
      </c>
      <c r="F383" s="170">
        <v>11074.16908</v>
      </c>
      <c r="G383" s="171">
        <v>0</v>
      </c>
      <c r="H383" s="171">
        <v>11074.16908</v>
      </c>
      <c r="I383" s="171">
        <v>7818.64895</v>
      </c>
      <c r="J383" s="171">
        <v>0</v>
      </c>
      <c r="K383" s="171">
        <v>7818.64895</v>
      </c>
      <c r="L383" s="171">
        <v>104.74702</v>
      </c>
      <c r="M383" s="171">
        <v>0</v>
      </c>
      <c r="N383" s="171">
        <v>104.74702</v>
      </c>
      <c r="O383" s="171">
        <v>18997.56505</v>
      </c>
      <c r="P383" s="171">
        <v>6112.784610000001</v>
      </c>
      <c r="Q383" s="171">
        <v>0</v>
      </c>
      <c r="R383" s="172">
        <v>6112.784610000001</v>
      </c>
    </row>
    <row r="384" spans="1:18" ht="15">
      <c r="A384" s="174"/>
      <c r="B384" s="168" t="s">
        <v>588</v>
      </c>
      <c r="C384" s="168" t="s">
        <v>589</v>
      </c>
      <c r="D384" s="168" t="s">
        <v>590</v>
      </c>
      <c r="E384" s="169">
        <v>313</v>
      </c>
      <c r="F384" s="170">
        <v>3153.58336</v>
      </c>
      <c r="G384" s="171">
        <v>0</v>
      </c>
      <c r="H384" s="171">
        <v>3153.58336</v>
      </c>
      <c r="I384" s="171">
        <v>8163.84007</v>
      </c>
      <c r="J384" s="171">
        <v>56.762269999999994</v>
      </c>
      <c r="K384" s="171">
        <v>8220.60234</v>
      </c>
      <c r="L384" s="171">
        <v>125.51566</v>
      </c>
      <c r="M384" s="171">
        <v>0</v>
      </c>
      <c r="N384" s="171">
        <v>125.51566</v>
      </c>
      <c r="O384" s="171">
        <v>11499.70136</v>
      </c>
      <c r="P384" s="171">
        <v>3304.29485</v>
      </c>
      <c r="Q384" s="171">
        <v>0</v>
      </c>
      <c r="R384" s="172">
        <v>3304.29485</v>
      </c>
    </row>
    <row r="385" spans="1:18" ht="15">
      <c r="A385" s="174"/>
      <c r="B385" s="174"/>
      <c r="C385" s="174"/>
      <c r="D385" s="168" t="s">
        <v>591</v>
      </c>
      <c r="E385" s="169">
        <v>596</v>
      </c>
      <c r="F385" s="170">
        <v>2356.86134</v>
      </c>
      <c r="G385" s="171">
        <v>0</v>
      </c>
      <c r="H385" s="171">
        <v>2356.86134</v>
      </c>
      <c r="I385" s="171">
        <v>3059.02385</v>
      </c>
      <c r="J385" s="171">
        <v>0</v>
      </c>
      <c r="K385" s="171">
        <v>3059.02385</v>
      </c>
      <c r="L385" s="171">
        <v>100.28629</v>
      </c>
      <c r="M385" s="171">
        <v>0</v>
      </c>
      <c r="N385" s="171">
        <v>100.28629</v>
      </c>
      <c r="O385" s="171">
        <v>5516.171480000001</v>
      </c>
      <c r="P385" s="171">
        <v>1425.9588999999999</v>
      </c>
      <c r="Q385" s="171">
        <v>0</v>
      </c>
      <c r="R385" s="172">
        <v>1425.9588999999999</v>
      </c>
    </row>
    <row r="386" spans="1:18" ht="15">
      <c r="A386" s="174"/>
      <c r="B386" s="174"/>
      <c r="C386" s="168" t="s">
        <v>592</v>
      </c>
      <c r="D386" s="168" t="s">
        <v>592</v>
      </c>
      <c r="E386" s="169">
        <v>312</v>
      </c>
      <c r="F386" s="170">
        <v>32590.330579999998</v>
      </c>
      <c r="G386" s="171">
        <v>0</v>
      </c>
      <c r="H386" s="171">
        <v>32590.330579999998</v>
      </c>
      <c r="I386" s="171">
        <v>63766.055329999996</v>
      </c>
      <c r="J386" s="171">
        <v>439.87748</v>
      </c>
      <c r="K386" s="171">
        <v>64205.932810000006</v>
      </c>
      <c r="L386" s="171">
        <v>9592.55823</v>
      </c>
      <c r="M386" s="171">
        <v>433.512</v>
      </c>
      <c r="N386" s="171">
        <v>10026.070230000001</v>
      </c>
      <c r="O386" s="171">
        <v>106822.33362</v>
      </c>
      <c r="P386" s="171">
        <v>37606.41328</v>
      </c>
      <c r="Q386" s="171">
        <v>0</v>
      </c>
      <c r="R386" s="172">
        <v>37606.41328</v>
      </c>
    </row>
    <row r="387" spans="1:18" ht="15">
      <c r="A387" s="174"/>
      <c r="B387" s="174"/>
      <c r="C387" s="168" t="s">
        <v>593</v>
      </c>
      <c r="D387" s="168" t="s">
        <v>593</v>
      </c>
      <c r="E387" s="169">
        <v>666</v>
      </c>
      <c r="F387" s="170">
        <v>948.0479</v>
      </c>
      <c r="G387" s="171">
        <v>0</v>
      </c>
      <c r="H387" s="171">
        <v>948.0479</v>
      </c>
      <c r="I387" s="171">
        <v>2842.5897200000004</v>
      </c>
      <c r="J387" s="171">
        <v>0</v>
      </c>
      <c r="K387" s="171">
        <v>2842.5897200000004</v>
      </c>
      <c r="L387" s="171">
        <v>37.315400000000004</v>
      </c>
      <c r="M387" s="171">
        <v>0</v>
      </c>
      <c r="N387" s="171">
        <v>37.315400000000004</v>
      </c>
      <c r="O387" s="171">
        <v>3827.95302</v>
      </c>
      <c r="P387" s="171">
        <v>626.79426</v>
      </c>
      <c r="Q387" s="171">
        <v>0</v>
      </c>
      <c r="R387" s="172">
        <v>626.79426</v>
      </c>
    </row>
    <row r="388" spans="1:18" ht="15">
      <c r="A388" s="174"/>
      <c r="B388" s="168" t="s">
        <v>594</v>
      </c>
      <c r="C388" s="168" t="s">
        <v>595</v>
      </c>
      <c r="D388" s="168" t="s">
        <v>596</v>
      </c>
      <c r="E388" s="169">
        <v>340</v>
      </c>
      <c r="F388" s="170">
        <v>1617.58479</v>
      </c>
      <c r="G388" s="171">
        <v>0</v>
      </c>
      <c r="H388" s="171">
        <v>1617.58479</v>
      </c>
      <c r="I388" s="171">
        <v>8473.29118</v>
      </c>
      <c r="J388" s="171">
        <v>64.72676</v>
      </c>
      <c r="K388" s="171">
        <v>8538.01794</v>
      </c>
      <c r="L388" s="171">
        <v>284.12705</v>
      </c>
      <c r="M388" s="171">
        <v>0</v>
      </c>
      <c r="N388" s="171">
        <v>284.12705</v>
      </c>
      <c r="O388" s="171">
        <v>10439.72978</v>
      </c>
      <c r="P388" s="171">
        <v>2202.13637</v>
      </c>
      <c r="Q388" s="171">
        <v>0</v>
      </c>
      <c r="R388" s="172">
        <v>2202.13637</v>
      </c>
    </row>
    <row r="389" spans="1:18" ht="15">
      <c r="A389" s="174"/>
      <c r="B389" s="174"/>
      <c r="C389" s="174"/>
      <c r="D389" s="168" t="s">
        <v>597</v>
      </c>
      <c r="E389" s="169">
        <v>611</v>
      </c>
      <c r="F389" s="170">
        <v>393.13478999999995</v>
      </c>
      <c r="G389" s="171">
        <v>0</v>
      </c>
      <c r="H389" s="171">
        <v>393.13478999999995</v>
      </c>
      <c r="I389" s="171">
        <v>625.88213</v>
      </c>
      <c r="J389" s="171">
        <v>0</v>
      </c>
      <c r="K389" s="171">
        <v>625.88213</v>
      </c>
      <c r="L389" s="171">
        <v>1.38</v>
      </c>
      <c r="M389" s="171">
        <v>0</v>
      </c>
      <c r="N389" s="171">
        <v>1.38</v>
      </c>
      <c r="O389" s="171">
        <v>1020.39692</v>
      </c>
      <c r="P389" s="171">
        <v>9.47524</v>
      </c>
      <c r="Q389" s="171">
        <v>0</v>
      </c>
      <c r="R389" s="172">
        <v>9.47524</v>
      </c>
    </row>
    <row r="390" spans="1:18" ht="15">
      <c r="A390" s="174"/>
      <c r="B390" s="174"/>
      <c r="C390" s="174"/>
      <c r="D390" s="168" t="s">
        <v>598</v>
      </c>
      <c r="E390" s="169">
        <v>728</v>
      </c>
      <c r="F390" s="170">
        <v>54.60358</v>
      </c>
      <c r="G390" s="171">
        <v>0</v>
      </c>
      <c r="H390" s="171">
        <v>54.60358</v>
      </c>
      <c r="I390" s="171">
        <v>1044.675</v>
      </c>
      <c r="J390" s="171">
        <v>0</v>
      </c>
      <c r="K390" s="171">
        <v>1044.675</v>
      </c>
      <c r="L390" s="171">
        <v>19.3845</v>
      </c>
      <c r="M390" s="171">
        <v>98.31547</v>
      </c>
      <c r="N390" s="171">
        <v>117.69997000000001</v>
      </c>
      <c r="O390" s="171">
        <v>1216.97855</v>
      </c>
      <c r="P390" s="171">
        <v>53.95446</v>
      </c>
      <c r="Q390" s="171">
        <v>0</v>
      </c>
      <c r="R390" s="172">
        <v>53.95446</v>
      </c>
    </row>
    <row r="391" spans="1:18" ht="15">
      <c r="A391" s="174"/>
      <c r="B391" s="174"/>
      <c r="C391" s="168" t="s">
        <v>599</v>
      </c>
      <c r="D391" s="168" t="s">
        <v>599</v>
      </c>
      <c r="E391" s="169">
        <v>342</v>
      </c>
      <c r="F391" s="170">
        <v>15117.18936</v>
      </c>
      <c r="G391" s="171">
        <v>0</v>
      </c>
      <c r="H391" s="171">
        <v>15117.18936</v>
      </c>
      <c r="I391" s="171">
        <v>18437.934559999998</v>
      </c>
      <c r="J391" s="171">
        <v>275.72445</v>
      </c>
      <c r="K391" s="171">
        <v>18713.659010000003</v>
      </c>
      <c r="L391" s="171">
        <v>8233.57251</v>
      </c>
      <c r="M391" s="171">
        <v>1353.02772</v>
      </c>
      <c r="N391" s="171">
        <v>9586.60023</v>
      </c>
      <c r="O391" s="171">
        <v>43417.4486</v>
      </c>
      <c r="P391" s="171">
        <v>9524.12001</v>
      </c>
      <c r="Q391" s="171">
        <v>0</v>
      </c>
      <c r="R391" s="172">
        <v>9524.12001</v>
      </c>
    </row>
    <row r="392" spans="1:18" ht="15">
      <c r="A392" s="174"/>
      <c r="B392" s="174"/>
      <c r="C392" s="168" t="s">
        <v>600</v>
      </c>
      <c r="D392" s="168" t="s">
        <v>594</v>
      </c>
      <c r="E392" s="169">
        <v>338</v>
      </c>
      <c r="F392" s="170">
        <v>66286.00269</v>
      </c>
      <c r="G392" s="171">
        <v>0.01207</v>
      </c>
      <c r="H392" s="171">
        <v>66286.01475999999</v>
      </c>
      <c r="I392" s="171">
        <v>95981.03648000001</v>
      </c>
      <c r="J392" s="171">
        <v>1151.71129</v>
      </c>
      <c r="K392" s="171">
        <v>97132.74777</v>
      </c>
      <c r="L392" s="171">
        <v>8881.26791</v>
      </c>
      <c r="M392" s="171">
        <v>3251.45827</v>
      </c>
      <c r="N392" s="171">
        <v>12132.72618</v>
      </c>
      <c r="O392" s="171">
        <v>175551.48871</v>
      </c>
      <c r="P392" s="171">
        <v>25893.056989999997</v>
      </c>
      <c r="Q392" s="171">
        <v>0</v>
      </c>
      <c r="R392" s="172">
        <v>25893.056989999997</v>
      </c>
    </row>
    <row r="393" spans="1:18" ht="15">
      <c r="A393" s="174"/>
      <c r="B393" s="174"/>
      <c r="C393" s="174"/>
      <c r="D393" s="168" t="s">
        <v>601</v>
      </c>
      <c r="E393" s="169">
        <v>623</v>
      </c>
      <c r="F393" s="170">
        <v>65.11611</v>
      </c>
      <c r="G393" s="171">
        <v>0</v>
      </c>
      <c r="H393" s="171">
        <v>65.11611</v>
      </c>
      <c r="I393" s="171">
        <v>1224.8848</v>
      </c>
      <c r="J393" s="171">
        <v>0</v>
      </c>
      <c r="K393" s="171">
        <v>1224.8848</v>
      </c>
      <c r="L393" s="171">
        <v>15.93676</v>
      </c>
      <c r="M393" s="171">
        <v>0</v>
      </c>
      <c r="N393" s="171">
        <v>15.93676</v>
      </c>
      <c r="O393" s="171">
        <v>1305.93767</v>
      </c>
      <c r="P393" s="171">
        <v>929.76289</v>
      </c>
      <c r="Q393" s="171">
        <v>0</v>
      </c>
      <c r="R393" s="172">
        <v>929.76289</v>
      </c>
    </row>
    <row r="394" spans="1:18" ht="15">
      <c r="A394" s="174"/>
      <c r="B394" s="174"/>
      <c r="C394" s="174"/>
      <c r="D394" s="168" t="s">
        <v>602</v>
      </c>
      <c r="E394" s="169">
        <v>339</v>
      </c>
      <c r="F394" s="170">
        <v>2929.5701200000003</v>
      </c>
      <c r="G394" s="171">
        <v>0</v>
      </c>
      <c r="H394" s="171">
        <v>2929.5701200000003</v>
      </c>
      <c r="I394" s="171">
        <v>16984.44119</v>
      </c>
      <c r="J394" s="171">
        <v>0.36288</v>
      </c>
      <c r="K394" s="171">
        <v>16984.804070000002</v>
      </c>
      <c r="L394" s="171">
        <v>110.7718</v>
      </c>
      <c r="M394" s="171">
        <v>0</v>
      </c>
      <c r="N394" s="171">
        <v>110.7718</v>
      </c>
      <c r="O394" s="171">
        <v>20025.145989999997</v>
      </c>
      <c r="P394" s="171">
        <v>555.23528</v>
      </c>
      <c r="Q394" s="171">
        <v>0</v>
      </c>
      <c r="R394" s="172">
        <v>555.23528</v>
      </c>
    </row>
    <row r="395" spans="1:18" ht="15">
      <c r="A395" s="174"/>
      <c r="B395" s="168" t="s">
        <v>603</v>
      </c>
      <c r="C395" s="168" t="s">
        <v>604</v>
      </c>
      <c r="D395" s="168" t="s">
        <v>604</v>
      </c>
      <c r="E395" s="169">
        <v>276</v>
      </c>
      <c r="F395" s="170">
        <v>6382.374400000001</v>
      </c>
      <c r="G395" s="171">
        <v>0</v>
      </c>
      <c r="H395" s="171">
        <v>6382.374400000001</v>
      </c>
      <c r="I395" s="171">
        <v>9712.86951</v>
      </c>
      <c r="J395" s="171">
        <v>83.37433</v>
      </c>
      <c r="K395" s="171">
        <v>9796.24384</v>
      </c>
      <c r="L395" s="171">
        <v>1002.56795</v>
      </c>
      <c r="M395" s="171">
        <v>4.95632</v>
      </c>
      <c r="N395" s="171">
        <v>1007.52427</v>
      </c>
      <c r="O395" s="171">
        <v>17186.14251</v>
      </c>
      <c r="P395" s="171">
        <v>5764.229</v>
      </c>
      <c r="Q395" s="171">
        <v>0</v>
      </c>
      <c r="R395" s="172">
        <v>5764.229</v>
      </c>
    </row>
    <row r="396" spans="1:18" ht="15">
      <c r="A396" s="174"/>
      <c r="B396" s="174"/>
      <c r="C396" s="174"/>
      <c r="D396" s="168" t="s">
        <v>605</v>
      </c>
      <c r="E396" s="169">
        <v>562</v>
      </c>
      <c r="F396" s="170">
        <v>652.00612</v>
      </c>
      <c r="G396" s="171">
        <v>0</v>
      </c>
      <c r="H396" s="171">
        <v>652.00612</v>
      </c>
      <c r="I396" s="171">
        <v>4287.88591</v>
      </c>
      <c r="J396" s="171">
        <v>0</v>
      </c>
      <c r="K396" s="171">
        <v>4287.88591</v>
      </c>
      <c r="L396" s="171">
        <v>19.08701</v>
      </c>
      <c r="M396" s="171">
        <v>0</v>
      </c>
      <c r="N396" s="171">
        <v>19.08701</v>
      </c>
      <c r="O396" s="171">
        <v>4958.97904</v>
      </c>
      <c r="P396" s="171">
        <v>556.33686</v>
      </c>
      <c r="Q396" s="171">
        <v>0</v>
      </c>
      <c r="R396" s="172">
        <v>556.33686</v>
      </c>
    </row>
    <row r="397" spans="1:18" ht="15">
      <c r="A397" s="174"/>
      <c r="B397" s="174"/>
      <c r="C397" s="174"/>
      <c r="D397" s="168" t="s">
        <v>606</v>
      </c>
      <c r="E397" s="169">
        <v>278</v>
      </c>
      <c r="F397" s="170">
        <v>3240.67651</v>
      </c>
      <c r="G397" s="171">
        <v>0</v>
      </c>
      <c r="H397" s="171">
        <v>3240.67651</v>
      </c>
      <c r="I397" s="171">
        <v>5891.4266</v>
      </c>
      <c r="J397" s="171">
        <v>0</v>
      </c>
      <c r="K397" s="171">
        <v>5891.4266</v>
      </c>
      <c r="L397" s="171">
        <v>40.3671</v>
      </c>
      <c r="M397" s="171">
        <v>0</v>
      </c>
      <c r="N397" s="171">
        <v>40.3671</v>
      </c>
      <c r="O397" s="171">
        <v>9172.470210000001</v>
      </c>
      <c r="P397" s="171">
        <v>3950.32727</v>
      </c>
      <c r="Q397" s="171">
        <v>0</v>
      </c>
      <c r="R397" s="172">
        <v>3950.32727</v>
      </c>
    </row>
    <row r="398" spans="1:18" ht="15">
      <c r="A398" s="174"/>
      <c r="B398" s="174"/>
      <c r="C398" s="174"/>
      <c r="D398" s="168" t="s">
        <v>607</v>
      </c>
      <c r="E398" s="169">
        <v>277</v>
      </c>
      <c r="F398" s="170">
        <v>2826.56594</v>
      </c>
      <c r="G398" s="171">
        <v>0</v>
      </c>
      <c r="H398" s="171">
        <v>2826.56594</v>
      </c>
      <c r="I398" s="171">
        <v>12995.37073</v>
      </c>
      <c r="J398" s="171">
        <v>62.47016000000001</v>
      </c>
      <c r="K398" s="171">
        <v>13057.840890000001</v>
      </c>
      <c r="L398" s="171">
        <v>101.59044</v>
      </c>
      <c r="M398" s="171">
        <v>0.38430000000000003</v>
      </c>
      <c r="N398" s="171">
        <v>101.97474000000001</v>
      </c>
      <c r="O398" s="171">
        <v>15986.38157</v>
      </c>
      <c r="P398" s="171">
        <v>2134.81642</v>
      </c>
      <c r="Q398" s="171">
        <v>0</v>
      </c>
      <c r="R398" s="172">
        <v>2134.81642</v>
      </c>
    </row>
    <row r="399" spans="1:18" ht="15">
      <c r="A399" s="174"/>
      <c r="B399" s="174"/>
      <c r="C399" s="174"/>
      <c r="D399" s="168" t="s">
        <v>608</v>
      </c>
      <c r="E399" s="169">
        <v>620</v>
      </c>
      <c r="F399" s="170">
        <v>1209.92303</v>
      </c>
      <c r="G399" s="171">
        <v>0</v>
      </c>
      <c r="H399" s="171">
        <v>1209.92303</v>
      </c>
      <c r="I399" s="171">
        <v>2534.95899</v>
      </c>
      <c r="J399" s="171">
        <v>0</v>
      </c>
      <c r="K399" s="171">
        <v>2534.95899</v>
      </c>
      <c r="L399" s="171">
        <v>13.867799999999999</v>
      </c>
      <c r="M399" s="171">
        <v>0</v>
      </c>
      <c r="N399" s="171">
        <v>13.867799999999999</v>
      </c>
      <c r="O399" s="171">
        <v>3758.74982</v>
      </c>
      <c r="P399" s="171">
        <v>822.4681800000001</v>
      </c>
      <c r="Q399" s="171">
        <v>0</v>
      </c>
      <c r="R399" s="172">
        <v>822.4681800000001</v>
      </c>
    </row>
    <row r="400" spans="1:18" ht="15">
      <c r="A400" s="174"/>
      <c r="B400" s="174"/>
      <c r="C400" s="174"/>
      <c r="D400" s="168" t="s">
        <v>609</v>
      </c>
      <c r="E400" s="169">
        <v>800</v>
      </c>
      <c r="F400" s="170">
        <v>0</v>
      </c>
      <c r="G400" s="171">
        <v>0</v>
      </c>
      <c r="H400" s="171">
        <v>0</v>
      </c>
      <c r="I400" s="171">
        <v>0</v>
      </c>
      <c r="J400" s="171">
        <v>0</v>
      </c>
      <c r="K400" s="171">
        <v>0</v>
      </c>
      <c r="L400" s="171">
        <v>50.81051</v>
      </c>
      <c r="M400" s="171">
        <v>0</v>
      </c>
      <c r="N400" s="171">
        <v>50.81051</v>
      </c>
      <c r="O400" s="171">
        <v>50.81051</v>
      </c>
      <c r="P400" s="171">
        <v>0</v>
      </c>
      <c r="Q400" s="171">
        <v>0</v>
      </c>
      <c r="R400" s="172">
        <v>0</v>
      </c>
    </row>
    <row r="401" spans="1:18" ht="15">
      <c r="A401" s="174"/>
      <c r="B401" s="174"/>
      <c r="C401" s="168" t="s">
        <v>603</v>
      </c>
      <c r="D401" s="168" t="s">
        <v>610</v>
      </c>
      <c r="E401" s="169">
        <v>273</v>
      </c>
      <c r="F401" s="170">
        <v>83903.88584999999</v>
      </c>
      <c r="G401" s="171">
        <v>1.31208</v>
      </c>
      <c r="H401" s="171">
        <v>83905.19793000001</v>
      </c>
      <c r="I401" s="171">
        <v>105897.75345999999</v>
      </c>
      <c r="J401" s="171">
        <v>299.41972999999996</v>
      </c>
      <c r="K401" s="171">
        <v>106197.17319</v>
      </c>
      <c r="L401" s="171">
        <v>6462.820559999999</v>
      </c>
      <c r="M401" s="171">
        <v>1322.8375</v>
      </c>
      <c r="N401" s="171">
        <v>7785.65806</v>
      </c>
      <c r="O401" s="171">
        <v>197888.02918</v>
      </c>
      <c r="P401" s="171">
        <v>15834.50377</v>
      </c>
      <c r="Q401" s="171">
        <v>0</v>
      </c>
      <c r="R401" s="172">
        <v>15834.50377</v>
      </c>
    </row>
    <row r="402" spans="1:18" ht="15">
      <c r="A402" s="174"/>
      <c r="B402" s="174"/>
      <c r="C402" s="174"/>
      <c r="D402" s="168" t="s">
        <v>399</v>
      </c>
      <c r="E402" s="169">
        <v>487</v>
      </c>
      <c r="F402" s="170">
        <v>1243.52667</v>
      </c>
      <c r="G402" s="171">
        <v>0</v>
      </c>
      <c r="H402" s="171">
        <v>1243.52667</v>
      </c>
      <c r="I402" s="171">
        <v>4077.33567</v>
      </c>
      <c r="J402" s="171">
        <v>0.00158</v>
      </c>
      <c r="K402" s="171">
        <v>4077.33725</v>
      </c>
      <c r="L402" s="171">
        <v>74.47652000000001</v>
      </c>
      <c r="M402" s="171">
        <v>0</v>
      </c>
      <c r="N402" s="171">
        <v>74.47652000000001</v>
      </c>
      <c r="O402" s="171">
        <v>5395.340440000001</v>
      </c>
      <c r="P402" s="171">
        <v>1338.51769</v>
      </c>
      <c r="Q402" s="171">
        <v>0</v>
      </c>
      <c r="R402" s="172">
        <v>1338.51769</v>
      </c>
    </row>
    <row r="403" spans="1:18" ht="15">
      <c r="A403" s="174"/>
      <c r="B403" s="174"/>
      <c r="C403" s="174"/>
      <c r="D403" s="168" t="s">
        <v>611</v>
      </c>
      <c r="E403" s="169">
        <v>640</v>
      </c>
      <c r="F403" s="170">
        <v>54.5655</v>
      </c>
      <c r="G403" s="171">
        <v>0</v>
      </c>
      <c r="H403" s="171">
        <v>54.5655</v>
      </c>
      <c r="I403" s="171">
        <v>1292.5681299999999</v>
      </c>
      <c r="J403" s="171">
        <v>0</v>
      </c>
      <c r="K403" s="171">
        <v>1292.5681299999999</v>
      </c>
      <c r="L403" s="171">
        <v>16.904</v>
      </c>
      <c r="M403" s="171">
        <v>0</v>
      </c>
      <c r="N403" s="171">
        <v>16.904</v>
      </c>
      <c r="O403" s="171">
        <v>1364.0376299999998</v>
      </c>
      <c r="P403" s="171">
        <v>283.35284</v>
      </c>
      <c r="Q403" s="171">
        <v>0</v>
      </c>
      <c r="R403" s="172">
        <v>283.35284</v>
      </c>
    </row>
    <row r="404" spans="1:18" ht="15">
      <c r="A404" s="174"/>
      <c r="B404" s="174"/>
      <c r="C404" s="174"/>
      <c r="D404" s="168" t="s">
        <v>612</v>
      </c>
      <c r="E404" s="169">
        <v>269</v>
      </c>
      <c r="F404" s="170">
        <v>607.97308</v>
      </c>
      <c r="G404" s="171">
        <v>0</v>
      </c>
      <c r="H404" s="171">
        <v>607.97308</v>
      </c>
      <c r="I404" s="171">
        <v>4693.80189</v>
      </c>
      <c r="J404" s="171">
        <v>104.58542999999999</v>
      </c>
      <c r="K404" s="171">
        <v>4798.387320000001</v>
      </c>
      <c r="L404" s="171">
        <v>124.33783</v>
      </c>
      <c r="M404" s="171">
        <v>0</v>
      </c>
      <c r="N404" s="171">
        <v>124.33783</v>
      </c>
      <c r="O404" s="171">
        <v>5530.698230000001</v>
      </c>
      <c r="P404" s="171">
        <v>1984.68439</v>
      </c>
      <c r="Q404" s="171">
        <v>0</v>
      </c>
      <c r="R404" s="172">
        <v>1984.68439</v>
      </c>
    </row>
    <row r="405" spans="1:18" ht="15">
      <c r="A405" s="174"/>
      <c r="B405" s="174"/>
      <c r="C405" s="174"/>
      <c r="D405" s="168" t="s">
        <v>613</v>
      </c>
      <c r="E405" s="169">
        <v>639</v>
      </c>
      <c r="F405" s="170">
        <v>1967.03324</v>
      </c>
      <c r="G405" s="171">
        <v>0</v>
      </c>
      <c r="H405" s="171">
        <v>1967.03324</v>
      </c>
      <c r="I405" s="171">
        <v>1323.3323500000001</v>
      </c>
      <c r="J405" s="171">
        <v>0</v>
      </c>
      <c r="K405" s="171">
        <v>1323.3323500000001</v>
      </c>
      <c r="L405" s="171">
        <v>21.855259999999998</v>
      </c>
      <c r="M405" s="171">
        <v>0</v>
      </c>
      <c r="N405" s="171">
        <v>21.855259999999998</v>
      </c>
      <c r="O405" s="171">
        <v>3312.22085</v>
      </c>
      <c r="P405" s="171">
        <v>300.85656</v>
      </c>
      <c r="Q405" s="171">
        <v>0</v>
      </c>
      <c r="R405" s="172">
        <v>300.85656</v>
      </c>
    </row>
    <row r="406" spans="1:18" ht="15">
      <c r="A406" s="174"/>
      <c r="B406" s="174"/>
      <c r="C406" s="168" t="s">
        <v>614</v>
      </c>
      <c r="D406" s="168" t="s">
        <v>615</v>
      </c>
      <c r="E406" s="169">
        <v>274</v>
      </c>
      <c r="F406" s="170">
        <v>1088.60366</v>
      </c>
      <c r="G406" s="171">
        <v>0</v>
      </c>
      <c r="H406" s="171">
        <v>1088.60366</v>
      </c>
      <c r="I406" s="171">
        <v>6160.13713</v>
      </c>
      <c r="J406" s="171">
        <v>61.82741</v>
      </c>
      <c r="K406" s="171">
        <v>6221.96454</v>
      </c>
      <c r="L406" s="171">
        <v>1172.4659199999999</v>
      </c>
      <c r="M406" s="171">
        <v>178.6995</v>
      </c>
      <c r="N406" s="171">
        <v>1351.1654199999998</v>
      </c>
      <c r="O406" s="171">
        <v>8661.733619999999</v>
      </c>
      <c r="P406" s="171">
        <v>2929.65013</v>
      </c>
      <c r="Q406" s="171">
        <v>0</v>
      </c>
      <c r="R406" s="172">
        <v>2929.65013</v>
      </c>
    </row>
    <row r="407" spans="1:18" ht="15">
      <c r="A407" s="174"/>
      <c r="B407" s="168" t="s">
        <v>616</v>
      </c>
      <c r="C407" s="168" t="s">
        <v>617</v>
      </c>
      <c r="D407" s="168" t="s">
        <v>617</v>
      </c>
      <c r="E407" s="169">
        <v>71</v>
      </c>
      <c r="F407" s="170">
        <v>10409.86571</v>
      </c>
      <c r="G407" s="171">
        <v>0</v>
      </c>
      <c r="H407" s="171">
        <v>10409.86571</v>
      </c>
      <c r="I407" s="171">
        <v>5134.10296</v>
      </c>
      <c r="J407" s="171">
        <v>0.23085</v>
      </c>
      <c r="K407" s="171">
        <v>5134.333809999999</v>
      </c>
      <c r="L407" s="171">
        <v>366.73336</v>
      </c>
      <c r="M407" s="171">
        <v>0</v>
      </c>
      <c r="N407" s="171">
        <v>366.73336</v>
      </c>
      <c r="O407" s="171">
        <v>15910.93288</v>
      </c>
      <c r="P407" s="171">
        <v>2218.27761</v>
      </c>
      <c r="Q407" s="171">
        <v>0</v>
      </c>
      <c r="R407" s="172">
        <v>2218.27761</v>
      </c>
    </row>
    <row r="408" spans="1:18" ht="15">
      <c r="A408" s="174"/>
      <c r="B408" s="174"/>
      <c r="C408" s="174"/>
      <c r="D408" s="168" t="s">
        <v>618</v>
      </c>
      <c r="E408" s="169">
        <v>436</v>
      </c>
      <c r="F408" s="170">
        <v>890.7924399999999</v>
      </c>
      <c r="G408" s="171">
        <v>0</v>
      </c>
      <c r="H408" s="171">
        <v>890.7924399999999</v>
      </c>
      <c r="I408" s="171">
        <v>2764.42453</v>
      </c>
      <c r="J408" s="171">
        <v>0.19365000000000002</v>
      </c>
      <c r="K408" s="171">
        <v>2764.6181800000004</v>
      </c>
      <c r="L408" s="171">
        <v>76.26006</v>
      </c>
      <c r="M408" s="171">
        <v>0</v>
      </c>
      <c r="N408" s="171">
        <v>76.26006</v>
      </c>
      <c r="O408" s="171">
        <v>3731.67068</v>
      </c>
      <c r="P408" s="171">
        <v>679.81843</v>
      </c>
      <c r="Q408" s="171">
        <v>0</v>
      </c>
      <c r="R408" s="172">
        <v>679.81843</v>
      </c>
    </row>
    <row r="409" spans="1:18" ht="15">
      <c r="A409" s="174"/>
      <c r="B409" s="174"/>
      <c r="C409" s="174"/>
      <c r="D409" s="168" t="s">
        <v>619</v>
      </c>
      <c r="E409" s="169">
        <v>73</v>
      </c>
      <c r="F409" s="170">
        <v>616.9719200000001</v>
      </c>
      <c r="G409" s="171">
        <v>0</v>
      </c>
      <c r="H409" s="171">
        <v>616.9719200000001</v>
      </c>
      <c r="I409" s="171">
        <v>1112.0886200000002</v>
      </c>
      <c r="J409" s="171">
        <v>0</v>
      </c>
      <c r="K409" s="171">
        <v>1112.0886200000002</v>
      </c>
      <c r="L409" s="171">
        <v>7.08</v>
      </c>
      <c r="M409" s="171">
        <v>0</v>
      </c>
      <c r="N409" s="171">
        <v>7.08</v>
      </c>
      <c r="O409" s="171">
        <v>1736.14054</v>
      </c>
      <c r="P409" s="171">
        <v>711.60998</v>
      </c>
      <c r="Q409" s="171">
        <v>0</v>
      </c>
      <c r="R409" s="172">
        <v>711.60998</v>
      </c>
    </row>
    <row r="410" spans="1:18" ht="15">
      <c r="A410" s="174"/>
      <c r="B410" s="174"/>
      <c r="C410" s="174"/>
      <c r="D410" s="168" t="s">
        <v>620</v>
      </c>
      <c r="E410" s="169">
        <v>72</v>
      </c>
      <c r="F410" s="170">
        <v>2530.10238</v>
      </c>
      <c r="G410" s="171">
        <v>0</v>
      </c>
      <c r="H410" s="171">
        <v>2530.10238</v>
      </c>
      <c r="I410" s="171">
        <v>1909.22626</v>
      </c>
      <c r="J410" s="171">
        <v>0.01576</v>
      </c>
      <c r="K410" s="171">
        <v>1909.24202</v>
      </c>
      <c r="L410" s="171">
        <v>20.13632</v>
      </c>
      <c r="M410" s="171">
        <v>0</v>
      </c>
      <c r="N410" s="171">
        <v>20.13632</v>
      </c>
      <c r="O410" s="171">
        <v>4459.48072</v>
      </c>
      <c r="P410" s="171">
        <v>896.78333</v>
      </c>
      <c r="Q410" s="171">
        <v>0</v>
      </c>
      <c r="R410" s="172">
        <v>896.78333</v>
      </c>
    </row>
    <row r="411" spans="1:18" ht="15">
      <c r="A411" s="174"/>
      <c r="B411" s="174"/>
      <c r="C411" s="174"/>
      <c r="D411" s="168" t="s">
        <v>621</v>
      </c>
      <c r="E411" s="169">
        <v>74</v>
      </c>
      <c r="F411" s="170">
        <v>3145.2913399999998</v>
      </c>
      <c r="G411" s="171">
        <v>0</v>
      </c>
      <c r="H411" s="171">
        <v>3145.2913399999998</v>
      </c>
      <c r="I411" s="171">
        <v>1668.4909599999999</v>
      </c>
      <c r="J411" s="171">
        <v>0</v>
      </c>
      <c r="K411" s="171">
        <v>1668.4909599999999</v>
      </c>
      <c r="L411" s="171">
        <v>22.32744</v>
      </c>
      <c r="M411" s="171">
        <v>0</v>
      </c>
      <c r="N411" s="171">
        <v>22.32744</v>
      </c>
      <c r="O411" s="171">
        <v>4836.10974</v>
      </c>
      <c r="P411" s="171">
        <v>1399.44151</v>
      </c>
      <c r="Q411" s="171">
        <v>0</v>
      </c>
      <c r="R411" s="172">
        <v>1399.44151</v>
      </c>
    </row>
    <row r="412" spans="1:18" ht="15">
      <c r="A412" s="174"/>
      <c r="B412" s="174"/>
      <c r="C412" s="174"/>
      <c r="D412" s="168" t="s">
        <v>622</v>
      </c>
      <c r="E412" s="169">
        <v>76</v>
      </c>
      <c r="F412" s="170">
        <v>481.09441999999996</v>
      </c>
      <c r="G412" s="171">
        <v>0</v>
      </c>
      <c r="H412" s="171">
        <v>481.09441999999996</v>
      </c>
      <c r="I412" s="171">
        <v>1773.976</v>
      </c>
      <c r="J412" s="171">
        <v>0.40902</v>
      </c>
      <c r="K412" s="171">
        <v>1774.38502</v>
      </c>
      <c r="L412" s="171">
        <v>86.02215</v>
      </c>
      <c r="M412" s="171">
        <v>0</v>
      </c>
      <c r="N412" s="171">
        <v>86.02215</v>
      </c>
      <c r="O412" s="171">
        <v>2341.50159</v>
      </c>
      <c r="P412" s="171">
        <v>1710.9989699999999</v>
      </c>
      <c r="Q412" s="171">
        <v>0</v>
      </c>
      <c r="R412" s="172">
        <v>1710.9989699999999</v>
      </c>
    </row>
    <row r="413" spans="1:18" ht="15">
      <c r="A413" s="174"/>
      <c r="B413" s="174"/>
      <c r="C413" s="168" t="s">
        <v>623</v>
      </c>
      <c r="D413" s="168" t="s">
        <v>623</v>
      </c>
      <c r="E413" s="169">
        <v>77</v>
      </c>
      <c r="F413" s="170">
        <v>8467.79396</v>
      </c>
      <c r="G413" s="171">
        <v>0</v>
      </c>
      <c r="H413" s="171">
        <v>8467.79396</v>
      </c>
      <c r="I413" s="171">
        <v>12659.10217</v>
      </c>
      <c r="J413" s="171">
        <v>231.57345</v>
      </c>
      <c r="K413" s="171">
        <v>12890.67562</v>
      </c>
      <c r="L413" s="171">
        <v>664.22073</v>
      </c>
      <c r="M413" s="171">
        <v>0</v>
      </c>
      <c r="N413" s="171">
        <v>664.22073</v>
      </c>
      <c r="O413" s="171">
        <v>22022.690309999998</v>
      </c>
      <c r="P413" s="171">
        <v>7383.01926</v>
      </c>
      <c r="Q413" s="171">
        <v>0</v>
      </c>
      <c r="R413" s="172">
        <v>7383.01926</v>
      </c>
    </row>
    <row r="414" spans="1:18" ht="15">
      <c r="A414" s="174"/>
      <c r="B414" s="174"/>
      <c r="C414" s="174"/>
      <c r="D414" s="168" t="s">
        <v>624</v>
      </c>
      <c r="E414" s="169">
        <v>79</v>
      </c>
      <c r="F414" s="170">
        <v>5212.9474</v>
      </c>
      <c r="G414" s="171">
        <v>0</v>
      </c>
      <c r="H414" s="171">
        <v>5212.9474</v>
      </c>
      <c r="I414" s="171">
        <v>6909.54338</v>
      </c>
      <c r="J414" s="171">
        <v>0</v>
      </c>
      <c r="K414" s="171">
        <v>6909.54338</v>
      </c>
      <c r="L414" s="171">
        <v>280.91507</v>
      </c>
      <c r="M414" s="171">
        <v>0</v>
      </c>
      <c r="N414" s="171">
        <v>280.91507</v>
      </c>
      <c r="O414" s="171">
        <v>12403.40585</v>
      </c>
      <c r="P414" s="171">
        <v>2129.98904</v>
      </c>
      <c r="Q414" s="171">
        <v>0</v>
      </c>
      <c r="R414" s="172">
        <v>2129.98904</v>
      </c>
    </row>
    <row r="415" spans="1:18" ht="15">
      <c r="A415" s="174"/>
      <c r="B415" s="174"/>
      <c r="C415" s="174"/>
      <c r="D415" s="168" t="s">
        <v>625</v>
      </c>
      <c r="E415" s="169">
        <v>78</v>
      </c>
      <c r="F415" s="170">
        <v>714.6430600000001</v>
      </c>
      <c r="G415" s="171">
        <v>0</v>
      </c>
      <c r="H415" s="171">
        <v>714.6430600000001</v>
      </c>
      <c r="I415" s="171">
        <v>2193.3055099999997</v>
      </c>
      <c r="J415" s="171">
        <v>0</v>
      </c>
      <c r="K415" s="171">
        <v>2193.3055099999997</v>
      </c>
      <c r="L415" s="171">
        <v>71.92871000000001</v>
      </c>
      <c r="M415" s="171">
        <v>0</v>
      </c>
      <c r="N415" s="171">
        <v>71.92871000000001</v>
      </c>
      <c r="O415" s="171">
        <v>2979.8772799999997</v>
      </c>
      <c r="P415" s="171">
        <v>1210.13566</v>
      </c>
      <c r="Q415" s="171">
        <v>0</v>
      </c>
      <c r="R415" s="172">
        <v>1210.13566</v>
      </c>
    </row>
    <row r="416" spans="1:18" ht="15">
      <c r="A416" s="174"/>
      <c r="B416" s="174"/>
      <c r="C416" s="168" t="s">
        <v>626</v>
      </c>
      <c r="D416" s="168" t="s">
        <v>627</v>
      </c>
      <c r="E416" s="169">
        <v>80</v>
      </c>
      <c r="F416" s="170">
        <v>7407.49428</v>
      </c>
      <c r="G416" s="171">
        <v>0.00692</v>
      </c>
      <c r="H416" s="171">
        <v>7407.501200000001</v>
      </c>
      <c r="I416" s="171">
        <v>37701.27179</v>
      </c>
      <c r="J416" s="171">
        <v>43.593540000000004</v>
      </c>
      <c r="K416" s="171">
        <v>37744.86533</v>
      </c>
      <c r="L416" s="171">
        <v>1682.20976</v>
      </c>
      <c r="M416" s="171">
        <v>1.3450499999999999</v>
      </c>
      <c r="N416" s="171">
        <v>1683.55481</v>
      </c>
      <c r="O416" s="171">
        <v>46835.92134</v>
      </c>
      <c r="P416" s="171">
        <v>10039.095449999999</v>
      </c>
      <c r="Q416" s="171">
        <v>0</v>
      </c>
      <c r="R416" s="172">
        <v>10039.095449999999</v>
      </c>
    </row>
    <row r="417" spans="1:18" ht="15">
      <c r="A417" s="174"/>
      <c r="B417" s="174"/>
      <c r="C417" s="174"/>
      <c r="D417" s="168" t="s">
        <v>626</v>
      </c>
      <c r="E417" s="169">
        <v>82</v>
      </c>
      <c r="F417" s="170">
        <v>1647.34906</v>
      </c>
      <c r="G417" s="171">
        <v>0</v>
      </c>
      <c r="H417" s="171">
        <v>1647.34906</v>
      </c>
      <c r="I417" s="171">
        <v>11091.82661</v>
      </c>
      <c r="J417" s="171">
        <v>0</v>
      </c>
      <c r="K417" s="171">
        <v>11091.82661</v>
      </c>
      <c r="L417" s="171">
        <v>85.536</v>
      </c>
      <c r="M417" s="171">
        <v>0</v>
      </c>
      <c r="N417" s="171">
        <v>85.536</v>
      </c>
      <c r="O417" s="171">
        <v>12824.71167</v>
      </c>
      <c r="P417" s="171">
        <v>1454.24203</v>
      </c>
      <c r="Q417" s="171">
        <v>0</v>
      </c>
      <c r="R417" s="172">
        <v>1454.24203</v>
      </c>
    </row>
    <row r="418" spans="1:18" ht="15">
      <c r="A418" s="174"/>
      <c r="B418" s="174"/>
      <c r="C418" s="174"/>
      <c r="D418" s="168" t="s">
        <v>628</v>
      </c>
      <c r="E418" s="169">
        <v>601</v>
      </c>
      <c r="F418" s="170">
        <v>1496.97746</v>
      </c>
      <c r="G418" s="171">
        <v>0</v>
      </c>
      <c r="H418" s="171">
        <v>1496.97746</v>
      </c>
      <c r="I418" s="171">
        <v>1504.0523</v>
      </c>
      <c r="J418" s="171">
        <v>0</v>
      </c>
      <c r="K418" s="171">
        <v>1504.0523</v>
      </c>
      <c r="L418" s="171">
        <v>65.207</v>
      </c>
      <c r="M418" s="171">
        <v>0</v>
      </c>
      <c r="N418" s="171">
        <v>65.207</v>
      </c>
      <c r="O418" s="171">
        <v>3066.23676</v>
      </c>
      <c r="P418" s="171">
        <v>1173.9653899999998</v>
      </c>
      <c r="Q418" s="171">
        <v>0</v>
      </c>
      <c r="R418" s="172">
        <v>1173.9653899999998</v>
      </c>
    </row>
    <row r="419" spans="1:18" ht="15">
      <c r="A419" s="174"/>
      <c r="B419" s="174"/>
      <c r="C419" s="174"/>
      <c r="D419" s="168" t="s">
        <v>629</v>
      </c>
      <c r="E419" s="169">
        <v>81</v>
      </c>
      <c r="F419" s="170">
        <v>1513.5633300000002</v>
      </c>
      <c r="G419" s="171">
        <v>0</v>
      </c>
      <c r="H419" s="171">
        <v>1513.5633300000002</v>
      </c>
      <c r="I419" s="171">
        <v>1464.2113100000001</v>
      </c>
      <c r="J419" s="171">
        <v>0</v>
      </c>
      <c r="K419" s="171">
        <v>1464.2113100000001</v>
      </c>
      <c r="L419" s="171">
        <v>11.4496</v>
      </c>
      <c r="M419" s="171">
        <v>0</v>
      </c>
      <c r="N419" s="171">
        <v>11.4496</v>
      </c>
      <c r="O419" s="171">
        <v>2989.22424</v>
      </c>
      <c r="P419" s="171">
        <v>578.7464399999999</v>
      </c>
      <c r="Q419" s="171">
        <v>0</v>
      </c>
      <c r="R419" s="172">
        <v>578.7464399999999</v>
      </c>
    </row>
    <row r="420" spans="1:18" ht="15">
      <c r="A420" s="174"/>
      <c r="B420" s="174"/>
      <c r="C420" s="174"/>
      <c r="D420" s="168" t="s">
        <v>630</v>
      </c>
      <c r="E420" s="169">
        <v>83</v>
      </c>
      <c r="F420" s="170">
        <v>862.29601</v>
      </c>
      <c r="G420" s="171">
        <v>0</v>
      </c>
      <c r="H420" s="171">
        <v>862.29601</v>
      </c>
      <c r="I420" s="171">
        <v>1641.84646</v>
      </c>
      <c r="J420" s="171">
        <v>0</v>
      </c>
      <c r="K420" s="171">
        <v>1641.84646</v>
      </c>
      <c r="L420" s="171">
        <v>33.2027</v>
      </c>
      <c r="M420" s="171">
        <v>0</v>
      </c>
      <c r="N420" s="171">
        <v>33.2027</v>
      </c>
      <c r="O420" s="171">
        <v>2537.34517</v>
      </c>
      <c r="P420" s="171">
        <v>1059.32859</v>
      </c>
      <c r="Q420" s="171">
        <v>0</v>
      </c>
      <c r="R420" s="172">
        <v>1059.32859</v>
      </c>
    </row>
    <row r="421" spans="1:18" ht="15">
      <c r="A421" s="174"/>
      <c r="B421" s="174"/>
      <c r="C421" s="174"/>
      <c r="D421" s="168" t="s">
        <v>631</v>
      </c>
      <c r="E421" s="169">
        <v>84</v>
      </c>
      <c r="F421" s="170">
        <v>112.6436</v>
      </c>
      <c r="G421" s="171">
        <v>0</v>
      </c>
      <c r="H421" s="171">
        <v>112.6436</v>
      </c>
      <c r="I421" s="171">
        <v>1982.4161299999998</v>
      </c>
      <c r="J421" s="171">
        <v>0</v>
      </c>
      <c r="K421" s="171">
        <v>1982.4161299999998</v>
      </c>
      <c r="L421" s="171">
        <v>18.52</v>
      </c>
      <c r="M421" s="171">
        <v>0</v>
      </c>
      <c r="N421" s="171">
        <v>18.52</v>
      </c>
      <c r="O421" s="171">
        <v>2113.57973</v>
      </c>
      <c r="P421" s="171">
        <v>1073.2156499999999</v>
      </c>
      <c r="Q421" s="171">
        <v>0</v>
      </c>
      <c r="R421" s="172">
        <v>1073.2156499999999</v>
      </c>
    </row>
    <row r="422" spans="1:18" ht="15">
      <c r="A422" s="174"/>
      <c r="B422" s="174"/>
      <c r="C422" s="168" t="s">
        <v>632</v>
      </c>
      <c r="D422" s="168" t="s">
        <v>632</v>
      </c>
      <c r="E422" s="169">
        <v>86</v>
      </c>
      <c r="F422" s="170">
        <v>15915.68685</v>
      </c>
      <c r="G422" s="171">
        <v>4135.64053</v>
      </c>
      <c r="H422" s="171">
        <v>20051.32738</v>
      </c>
      <c r="I422" s="171">
        <v>7303.88433</v>
      </c>
      <c r="J422" s="171">
        <v>44.71708</v>
      </c>
      <c r="K422" s="171">
        <v>7348.60141</v>
      </c>
      <c r="L422" s="171">
        <v>5300.10513</v>
      </c>
      <c r="M422" s="171">
        <v>867.61593</v>
      </c>
      <c r="N422" s="171">
        <v>6167.72106</v>
      </c>
      <c r="O422" s="171">
        <v>33567.64985</v>
      </c>
      <c r="P422" s="171">
        <v>13185.717990000001</v>
      </c>
      <c r="Q422" s="171">
        <v>0</v>
      </c>
      <c r="R422" s="172">
        <v>13185.717990000001</v>
      </c>
    </row>
    <row r="423" spans="1:18" ht="15">
      <c r="A423" s="174"/>
      <c r="B423" s="174"/>
      <c r="C423" s="174"/>
      <c r="D423" s="168" t="s">
        <v>633</v>
      </c>
      <c r="E423" s="169">
        <v>87</v>
      </c>
      <c r="F423" s="170">
        <v>2146.5890600000002</v>
      </c>
      <c r="G423" s="171">
        <v>0</v>
      </c>
      <c r="H423" s="171">
        <v>2146.5890600000002</v>
      </c>
      <c r="I423" s="171">
        <v>3048.66075</v>
      </c>
      <c r="J423" s="171">
        <v>0.00011999999999999999</v>
      </c>
      <c r="K423" s="171">
        <v>3048.66087</v>
      </c>
      <c r="L423" s="171">
        <v>102.8355</v>
      </c>
      <c r="M423" s="171">
        <v>0</v>
      </c>
      <c r="N423" s="171">
        <v>102.8355</v>
      </c>
      <c r="O423" s="171">
        <v>5298.08543</v>
      </c>
      <c r="P423" s="171">
        <v>1198.93476</v>
      </c>
      <c r="Q423" s="171">
        <v>0</v>
      </c>
      <c r="R423" s="172">
        <v>1198.93476</v>
      </c>
    </row>
    <row r="424" spans="1:18" ht="15">
      <c r="A424" s="174"/>
      <c r="B424" s="174"/>
      <c r="C424" s="174"/>
      <c r="D424" s="168" t="s">
        <v>634</v>
      </c>
      <c r="E424" s="169">
        <v>660</v>
      </c>
      <c r="F424" s="170">
        <v>359.24343</v>
      </c>
      <c r="G424" s="171">
        <v>0</v>
      </c>
      <c r="H424" s="171">
        <v>359.24343</v>
      </c>
      <c r="I424" s="171">
        <v>1546.96234</v>
      </c>
      <c r="J424" s="171">
        <v>0</v>
      </c>
      <c r="K424" s="171">
        <v>1546.96234</v>
      </c>
      <c r="L424" s="171">
        <v>143.39891</v>
      </c>
      <c r="M424" s="171">
        <v>0</v>
      </c>
      <c r="N424" s="171">
        <v>143.39891</v>
      </c>
      <c r="O424" s="171">
        <v>2049.60468</v>
      </c>
      <c r="P424" s="171">
        <v>2502.96448</v>
      </c>
      <c r="Q424" s="171">
        <v>0</v>
      </c>
      <c r="R424" s="172">
        <v>2502.96448</v>
      </c>
    </row>
    <row r="425" spans="1:18" ht="15">
      <c r="A425" s="174"/>
      <c r="B425" s="174"/>
      <c r="C425" s="168" t="s">
        <v>616</v>
      </c>
      <c r="D425" s="168" t="s">
        <v>296</v>
      </c>
      <c r="E425" s="169">
        <v>535</v>
      </c>
      <c r="F425" s="170">
        <v>10697.7601</v>
      </c>
      <c r="G425" s="171">
        <v>0</v>
      </c>
      <c r="H425" s="171">
        <v>10697.7601</v>
      </c>
      <c r="I425" s="171">
        <v>34990.9321</v>
      </c>
      <c r="J425" s="171">
        <v>287.48557</v>
      </c>
      <c r="K425" s="171">
        <v>35278.41767</v>
      </c>
      <c r="L425" s="171">
        <v>3285.27367</v>
      </c>
      <c r="M425" s="171">
        <v>1035.91531</v>
      </c>
      <c r="N425" s="171">
        <v>4321.188980000001</v>
      </c>
      <c r="O425" s="171">
        <v>50297.36675</v>
      </c>
      <c r="P425" s="171">
        <v>13649.15928</v>
      </c>
      <c r="Q425" s="171">
        <v>0</v>
      </c>
      <c r="R425" s="172">
        <v>13649.15928</v>
      </c>
    </row>
    <row r="426" spans="1:18" ht="15">
      <c r="A426" s="174"/>
      <c r="B426" s="174"/>
      <c r="C426" s="174"/>
      <c r="D426" s="168" t="s">
        <v>308</v>
      </c>
      <c r="E426" s="169">
        <v>67</v>
      </c>
      <c r="F426" s="170">
        <v>2250.05189</v>
      </c>
      <c r="G426" s="171">
        <v>0</v>
      </c>
      <c r="H426" s="171">
        <v>2250.05189</v>
      </c>
      <c r="I426" s="171">
        <v>3747.31523</v>
      </c>
      <c r="J426" s="171">
        <v>1.134</v>
      </c>
      <c r="K426" s="171">
        <v>3748.44923</v>
      </c>
      <c r="L426" s="171">
        <v>475.62414</v>
      </c>
      <c r="M426" s="171">
        <v>9.2232</v>
      </c>
      <c r="N426" s="171">
        <v>484.84734000000003</v>
      </c>
      <c r="O426" s="171">
        <v>6483.34846</v>
      </c>
      <c r="P426" s="171">
        <v>1917.4309099999998</v>
      </c>
      <c r="Q426" s="171">
        <v>0</v>
      </c>
      <c r="R426" s="172">
        <v>1917.4309099999998</v>
      </c>
    </row>
    <row r="427" spans="1:18" ht="15">
      <c r="A427" s="174"/>
      <c r="B427" s="174"/>
      <c r="C427" s="174"/>
      <c r="D427" s="168" t="s">
        <v>635</v>
      </c>
      <c r="E427" s="169">
        <v>68</v>
      </c>
      <c r="F427" s="170">
        <v>1764.88655</v>
      </c>
      <c r="G427" s="171">
        <v>0</v>
      </c>
      <c r="H427" s="171">
        <v>1764.88655</v>
      </c>
      <c r="I427" s="171">
        <v>3498.8741800000003</v>
      </c>
      <c r="J427" s="171">
        <v>0</v>
      </c>
      <c r="K427" s="171">
        <v>3498.8741800000003</v>
      </c>
      <c r="L427" s="171">
        <v>166.73409</v>
      </c>
      <c r="M427" s="171">
        <v>0</v>
      </c>
      <c r="N427" s="171">
        <v>166.73409</v>
      </c>
      <c r="O427" s="171">
        <v>5430.49482</v>
      </c>
      <c r="P427" s="171">
        <v>2695.1834</v>
      </c>
      <c r="Q427" s="171">
        <v>0</v>
      </c>
      <c r="R427" s="172">
        <v>2695.1834</v>
      </c>
    </row>
    <row r="428" spans="1:18" ht="15">
      <c r="A428" s="174"/>
      <c r="B428" s="174"/>
      <c r="C428" s="174"/>
      <c r="D428" s="168" t="s">
        <v>616</v>
      </c>
      <c r="E428" s="169">
        <v>65</v>
      </c>
      <c r="F428" s="170">
        <v>182389.68441</v>
      </c>
      <c r="G428" s="171">
        <v>344.39191</v>
      </c>
      <c r="H428" s="171">
        <v>182734.07632</v>
      </c>
      <c r="I428" s="171">
        <v>167912.22006</v>
      </c>
      <c r="J428" s="171">
        <v>480.70531</v>
      </c>
      <c r="K428" s="171">
        <v>168392.92537</v>
      </c>
      <c r="L428" s="171">
        <v>44547.50554</v>
      </c>
      <c r="M428" s="171">
        <v>14089.58218</v>
      </c>
      <c r="N428" s="171">
        <v>58637.087719999996</v>
      </c>
      <c r="O428" s="171">
        <v>409764.08941</v>
      </c>
      <c r="P428" s="171">
        <v>101127.35484999999</v>
      </c>
      <c r="Q428" s="171">
        <v>0</v>
      </c>
      <c r="R428" s="172">
        <v>101127.35484999999</v>
      </c>
    </row>
    <row r="429" spans="1:18" ht="15">
      <c r="A429" s="174"/>
      <c r="B429" s="174"/>
      <c r="C429" s="174"/>
      <c r="D429" s="174"/>
      <c r="E429" s="175">
        <v>779</v>
      </c>
      <c r="F429" s="176">
        <v>0</v>
      </c>
      <c r="G429" s="177">
        <v>0</v>
      </c>
      <c r="H429" s="177">
        <v>0</v>
      </c>
      <c r="I429" s="177">
        <v>0</v>
      </c>
      <c r="J429" s="177">
        <v>0</v>
      </c>
      <c r="K429" s="177">
        <v>0</v>
      </c>
      <c r="L429" s="177">
        <v>79.89994</v>
      </c>
      <c r="M429" s="177">
        <v>0.02214</v>
      </c>
      <c r="N429" s="177">
        <v>79.92208000000001</v>
      </c>
      <c r="O429" s="177">
        <v>79.92208000000001</v>
      </c>
      <c r="P429" s="177">
        <v>0</v>
      </c>
      <c r="Q429" s="177">
        <v>0</v>
      </c>
      <c r="R429" s="178">
        <v>0</v>
      </c>
    </row>
    <row r="430" spans="1:18" ht="15">
      <c r="A430" s="174"/>
      <c r="B430" s="174"/>
      <c r="C430" s="174"/>
      <c r="D430" s="168" t="s">
        <v>636</v>
      </c>
      <c r="E430" s="169">
        <v>70</v>
      </c>
      <c r="F430" s="170">
        <v>3001.02951</v>
      </c>
      <c r="G430" s="171">
        <v>0</v>
      </c>
      <c r="H430" s="171">
        <v>3001.02951</v>
      </c>
      <c r="I430" s="171">
        <v>5219.04605</v>
      </c>
      <c r="J430" s="171">
        <v>13.06805</v>
      </c>
      <c r="K430" s="171">
        <v>5232.1141</v>
      </c>
      <c r="L430" s="171">
        <v>707.1624</v>
      </c>
      <c r="M430" s="171">
        <v>6.67333</v>
      </c>
      <c r="N430" s="171">
        <v>713.83573</v>
      </c>
      <c r="O430" s="171">
        <v>8946.97934</v>
      </c>
      <c r="P430" s="171">
        <v>3322.57544</v>
      </c>
      <c r="Q430" s="171">
        <v>0</v>
      </c>
      <c r="R430" s="172">
        <v>3322.57544</v>
      </c>
    </row>
    <row r="431" spans="1:18" ht="15">
      <c r="A431" s="174"/>
      <c r="B431" s="174"/>
      <c r="C431" s="174"/>
      <c r="D431" s="168" t="s">
        <v>637</v>
      </c>
      <c r="E431" s="169">
        <v>66</v>
      </c>
      <c r="F431" s="170">
        <v>2430.3599700000004</v>
      </c>
      <c r="G431" s="171">
        <v>0</v>
      </c>
      <c r="H431" s="171">
        <v>2430.3599700000004</v>
      </c>
      <c r="I431" s="171">
        <v>704.61889</v>
      </c>
      <c r="J431" s="171">
        <v>0.00111</v>
      </c>
      <c r="K431" s="171">
        <v>704.62</v>
      </c>
      <c r="L431" s="171">
        <v>2211.36055</v>
      </c>
      <c r="M431" s="171">
        <v>0.92059</v>
      </c>
      <c r="N431" s="171">
        <v>2212.28114</v>
      </c>
      <c r="O431" s="171">
        <v>5347.26111</v>
      </c>
      <c r="P431" s="171">
        <v>2462.46958</v>
      </c>
      <c r="Q431" s="171">
        <v>0</v>
      </c>
      <c r="R431" s="172">
        <v>2462.46958</v>
      </c>
    </row>
    <row r="432" spans="1:18" ht="15">
      <c r="A432" s="174"/>
      <c r="B432" s="174"/>
      <c r="C432" s="168" t="s">
        <v>638</v>
      </c>
      <c r="D432" s="168" t="s">
        <v>638</v>
      </c>
      <c r="E432" s="169">
        <v>69</v>
      </c>
      <c r="F432" s="170">
        <v>5169.76178</v>
      </c>
      <c r="G432" s="171">
        <v>0</v>
      </c>
      <c r="H432" s="171">
        <v>5169.76178</v>
      </c>
      <c r="I432" s="171">
        <v>2144.2411</v>
      </c>
      <c r="J432" s="171">
        <v>0.019510000000000003</v>
      </c>
      <c r="K432" s="171">
        <v>2144.26061</v>
      </c>
      <c r="L432" s="171">
        <v>1220.86699</v>
      </c>
      <c r="M432" s="171">
        <v>14.462399999999999</v>
      </c>
      <c r="N432" s="171">
        <v>1235.3293899999999</v>
      </c>
      <c r="O432" s="171">
        <v>8549.351779999999</v>
      </c>
      <c r="P432" s="171">
        <v>1664.64986</v>
      </c>
      <c r="Q432" s="171">
        <v>0</v>
      </c>
      <c r="R432" s="172">
        <v>1664.64986</v>
      </c>
    </row>
    <row r="433" spans="1:18" ht="15">
      <c r="A433" s="174"/>
      <c r="B433" s="174"/>
      <c r="C433" s="168" t="s">
        <v>639</v>
      </c>
      <c r="D433" s="168" t="s">
        <v>639</v>
      </c>
      <c r="E433" s="169">
        <v>88</v>
      </c>
      <c r="F433" s="170">
        <v>34086.310119999995</v>
      </c>
      <c r="G433" s="171">
        <v>1.874</v>
      </c>
      <c r="H433" s="171">
        <v>34088.18412</v>
      </c>
      <c r="I433" s="171">
        <v>51810.26017</v>
      </c>
      <c r="J433" s="171">
        <v>240.12134</v>
      </c>
      <c r="K433" s="171">
        <v>52050.38151</v>
      </c>
      <c r="L433" s="171">
        <v>10428.19824</v>
      </c>
      <c r="M433" s="171">
        <v>560.74693</v>
      </c>
      <c r="N433" s="171">
        <v>10988.945169999999</v>
      </c>
      <c r="O433" s="171">
        <v>97127.5108</v>
      </c>
      <c r="P433" s="171">
        <v>50778.339380000005</v>
      </c>
      <c r="Q433" s="171">
        <v>0</v>
      </c>
      <c r="R433" s="172">
        <v>50778.339380000005</v>
      </c>
    </row>
    <row r="434" spans="1:18" ht="15">
      <c r="A434" s="174"/>
      <c r="B434" s="174"/>
      <c r="C434" s="174"/>
      <c r="D434" s="168" t="s">
        <v>640</v>
      </c>
      <c r="E434" s="169">
        <v>90</v>
      </c>
      <c r="F434" s="170">
        <v>5240.98505</v>
      </c>
      <c r="G434" s="171">
        <v>0</v>
      </c>
      <c r="H434" s="171">
        <v>5240.98505</v>
      </c>
      <c r="I434" s="171">
        <v>1127.16218</v>
      </c>
      <c r="J434" s="171">
        <v>0.66849</v>
      </c>
      <c r="K434" s="171">
        <v>1127.8306699999998</v>
      </c>
      <c r="L434" s="171">
        <v>132.20426</v>
      </c>
      <c r="M434" s="171">
        <v>0</v>
      </c>
      <c r="N434" s="171">
        <v>132.20426</v>
      </c>
      <c r="O434" s="171">
        <v>6501.01998</v>
      </c>
      <c r="P434" s="171">
        <v>4526.54979</v>
      </c>
      <c r="Q434" s="171">
        <v>0</v>
      </c>
      <c r="R434" s="172">
        <v>4526.54979</v>
      </c>
    </row>
    <row r="435" spans="1:18" ht="15">
      <c r="A435" s="174"/>
      <c r="B435" s="174"/>
      <c r="C435" s="174"/>
      <c r="D435" s="168" t="s">
        <v>641</v>
      </c>
      <c r="E435" s="169">
        <v>89</v>
      </c>
      <c r="F435" s="170">
        <v>1400.8272</v>
      </c>
      <c r="G435" s="171">
        <v>0</v>
      </c>
      <c r="H435" s="171">
        <v>1400.8272</v>
      </c>
      <c r="I435" s="171">
        <v>5235.13016</v>
      </c>
      <c r="J435" s="171">
        <v>0.19241999999999998</v>
      </c>
      <c r="K435" s="171">
        <v>5235.32258</v>
      </c>
      <c r="L435" s="171">
        <v>177.01396</v>
      </c>
      <c r="M435" s="171">
        <v>0</v>
      </c>
      <c r="N435" s="171">
        <v>177.01396</v>
      </c>
      <c r="O435" s="171">
        <v>6813.16374</v>
      </c>
      <c r="P435" s="171">
        <v>1429.0016799999999</v>
      </c>
      <c r="Q435" s="171">
        <v>0</v>
      </c>
      <c r="R435" s="172">
        <v>1429.0016799999999</v>
      </c>
    </row>
    <row r="436" spans="1:18" ht="15">
      <c r="A436" s="174"/>
      <c r="B436" s="174"/>
      <c r="C436" s="168" t="s">
        <v>642</v>
      </c>
      <c r="D436" s="168" t="s">
        <v>643</v>
      </c>
      <c r="E436" s="169">
        <v>95</v>
      </c>
      <c r="F436" s="170">
        <v>1638.1391899999999</v>
      </c>
      <c r="G436" s="171">
        <v>0</v>
      </c>
      <c r="H436" s="171">
        <v>1638.1391899999999</v>
      </c>
      <c r="I436" s="171">
        <v>1874.92553</v>
      </c>
      <c r="J436" s="171">
        <v>0</v>
      </c>
      <c r="K436" s="171">
        <v>1874.92553</v>
      </c>
      <c r="L436" s="171">
        <v>263.2125</v>
      </c>
      <c r="M436" s="171">
        <v>54.147870000000005</v>
      </c>
      <c r="N436" s="171">
        <v>317.36037</v>
      </c>
      <c r="O436" s="171">
        <v>3830.4250899999997</v>
      </c>
      <c r="P436" s="171">
        <v>1259.39009</v>
      </c>
      <c r="Q436" s="171">
        <v>0</v>
      </c>
      <c r="R436" s="172">
        <v>1259.39009</v>
      </c>
    </row>
    <row r="437" spans="1:18" ht="15">
      <c r="A437" s="174"/>
      <c r="B437" s="174"/>
      <c r="C437" s="174"/>
      <c r="D437" s="168" t="s">
        <v>644</v>
      </c>
      <c r="E437" s="169">
        <v>94</v>
      </c>
      <c r="F437" s="170">
        <v>535.0887299999999</v>
      </c>
      <c r="G437" s="171">
        <v>0</v>
      </c>
      <c r="H437" s="171">
        <v>535.0887299999999</v>
      </c>
      <c r="I437" s="171">
        <v>2280.44703</v>
      </c>
      <c r="J437" s="171">
        <v>0.002</v>
      </c>
      <c r="K437" s="171">
        <v>2280.4490299999998</v>
      </c>
      <c r="L437" s="171">
        <v>205.29549</v>
      </c>
      <c r="M437" s="171">
        <v>0.03843</v>
      </c>
      <c r="N437" s="171">
        <v>205.33392</v>
      </c>
      <c r="O437" s="171">
        <v>3020.87168</v>
      </c>
      <c r="P437" s="171">
        <v>1952.87505</v>
      </c>
      <c r="Q437" s="171">
        <v>0</v>
      </c>
      <c r="R437" s="172">
        <v>1952.87505</v>
      </c>
    </row>
    <row r="438" spans="1:18" ht="15">
      <c r="A438" s="174"/>
      <c r="B438" s="174"/>
      <c r="C438" s="174"/>
      <c r="D438" s="168" t="s">
        <v>645</v>
      </c>
      <c r="E438" s="169">
        <v>91</v>
      </c>
      <c r="F438" s="170">
        <v>17600.85829</v>
      </c>
      <c r="G438" s="171">
        <v>0</v>
      </c>
      <c r="H438" s="171">
        <v>17600.85829</v>
      </c>
      <c r="I438" s="171">
        <v>3491.0175</v>
      </c>
      <c r="J438" s="171">
        <v>55.73487</v>
      </c>
      <c r="K438" s="171">
        <v>3546.75237</v>
      </c>
      <c r="L438" s="171">
        <v>10124.43706</v>
      </c>
      <c r="M438" s="171">
        <v>4492.8392699999995</v>
      </c>
      <c r="N438" s="171">
        <v>14617.27633</v>
      </c>
      <c r="O438" s="171">
        <v>35764.88699</v>
      </c>
      <c r="P438" s="171">
        <v>13046.54452</v>
      </c>
      <c r="Q438" s="171">
        <v>0</v>
      </c>
      <c r="R438" s="172">
        <v>13046.54452</v>
      </c>
    </row>
    <row r="439" spans="1:18" ht="15">
      <c r="A439" s="174"/>
      <c r="B439" s="174"/>
      <c r="C439" s="174"/>
      <c r="D439" s="168" t="s">
        <v>646</v>
      </c>
      <c r="E439" s="169">
        <v>92</v>
      </c>
      <c r="F439" s="170">
        <v>3352.0418</v>
      </c>
      <c r="G439" s="171">
        <v>0</v>
      </c>
      <c r="H439" s="171">
        <v>3352.0418</v>
      </c>
      <c r="I439" s="171">
        <v>1803.88173</v>
      </c>
      <c r="J439" s="171">
        <v>0</v>
      </c>
      <c r="K439" s="171">
        <v>1803.88173</v>
      </c>
      <c r="L439" s="171">
        <v>107.29984</v>
      </c>
      <c r="M439" s="171">
        <v>0</v>
      </c>
      <c r="N439" s="171">
        <v>107.29984</v>
      </c>
      <c r="O439" s="171">
        <v>5263.22337</v>
      </c>
      <c r="P439" s="171">
        <v>854.33719</v>
      </c>
      <c r="Q439" s="171">
        <v>0</v>
      </c>
      <c r="R439" s="172">
        <v>854.33719</v>
      </c>
    </row>
    <row r="440" spans="1:18" ht="15">
      <c r="A440" s="174"/>
      <c r="B440" s="174"/>
      <c r="C440" s="174"/>
      <c r="D440" s="168" t="s">
        <v>647</v>
      </c>
      <c r="E440" s="169">
        <v>93</v>
      </c>
      <c r="F440" s="170">
        <v>426.26789</v>
      </c>
      <c r="G440" s="171">
        <v>0</v>
      </c>
      <c r="H440" s="171">
        <v>426.26789</v>
      </c>
      <c r="I440" s="171">
        <v>4749.93173</v>
      </c>
      <c r="J440" s="171">
        <v>11.69271</v>
      </c>
      <c r="K440" s="171">
        <v>4761.6244400000005</v>
      </c>
      <c r="L440" s="171">
        <v>532.41502</v>
      </c>
      <c r="M440" s="171">
        <v>8.00151</v>
      </c>
      <c r="N440" s="171">
        <v>540.4165300000001</v>
      </c>
      <c r="O440" s="171">
        <v>5728.30886</v>
      </c>
      <c r="P440" s="171">
        <v>1154.23358</v>
      </c>
      <c r="Q440" s="171">
        <v>0</v>
      </c>
      <c r="R440" s="172">
        <v>1154.23358</v>
      </c>
    </row>
    <row r="441" spans="1:18" ht="15">
      <c r="A441" s="174"/>
      <c r="B441" s="168" t="s">
        <v>648</v>
      </c>
      <c r="C441" s="168" t="s">
        <v>649</v>
      </c>
      <c r="D441" s="168" t="s">
        <v>650</v>
      </c>
      <c r="E441" s="169">
        <v>356</v>
      </c>
      <c r="F441" s="170">
        <v>3151.51613</v>
      </c>
      <c r="G441" s="171">
        <v>0</v>
      </c>
      <c r="H441" s="171">
        <v>3151.51613</v>
      </c>
      <c r="I441" s="171">
        <v>3259.0561000000002</v>
      </c>
      <c r="J441" s="171">
        <v>0.53786</v>
      </c>
      <c r="K441" s="171">
        <v>3259.59396</v>
      </c>
      <c r="L441" s="171">
        <v>381.32062</v>
      </c>
      <c r="M441" s="171">
        <v>1.4027</v>
      </c>
      <c r="N441" s="171">
        <v>382.72332</v>
      </c>
      <c r="O441" s="171">
        <v>6793.83341</v>
      </c>
      <c r="P441" s="171">
        <v>1213.73471</v>
      </c>
      <c r="Q441" s="171">
        <v>0</v>
      </c>
      <c r="R441" s="172">
        <v>1213.73471</v>
      </c>
    </row>
    <row r="442" spans="1:18" ht="15">
      <c r="A442" s="174"/>
      <c r="B442" s="174"/>
      <c r="C442" s="174"/>
      <c r="D442" s="168" t="s">
        <v>651</v>
      </c>
      <c r="E442" s="169">
        <v>355</v>
      </c>
      <c r="F442" s="170">
        <v>5422.960099999999</v>
      </c>
      <c r="G442" s="171">
        <v>0</v>
      </c>
      <c r="H442" s="171">
        <v>5422.960099999999</v>
      </c>
      <c r="I442" s="171">
        <v>16212.80841</v>
      </c>
      <c r="J442" s="171">
        <v>0.92601</v>
      </c>
      <c r="K442" s="171">
        <v>16213.73442</v>
      </c>
      <c r="L442" s="171">
        <v>201.70348</v>
      </c>
      <c r="M442" s="171">
        <v>0</v>
      </c>
      <c r="N442" s="171">
        <v>201.70348</v>
      </c>
      <c r="O442" s="171">
        <v>21838.398</v>
      </c>
      <c r="P442" s="171">
        <v>2364.74658</v>
      </c>
      <c r="Q442" s="171">
        <v>0</v>
      </c>
      <c r="R442" s="172">
        <v>2364.74658</v>
      </c>
    </row>
    <row r="443" spans="1:18" ht="15">
      <c r="A443" s="174"/>
      <c r="B443" s="174"/>
      <c r="C443" s="174"/>
      <c r="D443" s="168" t="s">
        <v>652</v>
      </c>
      <c r="E443" s="169">
        <v>358</v>
      </c>
      <c r="F443" s="170">
        <v>756.8390400000001</v>
      </c>
      <c r="G443" s="171">
        <v>0</v>
      </c>
      <c r="H443" s="171">
        <v>756.8390400000001</v>
      </c>
      <c r="I443" s="171">
        <v>1307.0491499999998</v>
      </c>
      <c r="J443" s="171">
        <v>21.81123</v>
      </c>
      <c r="K443" s="171">
        <v>1328.8603799999999</v>
      </c>
      <c r="L443" s="171">
        <v>51.61663</v>
      </c>
      <c r="M443" s="171">
        <v>0</v>
      </c>
      <c r="N443" s="171">
        <v>51.61663</v>
      </c>
      <c r="O443" s="171">
        <v>2137.31605</v>
      </c>
      <c r="P443" s="171">
        <v>1079.6203400000002</v>
      </c>
      <c r="Q443" s="171">
        <v>0</v>
      </c>
      <c r="R443" s="172">
        <v>1079.6203400000002</v>
      </c>
    </row>
    <row r="444" spans="1:18" ht="15">
      <c r="A444" s="174"/>
      <c r="B444" s="174"/>
      <c r="C444" s="168" t="s">
        <v>653</v>
      </c>
      <c r="D444" s="168" t="s">
        <v>654</v>
      </c>
      <c r="E444" s="169">
        <v>357</v>
      </c>
      <c r="F444" s="170">
        <v>12666.48134</v>
      </c>
      <c r="G444" s="171">
        <v>0</v>
      </c>
      <c r="H444" s="171">
        <v>12666.48134</v>
      </c>
      <c r="I444" s="171">
        <v>25160.0844</v>
      </c>
      <c r="J444" s="171">
        <v>4.8646400000000005</v>
      </c>
      <c r="K444" s="171">
        <v>25164.94904</v>
      </c>
      <c r="L444" s="171">
        <v>819.8091</v>
      </c>
      <c r="M444" s="171">
        <v>0</v>
      </c>
      <c r="N444" s="171">
        <v>819.8091</v>
      </c>
      <c r="O444" s="171">
        <v>38651.23948</v>
      </c>
      <c r="P444" s="171">
        <v>3167.93852</v>
      </c>
      <c r="Q444" s="171">
        <v>0</v>
      </c>
      <c r="R444" s="172">
        <v>3167.93852</v>
      </c>
    </row>
    <row r="445" spans="1:18" ht="15">
      <c r="A445" s="174"/>
      <c r="B445" s="174"/>
      <c r="C445" s="168" t="s">
        <v>655</v>
      </c>
      <c r="D445" s="168" t="s">
        <v>656</v>
      </c>
      <c r="E445" s="169">
        <v>363</v>
      </c>
      <c r="F445" s="170">
        <v>18432.261440000002</v>
      </c>
      <c r="G445" s="171">
        <v>0</v>
      </c>
      <c r="H445" s="171">
        <v>18432.261440000002</v>
      </c>
      <c r="I445" s="171">
        <v>27089.94849</v>
      </c>
      <c r="J445" s="171">
        <v>134.57254999999998</v>
      </c>
      <c r="K445" s="171">
        <v>27224.52104</v>
      </c>
      <c r="L445" s="171">
        <v>894.93624</v>
      </c>
      <c r="M445" s="171">
        <v>16.6526</v>
      </c>
      <c r="N445" s="171">
        <v>911.58884</v>
      </c>
      <c r="O445" s="171">
        <v>46568.37132</v>
      </c>
      <c r="P445" s="171">
        <v>7088.58943</v>
      </c>
      <c r="Q445" s="171">
        <v>0</v>
      </c>
      <c r="R445" s="172">
        <v>7088.58943</v>
      </c>
    </row>
    <row r="446" spans="1:18" ht="15">
      <c r="A446" s="174"/>
      <c r="B446" s="174"/>
      <c r="C446" s="174"/>
      <c r="D446" s="168" t="s">
        <v>657</v>
      </c>
      <c r="E446" s="169">
        <v>647</v>
      </c>
      <c r="F446" s="170">
        <v>4813.55114</v>
      </c>
      <c r="G446" s="171">
        <v>0</v>
      </c>
      <c r="H446" s="171">
        <v>4813.55114</v>
      </c>
      <c r="I446" s="171">
        <v>1022.9883100000001</v>
      </c>
      <c r="J446" s="171">
        <v>0</v>
      </c>
      <c r="K446" s="171">
        <v>1022.9883100000001</v>
      </c>
      <c r="L446" s="171">
        <v>8.875</v>
      </c>
      <c r="M446" s="171">
        <v>0</v>
      </c>
      <c r="N446" s="171">
        <v>8.875</v>
      </c>
      <c r="O446" s="171">
        <v>5845.41445</v>
      </c>
      <c r="P446" s="171">
        <v>1056.2184399999999</v>
      </c>
      <c r="Q446" s="171">
        <v>0</v>
      </c>
      <c r="R446" s="172">
        <v>1056.2184399999999</v>
      </c>
    </row>
    <row r="447" spans="1:18" ht="15">
      <c r="A447" s="174"/>
      <c r="B447" s="174"/>
      <c r="C447" s="168" t="s">
        <v>648</v>
      </c>
      <c r="D447" s="168" t="s">
        <v>648</v>
      </c>
      <c r="E447" s="169">
        <v>349</v>
      </c>
      <c r="F447" s="170">
        <v>85210.40406999999</v>
      </c>
      <c r="G447" s="171">
        <v>0</v>
      </c>
      <c r="H447" s="171">
        <v>85210.40406999999</v>
      </c>
      <c r="I447" s="171">
        <v>187283.96568</v>
      </c>
      <c r="J447" s="171">
        <v>2123.18932</v>
      </c>
      <c r="K447" s="171">
        <v>189407.155</v>
      </c>
      <c r="L447" s="171">
        <v>10110.79925</v>
      </c>
      <c r="M447" s="171">
        <v>669.1381600000001</v>
      </c>
      <c r="N447" s="171">
        <v>10779.93741</v>
      </c>
      <c r="O447" s="171">
        <v>285397.49648000003</v>
      </c>
      <c r="P447" s="171">
        <v>65578.04869</v>
      </c>
      <c r="Q447" s="171">
        <v>0</v>
      </c>
      <c r="R447" s="172">
        <v>65578.04869</v>
      </c>
    </row>
    <row r="448" spans="1:18" ht="15">
      <c r="A448" s="174"/>
      <c r="B448" s="174"/>
      <c r="C448" s="174"/>
      <c r="D448" s="168" t="s">
        <v>658</v>
      </c>
      <c r="E448" s="169">
        <v>645</v>
      </c>
      <c r="F448" s="170">
        <v>127.39061</v>
      </c>
      <c r="G448" s="171">
        <v>0</v>
      </c>
      <c r="H448" s="171">
        <v>127.39061</v>
      </c>
      <c r="I448" s="171">
        <v>9567.24059</v>
      </c>
      <c r="J448" s="171">
        <v>0</v>
      </c>
      <c r="K448" s="171">
        <v>9567.24059</v>
      </c>
      <c r="L448" s="171">
        <v>77.34257000000001</v>
      </c>
      <c r="M448" s="171">
        <v>0</v>
      </c>
      <c r="N448" s="171">
        <v>77.34257000000001</v>
      </c>
      <c r="O448" s="171">
        <v>9771.973769999999</v>
      </c>
      <c r="P448" s="171">
        <v>621.28287</v>
      </c>
      <c r="Q448" s="171">
        <v>0</v>
      </c>
      <c r="R448" s="172">
        <v>621.28287</v>
      </c>
    </row>
    <row r="449" spans="1:18" ht="15">
      <c r="A449" s="174"/>
      <c r="B449" s="174"/>
      <c r="C449" s="168" t="s">
        <v>659</v>
      </c>
      <c r="D449" s="168" t="s">
        <v>660</v>
      </c>
      <c r="E449" s="169">
        <v>369</v>
      </c>
      <c r="F449" s="170">
        <v>82281.89551</v>
      </c>
      <c r="G449" s="171">
        <v>0</v>
      </c>
      <c r="H449" s="171">
        <v>82281.89551</v>
      </c>
      <c r="I449" s="171">
        <v>52302.37455</v>
      </c>
      <c r="J449" s="171">
        <v>197.55219</v>
      </c>
      <c r="K449" s="171">
        <v>52499.92674</v>
      </c>
      <c r="L449" s="171">
        <v>12510.77498</v>
      </c>
      <c r="M449" s="171">
        <v>3499.75877</v>
      </c>
      <c r="N449" s="171">
        <v>16010.53375</v>
      </c>
      <c r="O449" s="171">
        <v>150792.356</v>
      </c>
      <c r="P449" s="171">
        <v>46174.34689</v>
      </c>
      <c r="Q449" s="171">
        <v>0</v>
      </c>
      <c r="R449" s="172">
        <v>46174.34689</v>
      </c>
    </row>
    <row r="450" spans="1:18" ht="15">
      <c r="A450" s="174"/>
      <c r="B450" s="174"/>
      <c r="C450" s="174"/>
      <c r="D450" s="168" t="s">
        <v>661</v>
      </c>
      <c r="E450" s="169">
        <v>370</v>
      </c>
      <c r="F450" s="170">
        <v>552.4826700000001</v>
      </c>
      <c r="G450" s="171">
        <v>0</v>
      </c>
      <c r="H450" s="171">
        <v>552.4826700000001</v>
      </c>
      <c r="I450" s="171">
        <v>5299.66381</v>
      </c>
      <c r="J450" s="171">
        <v>0</v>
      </c>
      <c r="K450" s="171">
        <v>5299.66381</v>
      </c>
      <c r="L450" s="171">
        <v>80.09906</v>
      </c>
      <c r="M450" s="171">
        <v>0</v>
      </c>
      <c r="N450" s="171">
        <v>80.09906</v>
      </c>
      <c r="O450" s="171">
        <v>5932.24554</v>
      </c>
      <c r="P450" s="171">
        <v>1523.19458</v>
      </c>
      <c r="Q450" s="171">
        <v>0</v>
      </c>
      <c r="R450" s="172">
        <v>1523.19458</v>
      </c>
    </row>
    <row r="451" spans="1:18" ht="15">
      <c r="A451" s="174"/>
      <c r="B451" s="174"/>
      <c r="C451" s="168" t="s">
        <v>662</v>
      </c>
      <c r="D451" s="168" t="s">
        <v>662</v>
      </c>
      <c r="E451" s="169">
        <v>371</v>
      </c>
      <c r="F451" s="170">
        <v>3814.30867</v>
      </c>
      <c r="G451" s="171">
        <v>0</v>
      </c>
      <c r="H451" s="171">
        <v>3814.30867</v>
      </c>
      <c r="I451" s="171">
        <v>9690.2283</v>
      </c>
      <c r="J451" s="171">
        <v>183.88854999999998</v>
      </c>
      <c r="K451" s="171">
        <v>9874.11685</v>
      </c>
      <c r="L451" s="171">
        <v>266.894</v>
      </c>
      <c r="M451" s="171">
        <v>0</v>
      </c>
      <c r="N451" s="171">
        <v>266.894</v>
      </c>
      <c r="O451" s="171">
        <v>13955.31952</v>
      </c>
      <c r="P451" s="171">
        <v>2194.7005</v>
      </c>
      <c r="Q451" s="171">
        <v>0</v>
      </c>
      <c r="R451" s="172">
        <v>2194.7005</v>
      </c>
    </row>
    <row r="452" spans="1:18" ht="15">
      <c r="A452" s="174"/>
      <c r="B452" s="174"/>
      <c r="C452" s="168" t="s">
        <v>663</v>
      </c>
      <c r="D452" s="168" t="s">
        <v>663</v>
      </c>
      <c r="E452" s="169">
        <v>361</v>
      </c>
      <c r="F452" s="170">
        <v>4603.166679999999</v>
      </c>
      <c r="G452" s="171">
        <v>0</v>
      </c>
      <c r="H452" s="171">
        <v>4603.166679999999</v>
      </c>
      <c r="I452" s="171">
        <v>10664.336519999999</v>
      </c>
      <c r="J452" s="171">
        <v>0</v>
      </c>
      <c r="K452" s="171">
        <v>10664.336519999999</v>
      </c>
      <c r="L452" s="171">
        <v>573.79052</v>
      </c>
      <c r="M452" s="171">
        <v>0</v>
      </c>
      <c r="N452" s="171">
        <v>573.79052</v>
      </c>
      <c r="O452" s="171">
        <v>15841.293720000001</v>
      </c>
      <c r="P452" s="171">
        <v>2151.21809</v>
      </c>
      <c r="Q452" s="171">
        <v>0</v>
      </c>
      <c r="R452" s="172">
        <v>2151.21809</v>
      </c>
    </row>
    <row r="453" spans="1:18" ht="15">
      <c r="A453" s="174"/>
      <c r="B453" s="174"/>
      <c r="C453" s="168" t="s">
        <v>664</v>
      </c>
      <c r="D453" s="168" t="s">
        <v>664</v>
      </c>
      <c r="E453" s="169">
        <v>366</v>
      </c>
      <c r="F453" s="170">
        <v>3827.35066</v>
      </c>
      <c r="G453" s="171">
        <v>0</v>
      </c>
      <c r="H453" s="171">
        <v>3827.35066</v>
      </c>
      <c r="I453" s="171">
        <v>18271.622219999997</v>
      </c>
      <c r="J453" s="171">
        <v>0.04219</v>
      </c>
      <c r="K453" s="171">
        <v>18271.66441</v>
      </c>
      <c r="L453" s="171">
        <v>345.66615</v>
      </c>
      <c r="M453" s="171">
        <v>0</v>
      </c>
      <c r="N453" s="171">
        <v>345.66615</v>
      </c>
      <c r="O453" s="171">
        <v>22444.68122</v>
      </c>
      <c r="P453" s="171">
        <v>1733.75715</v>
      </c>
      <c r="Q453" s="171">
        <v>0</v>
      </c>
      <c r="R453" s="172">
        <v>1733.75715</v>
      </c>
    </row>
    <row r="454" spans="1:18" ht="15">
      <c r="A454" s="174"/>
      <c r="B454" s="174"/>
      <c r="C454" s="174"/>
      <c r="D454" s="168" t="s">
        <v>665</v>
      </c>
      <c r="E454" s="169">
        <v>497</v>
      </c>
      <c r="F454" s="170">
        <v>198.29179000000002</v>
      </c>
      <c r="G454" s="171">
        <v>0</v>
      </c>
      <c r="H454" s="171">
        <v>198.29179000000002</v>
      </c>
      <c r="I454" s="171">
        <v>1940.21247</v>
      </c>
      <c r="J454" s="171">
        <v>11.93093</v>
      </c>
      <c r="K454" s="171">
        <v>1952.1434</v>
      </c>
      <c r="L454" s="171">
        <v>26.94625</v>
      </c>
      <c r="M454" s="171">
        <v>0</v>
      </c>
      <c r="N454" s="171">
        <v>26.94625</v>
      </c>
      <c r="O454" s="171">
        <v>2177.38144</v>
      </c>
      <c r="P454" s="171">
        <v>774.71687</v>
      </c>
      <c r="Q454" s="171">
        <v>0</v>
      </c>
      <c r="R454" s="172">
        <v>774.71687</v>
      </c>
    </row>
    <row r="455" spans="1:18" ht="15">
      <c r="A455" s="174"/>
      <c r="B455" s="174"/>
      <c r="C455" s="168" t="s">
        <v>666</v>
      </c>
      <c r="D455" s="168" t="s">
        <v>667</v>
      </c>
      <c r="E455" s="169">
        <v>351</v>
      </c>
      <c r="F455" s="170">
        <v>954.79053</v>
      </c>
      <c r="G455" s="171">
        <v>0</v>
      </c>
      <c r="H455" s="171">
        <v>954.79053</v>
      </c>
      <c r="I455" s="171">
        <v>1532.01383</v>
      </c>
      <c r="J455" s="171">
        <v>11.48958</v>
      </c>
      <c r="K455" s="171">
        <v>1543.5034099999998</v>
      </c>
      <c r="L455" s="171">
        <v>67.70088</v>
      </c>
      <c r="M455" s="171">
        <v>0</v>
      </c>
      <c r="N455" s="171">
        <v>67.70088</v>
      </c>
      <c r="O455" s="171">
        <v>2565.99482</v>
      </c>
      <c r="P455" s="171">
        <v>1325.82112</v>
      </c>
      <c r="Q455" s="171">
        <v>0</v>
      </c>
      <c r="R455" s="172">
        <v>1325.82112</v>
      </c>
    </row>
    <row r="456" spans="1:18" ht="15">
      <c r="A456" s="174"/>
      <c r="B456" s="174"/>
      <c r="C456" s="174"/>
      <c r="D456" s="168" t="s">
        <v>668</v>
      </c>
      <c r="E456" s="169">
        <v>353</v>
      </c>
      <c r="F456" s="170">
        <v>70.26951</v>
      </c>
      <c r="G456" s="171">
        <v>0</v>
      </c>
      <c r="H456" s="171">
        <v>70.26951</v>
      </c>
      <c r="I456" s="171">
        <v>1452.48128</v>
      </c>
      <c r="J456" s="171">
        <v>11.55702</v>
      </c>
      <c r="K456" s="171">
        <v>1464.0383</v>
      </c>
      <c r="L456" s="171">
        <v>10.249649999999999</v>
      </c>
      <c r="M456" s="171">
        <v>0</v>
      </c>
      <c r="N456" s="171">
        <v>10.249649999999999</v>
      </c>
      <c r="O456" s="171">
        <v>1544.55746</v>
      </c>
      <c r="P456" s="171">
        <v>1375.60469</v>
      </c>
      <c r="Q456" s="171">
        <v>0</v>
      </c>
      <c r="R456" s="172">
        <v>1375.60469</v>
      </c>
    </row>
    <row r="457" spans="1:18" ht="15">
      <c r="A457" s="174"/>
      <c r="B457" s="174"/>
      <c r="C457" s="174"/>
      <c r="D457" s="168" t="s">
        <v>666</v>
      </c>
      <c r="E457" s="169">
        <v>350</v>
      </c>
      <c r="F457" s="170">
        <v>12878.22741</v>
      </c>
      <c r="G457" s="171">
        <v>0</v>
      </c>
      <c r="H457" s="171">
        <v>12878.22741</v>
      </c>
      <c r="I457" s="171">
        <v>36304.72021</v>
      </c>
      <c r="J457" s="171">
        <v>0.425</v>
      </c>
      <c r="K457" s="171">
        <v>36305.14521</v>
      </c>
      <c r="L457" s="171">
        <v>979.0356700000001</v>
      </c>
      <c r="M457" s="171">
        <v>5.7645</v>
      </c>
      <c r="N457" s="171">
        <v>984.8001700000001</v>
      </c>
      <c r="O457" s="171">
        <v>50168.17279</v>
      </c>
      <c r="P457" s="171">
        <v>6289.55933</v>
      </c>
      <c r="Q457" s="171">
        <v>0</v>
      </c>
      <c r="R457" s="172">
        <v>6289.55933</v>
      </c>
    </row>
    <row r="458" spans="1:18" ht="15">
      <c r="A458" s="174"/>
      <c r="B458" s="174"/>
      <c r="C458" s="168" t="s">
        <v>669</v>
      </c>
      <c r="D458" s="168" t="s">
        <v>670</v>
      </c>
      <c r="E458" s="169">
        <v>482</v>
      </c>
      <c r="F458" s="170">
        <v>7634.01545</v>
      </c>
      <c r="G458" s="171">
        <v>0</v>
      </c>
      <c r="H458" s="171">
        <v>7634.01545</v>
      </c>
      <c r="I458" s="171">
        <v>19953.66879</v>
      </c>
      <c r="J458" s="171">
        <v>0</v>
      </c>
      <c r="K458" s="171">
        <v>19953.66879</v>
      </c>
      <c r="L458" s="171">
        <v>486.86257</v>
      </c>
      <c r="M458" s="171">
        <v>0</v>
      </c>
      <c r="N458" s="171">
        <v>486.86257</v>
      </c>
      <c r="O458" s="171">
        <v>28074.54681</v>
      </c>
      <c r="P458" s="171">
        <v>3159.95022</v>
      </c>
      <c r="Q458" s="171">
        <v>0</v>
      </c>
      <c r="R458" s="172">
        <v>3159.95022</v>
      </c>
    </row>
    <row r="459" spans="1:18" ht="15">
      <c r="A459" s="174"/>
      <c r="B459" s="174"/>
      <c r="C459" s="174"/>
      <c r="D459" s="168" t="s">
        <v>671</v>
      </c>
      <c r="E459" s="169">
        <v>594</v>
      </c>
      <c r="F459" s="170">
        <v>197.94758</v>
      </c>
      <c r="G459" s="171">
        <v>0</v>
      </c>
      <c r="H459" s="171">
        <v>197.94758</v>
      </c>
      <c r="I459" s="171">
        <v>1909.06069</v>
      </c>
      <c r="J459" s="171">
        <v>0</v>
      </c>
      <c r="K459" s="171">
        <v>1909.06069</v>
      </c>
      <c r="L459" s="171">
        <v>24.22</v>
      </c>
      <c r="M459" s="171">
        <v>0</v>
      </c>
      <c r="N459" s="171">
        <v>24.22</v>
      </c>
      <c r="O459" s="171">
        <v>2131.22827</v>
      </c>
      <c r="P459" s="171">
        <v>1496.38226</v>
      </c>
      <c r="Q459" s="171">
        <v>0</v>
      </c>
      <c r="R459" s="172">
        <v>1496.38226</v>
      </c>
    </row>
    <row r="460" spans="1:18" ht="15">
      <c r="A460" s="174"/>
      <c r="B460" s="174"/>
      <c r="C460" s="168" t="s">
        <v>672</v>
      </c>
      <c r="D460" s="168" t="s">
        <v>673</v>
      </c>
      <c r="E460" s="169">
        <v>352</v>
      </c>
      <c r="F460" s="170">
        <v>3454.9468199999997</v>
      </c>
      <c r="G460" s="171">
        <v>0</v>
      </c>
      <c r="H460" s="171">
        <v>3454.9468199999997</v>
      </c>
      <c r="I460" s="171">
        <v>10512.64818</v>
      </c>
      <c r="J460" s="171">
        <v>0</v>
      </c>
      <c r="K460" s="171">
        <v>10512.64818</v>
      </c>
      <c r="L460" s="171">
        <v>329.38635</v>
      </c>
      <c r="M460" s="171">
        <v>0</v>
      </c>
      <c r="N460" s="171">
        <v>329.38635</v>
      </c>
      <c r="O460" s="171">
        <v>14296.98135</v>
      </c>
      <c r="P460" s="171">
        <v>858.39774</v>
      </c>
      <c r="Q460" s="171">
        <v>0</v>
      </c>
      <c r="R460" s="172">
        <v>858.39774</v>
      </c>
    </row>
    <row r="461" spans="1:18" ht="15">
      <c r="A461" s="174"/>
      <c r="B461" s="174"/>
      <c r="C461" s="168" t="s">
        <v>674</v>
      </c>
      <c r="D461" s="168" t="s">
        <v>674</v>
      </c>
      <c r="E461" s="169">
        <v>359</v>
      </c>
      <c r="F461" s="170">
        <v>7165.89639</v>
      </c>
      <c r="G461" s="171">
        <v>0</v>
      </c>
      <c r="H461" s="171">
        <v>7165.89639</v>
      </c>
      <c r="I461" s="171">
        <v>15779.23458</v>
      </c>
      <c r="J461" s="171">
        <v>47.00439</v>
      </c>
      <c r="K461" s="171">
        <v>15826.23897</v>
      </c>
      <c r="L461" s="171">
        <v>437.84432</v>
      </c>
      <c r="M461" s="171">
        <v>0</v>
      </c>
      <c r="N461" s="171">
        <v>437.84432</v>
      </c>
      <c r="O461" s="171">
        <v>23429.97968</v>
      </c>
      <c r="P461" s="171">
        <v>2082.98635</v>
      </c>
      <c r="Q461" s="171">
        <v>0</v>
      </c>
      <c r="R461" s="172">
        <v>2082.98635</v>
      </c>
    </row>
    <row r="462" spans="1:18" ht="15">
      <c r="A462" s="174"/>
      <c r="B462" s="174"/>
      <c r="C462" s="168" t="s">
        <v>675</v>
      </c>
      <c r="D462" s="168" t="s">
        <v>675</v>
      </c>
      <c r="E462" s="169">
        <v>495</v>
      </c>
      <c r="F462" s="170">
        <v>685.2250600000001</v>
      </c>
      <c r="G462" s="171">
        <v>0</v>
      </c>
      <c r="H462" s="171">
        <v>685.2250600000001</v>
      </c>
      <c r="I462" s="171">
        <v>4827.905299999999</v>
      </c>
      <c r="J462" s="171">
        <v>0.15472</v>
      </c>
      <c r="K462" s="171">
        <v>4828.06002</v>
      </c>
      <c r="L462" s="171">
        <v>114.43361999999999</v>
      </c>
      <c r="M462" s="171">
        <v>0</v>
      </c>
      <c r="N462" s="171">
        <v>114.43361999999999</v>
      </c>
      <c r="O462" s="171">
        <v>5627.7187</v>
      </c>
      <c r="P462" s="171">
        <v>1976.88663</v>
      </c>
      <c r="Q462" s="171">
        <v>0</v>
      </c>
      <c r="R462" s="172">
        <v>1976.88663</v>
      </c>
    </row>
    <row r="463" spans="1:18" ht="15">
      <c r="A463" s="174"/>
      <c r="B463" s="168" t="s">
        <v>676</v>
      </c>
      <c r="C463" s="168" t="s">
        <v>372</v>
      </c>
      <c r="D463" s="168" t="s">
        <v>372</v>
      </c>
      <c r="E463" s="169">
        <v>180</v>
      </c>
      <c r="F463" s="170">
        <v>4919.91955</v>
      </c>
      <c r="G463" s="171">
        <v>0</v>
      </c>
      <c r="H463" s="171">
        <v>4919.91955</v>
      </c>
      <c r="I463" s="171">
        <v>6579.062150000001</v>
      </c>
      <c r="J463" s="171">
        <v>90.12853</v>
      </c>
      <c r="K463" s="171">
        <v>6669.19068</v>
      </c>
      <c r="L463" s="171">
        <v>548.61596</v>
      </c>
      <c r="M463" s="171">
        <v>58.676379999999995</v>
      </c>
      <c r="N463" s="171">
        <v>607.29234</v>
      </c>
      <c r="O463" s="171">
        <v>12196.40257</v>
      </c>
      <c r="P463" s="171">
        <v>5992.85518</v>
      </c>
      <c r="Q463" s="171">
        <v>0</v>
      </c>
      <c r="R463" s="172">
        <v>5992.85518</v>
      </c>
    </row>
    <row r="464" spans="1:18" ht="15">
      <c r="A464" s="174"/>
      <c r="B464" s="174"/>
      <c r="C464" s="168" t="s">
        <v>677</v>
      </c>
      <c r="D464" s="168" t="s">
        <v>678</v>
      </c>
      <c r="E464" s="169">
        <v>176</v>
      </c>
      <c r="F464" s="170">
        <v>18106.53025</v>
      </c>
      <c r="G464" s="171">
        <v>0</v>
      </c>
      <c r="H464" s="171">
        <v>18106.53025</v>
      </c>
      <c r="I464" s="171">
        <v>15786.18153</v>
      </c>
      <c r="J464" s="171">
        <v>182.77221</v>
      </c>
      <c r="K464" s="171">
        <v>15968.95374</v>
      </c>
      <c r="L464" s="171">
        <v>1281.54665</v>
      </c>
      <c r="M464" s="171">
        <v>0.83393</v>
      </c>
      <c r="N464" s="171">
        <v>1282.38058</v>
      </c>
      <c r="O464" s="171">
        <v>35357.86457</v>
      </c>
      <c r="P464" s="171">
        <v>29558.26645</v>
      </c>
      <c r="Q464" s="171">
        <v>0</v>
      </c>
      <c r="R464" s="172">
        <v>29558.26645</v>
      </c>
    </row>
    <row r="465" spans="1:18" ht="15">
      <c r="A465" s="174"/>
      <c r="B465" s="174"/>
      <c r="C465" s="168" t="s">
        <v>679</v>
      </c>
      <c r="D465" s="168" t="s">
        <v>679</v>
      </c>
      <c r="E465" s="169">
        <v>171</v>
      </c>
      <c r="F465" s="170">
        <v>39954.629590000004</v>
      </c>
      <c r="G465" s="171">
        <v>18.67172</v>
      </c>
      <c r="H465" s="171">
        <v>39973.30131</v>
      </c>
      <c r="I465" s="171">
        <v>38383.98211</v>
      </c>
      <c r="J465" s="171">
        <v>318.19058</v>
      </c>
      <c r="K465" s="171">
        <v>38702.17269</v>
      </c>
      <c r="L465" s="171">
        <v>6965.38953</v>
      </c>
      <c r="M465" s="171">
        <v>386.69523</v>
      </c>
      <c r="N465" s="171">
        <v>7352.08476</v>
      </c>
      <c r="O465" s="171">
        <v>86027.55876</v>
      </c>
      <c r="P465" s="171">
        <v>35012.4928</v>
      </c>
      <c r="Q465" s="171">
        <v>0</v>
      </c>
      <c r="R465" s="172">
        <v>35012.4928</v>
      </c>
    </row>
    <row r="466" spans="1:18" ht="15">
      <c r="A466" s="174"/>
      <c r="B466" s="174"/>
      <c r="C466" s="174"/>
      <c r="D466" s="168" t="s">
        <v>680</v>
      </c>
      <c r="E466" s="169">
        <v>444</v>
      </c>
      <c r="F466" s="170">
        <v>1647.93848</v>
      </c>
      <c r="G466" s="171">
        <v>0</v>
      </c>
      <c r="H466" s="171">
        <v>1647.93848</v>
      </c>
      <c r="I466" s="171">
        <v>10525.41415</v>
      </c>
      <c r="J466" s="171">
        <v>0.00038</v>
      </c>
      <c r="K466" s="171">
        <v>10525.41453</v>
      </c>
      <c r="L466" s="171">
        <v>369.93885</v>
      </c>
      <c r="M466" s="171">
        <v>0</v>
      </c>
      <c r="N466" s="171">
        <v>369.93885</v>
      </c>
      <c r="O466" s="171">
        <v>12543.29186</v>
      </c>
      <c r="P466" s="171">
        <v>6720.3751600000005</v>
      </c>
      <c r="Q466" s="171">
        <v>0</v>
      </c>
      <c r="R466" s="172">
        <v>6720.3751600000005</v>
      </c>
    </row>
    <row r="467" spans="1:18" ht="15">
      <c r="A467" s="174"/>
      <c r="B467" s="174"/>
      <c r="C467" s="168" t="s">
        <v>681</v>
      </c>
      <c r="D467" s="168" t="s">
        <v>682</v>
      </c>
      <c r="E467" s="169">
        <v>505</v>
      </c>
      <c r="F467" s="170">
        <v>3854.52121</v>
      </c>
      <c r="G467" s="171">
        <v>0</v>
      </c>
      <c r="H467" s="171">
        <v>3854.52121</v>
      </c>
      <c r="I467" s="171">
        <v>10976.246210000001</v>
      </c>
      <c r="J467" s="171">
        <v>0.0016200000000000001</v>
      </c>
      <c r="K467" s="171">
        <v>10976.24783</v>
      </c>
      <c r="L467" s="171">
        <v>1097.6775</v>
      </c>
      <c r="M467" s="171">
        <v>7.686</v>
      </c>
      <c r="N467" s="171">
        <v>1105.3635</v>
      </c>
      <c r="O467" s="171">
        <v>15936.132539999999</v>
      </c>
      <c r="P467" s="171">
        <v>5100.82705</v>
      </c>
      <c r="Q467" s="171">
        <v>0</v>
      </c>
      <c r="R467" s="172">
        <v>5100.82705</v>
      </c>
    </row>
    <row r="468" spans="1:18" ht="15">
      <c r="A468" s="174"/>
      <c r="B468" s="174"/>
      <c r="C468" s="174"/>
      <c r="D468" s="168" t="s">
        <v>681</v>
      </c>
      <c r="E468" s="169">
        <v>177</v>
      </c>
      <c r="F468" s="170">
        <v>5828.8569800000005</v>
      </c>
      <c r="G468" s="171">
        <v>0</v>
      </c>
      <c r="H468" s="171">
        <v>5828.8569800000005</v>
      </c>
      <c r="I468" s="171">
        <v>5966.70996</v>
      </c>
      <c r="J468" s="171">
        <v>58.74118</v>
      </c>
      <c r="K468" s="171">
        <v>6025.451139999999</v>
      </c>
      <c r="L468" s="171">
        <v>1759.24922</v>
      </c>
      <c r="M468" s="171">
        <v>0.44617</v>
      </c>
      <c r="N468" s="171">
        <v>1759.6953899999999</v>
      </c>
      <c r="O468" s="171">
        <v>13614.00351</v>
      </c>
      <c r="P468" s="171">
        <v>9054.806470000001</v>
      </c>
      <c r="Q468" s="171">
        <v>0</v>
      </c>
      <c r="R468" s="172">
        <v>9054.806470000001</v>
      </c>
    </row>
    <row r="469" spans="1:18" ht="15">
      <c r="A469" s="174"/>
      <c r="B469" s="174"/>
      <c r="C469" s="174"/>
      <c r="D469" s="168" t="s">
        <v>683</v>
      </c>
      <c r="E469" s="169">
        <v>710</v>
      </c>
      <c r="F469" s="170">
        <v>1863.56645</v>
      </c>
      <c r="G469" s="171">
        <v>0</v>
      </c>
      <c r="H469" s="171">
        <v>1863.56645</v>
      </c>
      <c r="I469" s="171">
        <v>3320.2454199999997</v>
      </c>
      <c r="J469" s="171">
        <v>0</v>
      </c>
      <c r="K469" s="171">
        <v>3320.2454199999997</v>
      </c>
      <c r="L469" s="171">
        <v>84.55895</v>
      </c>
      <c r="M469" s="171">
        <v>0</v>
      </c>
      <c r="N469" s="171">
        <v>84.55895</v>
      </c>
      <c r="O469" s="171">
        <v>5268.37082</v>
      </c>
      <c r="P469" s="171">
        <v>2522.79368</v>
      </c>
      <c r="Q469" s="171">
        <v>0</v>
      </c>
      <c r="R469" s="172">
        <v>2522.79368</v>
      </c>
    </row>
    <row r="470" spans="1:18" ht="15">
      <c r="A470" s="174"/>
      <c r="B470" s="174"/>
      <c r="C470" s="168" t="s">
        <v>676</v>
      </c>
      <c r="D470" s="168" t="s">
        <v>684</v>
      </c>
      <c r="E470" s="169">
        <v>179</v>
      </c>
      <c r="F470" s="170">
        <v>41029.85892</v>
      </c>
      <c r="G470" s="171">
        <v>0</v>
      </c>
      <c r="H470" s="171">
        <v>41029.85892</v>
      </c>
      <c r="I470" s="171">
        <v>71963.97867</v>
      </c>
      <c r="J470" s="171">
        <v>514.32144</v>
      </c>
      <c r="K470" s="171">
        <v>72478.30011</v>
      </c>
      <c r="L470" s="171">
        <v>6376.117179999999</v>
      </c>
      <c r="M470" s="171">
        <v>1381.94718</v>
      </c>
      <c r="N470" s="171">
        <v>7758.06436</v>
      </c>
      <c r="O470" s="171">
        <v>121266.22339</v>
      </c>
      <c r="P470" s="171">
        <v>73907.98322</v>
      </c>
      <c r="Q470" s="171">
        <v>0</v>
      </c>
      <c r="R470" s="172">
        <v>73907.98322</v>
      </c>
    </row>
    <row r="471" spans="1:18" ht="15">
      <c r="A471" s="174"/>
      <c r="B471" s="174"/>
      <c r="C471" s="174"/>
      <c r="D471" s="168" t="s">
        <v>685</v>
      </c>
      <c r="E471" s="169">
        <v>625</v>
      </c>
      <c r="F471" s="170">
        <v>1747.5108300000002</v>
      </c>
      <c r="G471" s="171">
        <v>0</v>
      </c>
      <c r="H471" s="171">
        <v>1747.5108300000002</v>
      </c>
      <c r="I471" s="171">
        <v>13592.72292</v>
      </c>
      <c r="J471" s="171">
        <v>0</v>
      </c>
      <c r="K471" s="171">
        <v>13592.72292</v>
      </c>
      <c r="L471" s="171">
        <v>851.52665</v>
      </c>
      <c r="M471" s="171">
        <v>42.843379999999996</v>
      </c>
      <c r="N471" s="171">
        <v>894.37003</v>
      </c>
      <c r="O471" s="171">
        <v>16234.60378</v>
      </c>
      <c r="P471" s="171">
        <v>2374.86958</v>
      </c>
      <c r="Q471" s="171">
        <v>0</v>
      </c>
      <c r="R471" s="172">
        <v>2374.86958</v>
      </c>
    </row>
    <row r="472" spans="1:18" ht="15">
      <c r="A472" s="174"/>
      <c r="B472" s="174"/>
      <c r="C472" s="168" t="s">
        <v>686</v>
      </c>
      <c r="D472" s="168" t="s">
        <v>686</v>
      </c>
      <c r="E472" s="169">
        <v>182</v>
      </c>
      <c r="F472" s="170">
        <v>6475.772639999999</v>
      </c>
      <c r="G472" s="171">
        <v>0</v>
      </c>
      <c r="H472" s="171">
        <v>6475.772639999999</v>
      </c>
      <c r="I472" s="171">
        <v>30157.126399999997</v>
      </c>
      <c r="J472" s="171">
        <v>48.836769999999994</v>
      </c>
      <c r="K472" s="171">
        <v>30205.963170000003</v>
      </c>
      <c r="L472" s="171">
        <v>1317.047</v>
      </c>
      <c r="M472" s="171">
        <v>13.200709999999999</v>
      </c>
      <c r="N472" s="171">
        <v>1330.2477099999999</v>
      </c>
      <c r="O472" s="171">
        <v>38011.98352</v>
      </c>
      <c r="P472" s="171">
        <v>9186.7505</v>
      </c>
      <c r="Q472" s="171">
        <v>0</v>
      </c>
      <c r="R472" s="172">
        <v>9186.7505</v>
      </c>
    </row>
    <row r="473" spans="1:18" ht="15">
      <c r="A473" s="174"/>
      <c r="B473" s="174"/>
      <c r="C473" s="174"/>
      <c r="D473" s="168" t="s">
        <v>687</v>
      </c>
      <c r="E473" s="169">
        <v>649</v>
      </c>
      <c r="F473" s="170">
        <v>395.11249</v>
      </c>
      <c r="G473" s="171">
        <v>0</v>
      </c>
      <c r="H473" s="171">
        <v>395.11249</v>
      </c>
      <c r="I473" s="171">
        <v>4326.9119</v>
      </c>
      <c r="J473" s="171">
        <v>0</v>
      </c>
      <c r="K473" s="171">
        <v>4326.9119</v>
      </c>
      <c r="L473" s="171">
        <v>53.093489999999996</v>
      </c>
      <c r="M473" s="171">
        <v>0</v>
      </c>
      <c r="N473" s="171">
        <v>53.093489999999996</v>
      </c>
      <c r="O473" s="171">
        <v>4775.11788</v>
      </c>
      <c r="P473" s="171">
        <v>2375.19623</v>
      </c>
      <c r="Q473" s="171">
        <v>0</v>
      </c>
      <c r="R473" s="172">
        <v>2375.19623</v>
      </c>
    </row>
    <row r="474" spans="1:18" ht="15">
      <c r="A474" s="174"/>
      <c r="B474" s="174"/>
      <c r="C474" s="174"/>
      <c r="D474" s="168" t="s">
        <v>688</v>
      </c>
      <c r="E474" s="169">
        <v>183</v>
      </c>
      <c r="F474" s="170">
        <v>2255.13995</v>
      </c>
      <c r="G474" s="171">
        <v>0</v>
      </c>
      <c r="H474" s="171">
        <v>2255.13995</v>
      </c>
      <c r="I474" s="171">
        <v>16814.14242</v>
      </c>
      <c r="J474" s="171">
        <v>0.17869</v>
      </c>
      <c r="K474" s="171">
        <v>16814.32111</v>
      </c>
      <c r="L474" s="171">
        <v>82.73039999999999</v>
      </c>
      <c r="M474" s="171">
        <v>34.587</v>
      </c>
      <c r="N474" s="171">
        <v>117.31739999999999</v>
      </c>
      <c r="O474" s="171">
        <v>19186.77846</v>
      </c>
      <c r="P474" s="171">
        <v>5373.61255</v>
      </c>
      <c r="Q474" s="171">
        <v>0</v>
      </c>
      <c r="R474" s="172">
        <v>5373.61255</v>
      </c>
    </row>
    <row r="475" spans="1:18" ht="15">
      <c r="A475" s="174"/>
      <c r="B475" s="174"/>
      <c r="C475" s="168" t="s">
        <v>689</v>
      </c>
      <c r="D475" s="168" t="s">
        <v>690</v>
      </c>
      <c r="E475" s="169">
        <v>172</v>
      </c>
      <c r="F475" s="170">
        <v>2036.3642</v>
      </c>
      <c r="G475" s="171">
        <v>0</v>
      </c>
      <c r="H475" s="171">
        <v>2036.3642</v>
      </c>
      <c r="I475" s="171">
        <v>3878.30982</v>
      </c>
      <c r="J475" s="171">
        <v>2.8467399999999996</v>
      </c>
      <c r="K475" s="171">
        <v>3881.15656</v>
      </c>
      <c r="L475" s="171">
        <v>400.3108</v>
      </c>
      <c r="M475" s="171">
        <v>0.24595</v>
      </c>
      <c r="N475" s="171">
        <v>400.55675</v>
      </c>
      <c r="O475" s="171">
        <v>6318.07751</v>
      </c>
      <c r="P475" s="171">
        <v>4627.39707</v>
      </c>
      <c r="Q475" s="171">
        <v>0</v>
      </c>
      <c r="R475" s="172">
        <v>4627.39707</v>
      </c>
    </row>
    <row r="476" spans="1:18" ht="15">
      <c r="A476" s="174"/>
      <c r="B476" s="174"/>
      <c r="C476" s="168" t="s">
        <v>691</v>
      </c>
      <c r="D476" s="168" t="s">
        <v>692</v>
      </c>
      <c r="E476" s="169">
        <v>174</v>
      </c>
      <c r="F476" s="170">
        <v>4827.956700000001</v>
      </c>
      <c r="G476" s="171">
        <v>0</v>
      </c>
      <c r="H476" s="171">
        <v>4827.956700000001</v>
      </c>
      <c r="I476" s="171">
        <v>3914.44106</v>
      </c>
      <c r="J476" s="171">
        <v>0.00285</v>
      </c>
      <c r="K476" s="171">
        <v>3914.44391</v>
      </c>
      <c r="L476" s="171">
        <v>159.50270999999998</v>
      </c>
      <c r="M476" s="171">
        <v>0</v>
      </c>
      <c r="N476" s="171">
        <v>159.50270999999998</v>
      </c>
      <c r="O476" s="171">
        <v>8901.90332</v>
      </c>
      <c r="P476" s="171">
        <v>7033.15473</v>
      </c>
      <c r="Q476" s="171">
        <v>0</v>
      </c>
      <c r="R476" s="172">
        <v>7033.15473</v>
      </c>
    </row>
    <row r="477" spans="1:18" ht="15">
      <c r="A477" s="174"/>
      <c r="B477" s="174"/>
      <c r="C477" s="168" t="s">
        <v>693</v>
      </c>
      <c r="D477" s="168" t="s">
        <v>693</v>
      </c>
      <c r="E477" s="169">
        <v>504</v>
      </c>
      <c r="F477" s="170">
        <v>4521.22786</v>
      </c>
      <c r="G477" s="171">
        <v>0</v>
      </c>
      <c r="H477" s="171">
        <v>4521.22786</v>
      </c>
      <c r="I477" s="171">
        <v>7955.9812999999995</v>
      </c>
      <c r="J477" s="171">
        <v>0.24334</v>
      </c>
      <c r="K477" s="171">
        <v>7956.224639999999</v>
      </c>
      <c r="L477" s="171">
        <v>503.70004</v>
      </c>
      <c r="M477" s="171">
        <v>0</v>
      </c>
      <c r="N477" s="171">
        <v>503.70004</v>
      </c>
      <c r="O477" s="171">
        <v>12981.15254</v>
      </c>
      <c r="P477" s="171">
        <v>11723.19457</v>
      </c>
      <c r="Q477" s="171">
        <v>0</v>
      </c>
      <c r="R477" s="172">
        <v>11723.19457</v>
      </c>
    </row>
    <row r="478" spans="1:18" ht="15">
      <c r="A478" s="174"/>
      <c r="B478" s="174"/>
      <c r="C478" s="174"/>
      <c r="D478" s="168" t="s">
        <v>694</v>
      </c>
      <c r="E478" s="169">
        <v>743</v>
      </c>
      <c r="F478" s="170">
        <v>37.494260000000004</v>
      </c>
      <c r="G478" s="171">
        <v>0</v>
      </c>
      <c r="H478" s="171">
        <v>37.494260000000004</v>
      </c>
      <c r="I478" s="171">
        <v>1350.1971899999999</v>
      </c>
      <c r="J478" s="171">
        <v>0</v>
      </c>
      <c r="K478" s="171">
        <v>1350.1971899999999</v>
      </c>
      <c r="L478" s="171">
        <v>28.931330000000003</v>
      </c>
      <c r="M478" s="171">
        <v>0</v>
      </c>
      <c r="N478" s="171">
        <v>28.931330000000003</v>
      </c>
      <c r="O478" s="171">
        <v>1416.62278</v>
      </c>
      <c r="P478" s="171">
        <v>2326.77654</v>
      </c>
      <c r="Q478" s="171">
        <v>0</v>
      </c>
      <c r="R478" s="172">
        <v>2326.77654</v>
      </c>
    </row>
    <row r="479" spans="1:18" ht="15">
      <c r="A479" s="174"/>
      <c r="B479" s="174"/>
      <c r="C479" s="168" t="s">
        <v>695</v>
      </c>
      <c r="D479" s="168" t="s">
        <v>695</v>
      </c>
      <c r="E479" s="169">
        <v>181</v>
      </c>
      <c r="F479" s="170">
        <v>6625.811650000001</v>
      </c>
      <c r="G479" s="171">
        <v>0</v>
      </c>
      <c r="H479" s="171">
        <v>6625.811650000001</v>
      </c>
      <c r="I479" s="171">
        <v>3796.35145</v>
      </c>
      <c r="J479" s="171">
        <v>0</v>
      </c>
      <c r="K479" s="171">
        <v>3796.35145</v>
      </c>
      <c r="L479" s="171">
        <v>459.80670000000003</v>
      </c>
      <c r="M479" s="171">
        <v>0.7686000000000001</v>
      </c>
      <c r="N479" s="171">
        <v>460.57529999999997</v>
      </c>
      <c r="O479" s="171">
        <v>10882.7384</v>
      </c>
      <c r="P479" s="171">
        <v>3231.32509</v>
      </c>
      <c r="Q479" s="171">
        <v>0</v>
      </c>
      <c r="R479" s="172">
        <v>3231.32509</v>
      </c>
    </row>
    <row r="480" spans="1:18" ht="15">
      <c r="A480" s="174"/>
      <c r="B480" s="168" t="s">
        <v>696</v>
      </c>
      <c r="C480" s="168" t="s">
        <v>696</v>
      </c>
      <c r="D480" s="168" t="s">
        <v>697</v>
      </c>
      <c r="E480" s="169">
        <v>598</v>
      </c>
      <c r="F480" s="170">
        <v>1552.2239399999999</v>
      </c>
      <c r="G480" s="171">
        <v>0</v>
      </c>
      <c r="H480" s="171">
        <v>1552.2239399999999</v>
      </c>
      <c r="I480" s="171">
        <v>13718.17646</v>
      </c>
      <c r="J480" s="171">
        <v>0</v>
      </c>
      <c r="K480" s="171">
        <v>13718.17646</v>
      </c>
      <c r="L480" s="171">
        <v>1310.8032</v>
      </c>
      <c r="M480" s="171">
        <v>151.89108</v>
      </c>
      <c r="N480" s="171">
        <v>1462.69428</v>
      </c>
      <c r="O480" s="171">
        <v>16733.09468</v>
      </c>
      <c r="P480" s="171">
        <v>2181.33038</v>
      </c>
      <c r="Q480" s="171">
        <v>0</v>
      </c>
      <c r="R480" s="172">
        <v>2181.33038</v>
      </c>
    </row>
    <row r="481" spans="1:18" ht="15">
      <c r="A481" s="174"/>
      <c r="B481" s="174"/>
      <c r="C481" s="174"/>
      <c r="D481" s="168" t="s">
        <v>698</v>
      </c>
      <c r="E481" s="169">
        <v>568</v>
      </c>
      <c r="F481" s="170">
        <v>970.91425</v>
      </c>
      <c r="G481" s="171">
        <v>0</v>
      </c>
      <c r="H481" s="171">
        <v>970.91425</v>
      </c>
      <c r="I481" s="171">
        <v>20277.51869</v>
      </c>
      <c r="J481" s="171">
        <v>0</v>
      </c>
      <c r="K481" s="171">
        <v>20277.51869</v>
      </c>
      <c r="L481" s="171">
        <v>1327.3456899999999</v>
      </c>
      <c r="M481" s="171">
        <v>109.61573</v>
      </c>
      <c r="N481" s="171">
        <v>1436.9614199999999</v>
      </c>
      <c r="O481" s="171">
        <v>22685.39436</v>
      </c>
      <c r="P481" s="171">
        <v>3738.13813</v>
      </c>
      <c r="Q481" s="171">
        <v>0</v>
      </c>
      <c r="R481" s="172">
        <v>3738.13813</v>
      </c>
    </row>
    <row r="482" spans="1:18" ht="15">
      <c r="A482" s="174"/>
      <c r="B482" s="174"/>
      <c r="C482" s="174"/>
      <c r="D482" s="168" t="s">
        <v>696</v>
      </c>
      <c r="E482" s="169">
        <v>343</v>
      </c>
      <c r="F482" s="170">
        <v>163259.53334999998</v>
      </c>
      <c r="G482" s="171">
        <v>136.22692999999998</v>
      </c>
      <c r="H482" s="171">
        <v>163395.76028</v>
      </c>
      <c r="I482" s="171">
        <v>165291.94738</v>
      </c>
      <c r="J482" s="171">
        <v>2962.82435</v>
      </c>
      <c r="K482" s="171">
        <v>168254.77172999998</v>
      </c>
      <c r="L482" s="171">
        <v>19475.41149</v>
      </c>
      <c r="M482" s="171">
        <v>3723.77834</v>
      </c>
      <c r="N482" s="171">
        <v>23199.18983</v>
      </c>
      <c r="O482" s="171">
        <v>354849.72183999995</v>
      </c>
      <c r="P482" s="171">
        <v>54556.27236</v>
      </c>
      <c r="Q482" s="171">
        <v>0</v>
      </c>
      <c r="R482" s="172">
        <v>54556.27236</v>
      </c>
    </row>
    <row r="483" spans="1:18" ht="15">
      <c r="A483" s="174"/>
      <c r="B483" s="174"/>
      <c r="C483" s="174"/>
      <c r="D483" s="174"/>
      <c r="E483" s="175">
        <v>345</v>
      </c>
      <c r="F483" s="176">
        <v>0</v>
      </c>
      <c r="G483" s="177">
        <v>0</v>
      </c>
      <c r="H483" s="177">
        <v>0</v>
      </c>
      <c r="I483" s="177">
        <v>417.79235</v>
      </c>
      <c r="J483" s="177">
        <v>0</v>
      </c>
      <c r="K483" s="177">
        <v>417.79235</v>
      </c>
      <c r="L483" s="177">
        <v>17.7925</v>
      </c>
      <c r="M483" s="177">
        <v>0</v>
      </c>
      <c r="N483" s="177">
        <v>17.7925</v>
      </c>
      <c r="O483" s="177">
        <v>435.58484999999996</v>
      </c>
      <c r="P483" s="177">
        <v>38.09599</v>
      </c>
      <c r="Q483" s="177">
        <v>0</v>
      </c>
      <c r="R483" s="178">
        <v>38.09599</v>
      </c>
    </row>
    <row r="484" spans="1:18" ht="15">
      <c r="A484" s="174"/>
      <c r="B484" s="174"/>
      <c r="C484" s="174"/>
      <c r="D484" s="168" t="s">
        <v>699</v>
      </c>
      <c r="E484" s="169">
        <v>705</v>
      </c>
      <c r="F484" s="170">
        <v>3802.0867200000002</v>
      </c>
      <c r="G484" s="171">
        <v>0</v>
      </c>
      <c r="H484" s="171">
        <v>3802.0867200000002</v>
      </c>
      <c r="I484" s="171">
        <v>8574.31633</v>
      </c>
      <c r="J484" s="171">
        <v>0</v>
      </c>
      <c r="K484" s="171">
        <v>8574.31633</v>
      </c>
      <c r="L484" s="171">
        <v>2043.2518799999998</v>
      </c>
      <c r="M484" s="171">
        <v>167.31177</v>
      </c>
      <c r="N484" s="171">
        <v>2210.56365</v>
      </c>
      <c r="O484" s="171">
        <v>14586.966699999999</v>
      </c>
      <c r="P484" s="171">
        <v>2831.53746</v>
      </c>
      <c r="Q484" s="171">
        <v>0</v>
      </c>
      <c r="R484" s="172">
        <v>2831.53746</v>
      </c>
    </row>
    <row r="485" spans="1:18" ht="15">
      <c r="A485" s="174"/>
      <c r="B485" s="174"/>
      <c r="C485" s="168" t="s">
        <v>700</v>
      </c>
      <c r="D485" s="168" t="s">
        <v>700</v>
      </c>
      <c r="E485" s="169">
        <v>348</v>
      </c>
      <c r="F485" s="170">
        <v>65.30428</v>
      </c>
      <c r="G485" s="171">
        <v>0</v>
      </c>
      <c r="H485" s="171">
        <v>65.30428</v>
      </c>
      <c r="I485" s="171">
        <v>1103.96453</v>
      </c>
      <c r="J485" s="171">
        <v>0.00181</v>
      </c>
      <c r="K485" s="171">
        <v>1103.9663400000002</v>
      </c>
      <c r="L485" s="171">
        <v>26.655549999999998</v>
      </c>
      <c r="M485" s="171">
        <v>0</v>
      </c>
      <c r="N485" s="171">
        <v>26.655549999999998</v>
      </c>
      <c r="O485" s="171">
        <v>1195.92617</v>
      </c>
      <c r="P485" s="171">
        <v>254.17398</v>
      </c>
      <c r="Q485" s="171">
        <v>0</v>
      </c>
      <c r="R485" s="172">
        <v>254.17398</v>
      </c>
    </row>
    <row r="486" spans="1:18" ht="15">
      <c r="A486" s="174"/>
      <c r="B486" s="174"/>
      <c r="C486" s="168" t="s">
        <v>701</v>
      </c>
      <c r="D486" s="168" t="s">
        <v>701</v>
      </c>
      <c r="E486" s="169">
        <v>347</v>
      </c>
      <c r="F486" s="170">
        <v>107.69818</v>
      </c>
      <c r="G486" s="171">
        <v>0</v>
      </c>
      <c r="H486" s="171">
        <v>107.69818</v>
      </c>
      <c r="I486" s="171">
        <v>2145.2678300000002</v>
      </c>
      <c r="J486" s="171">
        <v>0.12047</v>
      </c>
      <c r="K486" s="171">
        <v>2145.3882999999996</v>
      </c>
      <c r="L486" s="171">
        <v>81.59999</v>
      </c>
      <c r="M486" s="171">
        <v>0</v>
      </c>
      <c r="N486" s="171">
        <v>81.59999</v>
      </c>
      <c r="O486" s="171">
        <v>2334.68647</v>
      </c>
      <c r="P486" s="171">
        <v>1005.3413499999999</v>
      </c>
      <c r="Q486" s="171">
        <v>0</v>
      </c>
      <c r="R486" s="172">
        <v>1005.3413499999999</v>
      </c>
    </row>
    <row r="487" spans="1:18" ht="15">
      <c r="A487" s="174"/>
      <c r="B487" s="174"/>
      <c r="C487" s="168" t="s">
        <v>702</v>
      </c>
      <c r="D487" s="168" t="s">
        <v>703</v>
      </c>
      <c r="E487" s="169">
        <v>346</v>
      </c>
      <c r="F487" s="170">
        <v>626.34611</v>
      </c>
      <c r="G487" s="171">
        <v>0</v>
      </c>
      <c r="H487" s="171">
        <v>626.34611</v>
      </c>
      <c r="I487" s="171">
        <v>2095.6513</v>
      </c>
      <c r="J487" s="171">
        <v>0.24997999999999998</v>
      </c>
      <c r="K487" s="171">
        <v>2095.90128</v>
      </c>
      <c r="L487" s="171">
        <v>294.01251</v>
      </c>
      <c r="M487" s="171">
        <v>0</v>
      </c>
      <c r="N487" s="171">
        <v>294.01251</v>
      </c>
      <c r="O487" s="171">
        <v>3016.2599</v>
      </c>
      <c r="P487" s="171">
        <v>791.8598499999999</v>
      </c>
      <c r="Q487" s="171">
        <v>0</v>
      </c>
      <c r="R487" s="172">
        <v>791.8598499999999</v>
      </c>
    </row>
    <row r="488" spans="1:18" ht="15">
      <c r="A488" s="174"/>
      <c r="B488" s="168" t="s">
        <v>704</v>
      </c>
      <c r="C488" s="168" t="s">
        <v>705</v>
      </c>
      <c r="D488" s="168" t="s">
        <v>706</v>
      </c>
      <c r="E488" s="169">
        <v>97</v>
      </c>
      <c r="F488" s="170">
        <v>2352.01216</v>
      </c>
      <c r="G488" s="171">
        <v>0</v>
      </c>
      <c r="H488" s="171">
        <v>2352.01216</v>
      </c>
      <c r="I488" s="171">
        <v>7908.685820000001</v>
      </c>
      <c r="J488" s="171">
        <v>11.32202</v>
      </c>
      <c r="K488" s="171">
        <v>7920.00784</v>
      </c>
      <c r="L488" s="171">
        <v>364.81291999999996</v>
      </c>
      <c r="M488" s="171">
        <v>0.38430000000000003</v>
      </c>
      <c r="N488" s="171">
        <v>365.19721999999996</v>
      </c>
      <c r="O488" s="171">
        <v>10637.21722</v>
      </c>
      <c r="P488" s="171">
        <v>12259.828039999999</v>
      </c>
      <c r="Q488" s="171">
        <v>0</v>
      </c>
      <c r="R488" s="172">
        <v>12259.828039999999</v>
      </c>
    </row>
    <row r="489" spans="1:18" ht="15">
      <c r="A489" s="174"/>
      <c r="B489" s="174"/>
      <c r="C489" s="168" t="s">
        <v>704</v>
      </c>
      <c r="D489" s="168" t="s">
        <v>704</v>
      </c>
      <c r="E489" s="169">
        <v>96</v>
      </c>
      <c r="F489" s="170">
        <v>32788.84261</v>
      </c>
      <c r="G489" s="171">
        <v>7785.678349999999</v>
      </c>
      <c r="H489" s="171">
        <v>40574.52096</v>
      </c>
      <c r="I489" s="171">
        <v>58464.84747</v>
      </c>
      <c r="J489" s="171">
        <v>613.8006899999999</v>
      </c>
      <c r="K489" s="171">
        <v>59078.64816</v>
      </c>
      <c r="L489" s="171">
        <v>11122.09786</v>
      </c>
      <c r="M489" s="171">
        <v>5925.8409</v>
      </c>
      <c r="N489" s="171">
        <v>17047.93876</v>
      </c>
      <c r="O489" s="171">
        <v>116701.10788</v>
      </c>
      <c r="P489" s="171">
        <v>70939.35999</v>
      </c>
      <c r="Q489" s="171">
        <v>0</v>
      </c>
      <c r="R489" s="172">
        <v>70939.35999</v>
      </c>
    </row>
    <row r="490" spans="1:18" ht="15">
      <c r="A490" s="174"/>
      <c r="B490" s="174"/>
      <c r="C490" s="168" t="s">
        <v>707</v>
      </c>
      <c r="D490" s="168" t="s">
        <v>708</v>
      </c>
      <c r="E490" s="169">
        <v>641</v>
      </c>
      <c r="F490" s="170">
        <v>1416.55311</v>
      </c>
      <c r="G490" s="171">
        <v>0</v>
      </c>
      <c r="H490" s="171">
        <v>1416.55311</v>
      </c>
      <c r="I490" s="171">
        <v>594.4551899999999</v>
      </c>
      <c r="J490" s="171">
        <v>61.68479</v>
      </c>
      <c r="K490" s="171">
        <v>656.13998</v>
      </c>
      <c r="L490" s="171">
        <v>372.83026</v>
      </c>
      <c r="M490" s="171">
        <v>29.51539</v>
      </c>
      <c r="N490" s="171">
        <v>402.34565000000003</v>
      </c>
      <c r="O490" s="171">
        <v>2475.0387400000004</v>
      </c>
      <c r="P490" s="171">
        <v>9030.48799</v>
      </c>
      <c r="Q490" s="171">
        <v>0</v>
      </c>
      <c r="R490" s="172">
        <v>9030.48799</v>
      </c>
    </row>
    <row r="491" spans="1:18" ht="15">
      <c r="A491" s="174"/>
      <c r="B491" s="174"/>
      <c r="C491" s="174"/>
      <c r="D491" s="174"/>
      <c r="E491" s="175">
        <v>830</v>
      </c>
      <c r="F491" s="176">
        <v>0</v>
      </c>
      <c r="G491" s="177">
        <v>0</v>
      </c>
      <c r="H491" s="177">
        <v>0</v>
      </c>
      <c r="I491" s="177">
        <v>0</v>
      </c>
      <c r="J491" s="177">
        <v>0</v>
      </c>
      <c r="K491" s="177">
        <v>0</v>
      </c>
      <c r="L491" s="177">
        <v>69.83527000000001</v>
      </c>
      <c r="M491" s="177">
        <v>0</v>
      </c>
      <c r="N491" s="177">
        <v>69.83527000000001</v>
      </c>
      <c r="O491" s="177">
        <v>69.83527000000001</v>
      </c>
      <c r="P491" s="177">
        <v>2533.6735099999996</v>
      </c>
      <c r="Q491" s="177">
        <v>0</v>
      </c>
      <c r="R491" s="178">
        <v>2533.6735099999996</v>
      </c>
    </row>
    <row r="492" spans="1:18" ht="15">
      <c r="A492" s="174"/>
      <c r="B492" s="174"/>
      <c r="C492" s="174"/>
      <c r="D492" s="168" t="s">
        <v>707</v>
      </c>
      <c r="E492" s="169">
        <v>600</v>
      </c>
      <c r="F492" s="170">
        <v>1846.5705</v>
      </c>
      <c r="G492" s="171">
        <v>0</v>
      </c>
      <c r="H492" s="171">
        <v>1846.5705</v>
      </c>
      <c r="I492" s="171">
        <v>8277.046339999999</v>
      </c>
      <c r="J492" s="171">
        <v>0</v>
      </c>
      <c r="K492" s="171">
        <v>8277.046339999999</v>
      </c>
      <c r="L492" s="171">
        <v>787.53176</v>
      </c>
      <c r="M492" s="171">
        <v>0</v>
      </c>
      <c r="N492" s="171">
        <v>787.53176</v>
      </c>
      <c r="O492" s="171">
        <v>10911.1486</v>
      </c>
      <c r="P492" s="171">
        <v>4381.97116</v>
      </c>
      <c r="Q492" s="171">
        <v>0</v>
      </c>
      <c r="R492" s="172">
        <v>4381.97116</v>
      </c>
    </row>
    <row r="493" spans="1:18" ht="15">
      <c r="A493" s="174"/>
      <c r="B493" s="168" t="s">
        <v>585</v>
      </c>
      <c r="C493" s="168" t="s">
        <v>709</v>
      </c>
      <c r="D493" s="168" t="s">
        <v>710</v>
      </c>
      <c r="E493" s="169">
        <v>184</v>
      </c>
      <c r="F493" s="170">
        <v>46165.692240000004</v>
      </c>
      <c r="G493" s="171">
        <v>0.00158</v>
      </c>
      <c r="H493" s="171">
        <v>46165.69382</v>
      </c>
      <c r="I493" s="171">
        <v>69737.13003</v>
      </c>
      <c r="J493" s="171">
        <v>760.7547900000001</v>
      </c>
      <c r="K493" s="171">
        <v>70497.88481999999</v>
      </c>
      <c r="L493" s="171">
        <v>11668.56277</v>
      </c>
      <c r="M493" s="171">
        <v>2091.55486</v>
      </c>
      <c r="N493" s="171">
        <v>13760.11763</v>
      </c>
      <c r="O493" s="171">
        <v>130423.69627</v>
      </c>
      <c r="P493" s="171">
        <v>122090.27845999999</v>
      </c>
      <c r="Q493" s="171">
        <v>0</v>
      </c>
      <c r="R493" s="172">
        <v>122090.27845999999</v>
      </c>
    </row>
    <row r="494" spans="1:18" ht="15">
      <c r="A494" s="174"/>
      <c r="B494" s="174"/>
      <c r="C494" s="174"/>
      <c r="D494" s="168" t="s">
        <v>711</v>
      </c>
      <c r="E494" s="169">
        <v>609</v>
      </c>
      <c r="F494" s="170">
        <v>414.05575</v>
      </c>
      <c r="G494" s="171">
        <v>0</v>
      </c>
      <c r="H494" s="171">
        <v>414.05575</v>
      </c>
      <c r="I494" s="171">
        <v>2312.0153</v>
      </c>
      <c r="J494" s="171">
        <v>0</v>
      </c>
      <c r="K494" s="171">
        <v>2312.0153</v>
      </c>
      <c r="L494" s="171">
        <v>375.85484</v>
      </c>
      <c r="M494" s="171">
        <v>10.16474</v>
      </c>
      <c r="N494" s="171">
        <v>386.01958</v>
      </c>
      <c r="O494" s="171">
        <v>3112.0906299999997</v>
      </c>
      <c r="P494" s="171">
        <v>2729.58745</v>
      </c>
      <c r="Q494" s="171">
        <v>0</v>
      </c>
      <c r="R494" s="172">
        <v>2729.58745</v>
      </c>
    </row>
    <row r="495" spans="1:18" ht="15">
      <c r="A495" s="174"/>
      <c r="B495" s="174"/>
      <c r="C495" s="174"/>
      <c r="D495" s="168" t="s">
        <v>712</v>
      </c>
      <c r="E495" s="169">
        <v>508</v>
      </c>
      <c r="F495" s="170">
        <v>1211.24921</v>
      </c>
      <c r="G495" s="171">
        <v>0</v>
      </c>
      <c r="H495" s="171">
        <v>1211.24921</v>
      </c>
      <c r="I495" s="171">
        <v>35081.38927</v>
      </c>
      <c r="J495" s="171">
        <v>4.72714</v>
      </c>
      <c r="K495" s="171">
        <v>35086.116409999995</v>
      </c>
      <c r="L495" s="171">
        <v>623.3452</v>
      </c>
      <c r="M495" s="171">
        <v>11.269020000000001</v>
      </c>
      <c r="N495" s="171">
        <v>634.6142199999999</v>
      </c>
      <c r="O495" s="171">
        <v>36931.97984</v>
      </c>
      <c r="P495" s="171">
        <v>7969.03652</v>
      </c>
      <c r="Q495" s="171">
        <v>0</v>
      </c>
      <c r="R495" s="172">
        <v>7969.03652</v>
      </c>
    </row>
    <row r="496" spans="1:18" ht="15">
      <c r="A496" s="174"/>
      <c r="B496" s="174"/>
      <c r="C496" s="168" t="s">
        <v>713</v>
      </c>
      <c r="D496" s="168" t="s">
        <v>713</v>
      </c>
      <c r="E496" s="169">
        <v>506</v>
      </c>
      <c r="F496" s="170">
        <v>2934.49768</v>
      </c>
      <c r="G496" s="171">
        <v>0</v>
      </c>
      <c r="H496" s="171">
        <v>2934.49768</v>
      </c>
      <c r="I496" s="171">
        <v>13473.822769999999</v>
      </c>
      <c r="J496" s="171">
        <v>5.52526</v>
      </c>
      <c r="K496" s="171">
        <v>13479.34803</v>
      </c>
      <c r="L496" s="171">
        <v>729.32544</v>
      </c>
      <c r="M496" s="171">
        <v>0.0038399999999999997</v>
      </c>
      <c r="N496" s="171">
        <v>729.32928</v>
      </c>
      <c r="O496" s="171">
        <v>17143.17499</v>
      </c>
      <c r="P496" s="171">
        <v>3710.24089</v>
      </c>
      <c r="Q496" s="171">
        <v>0</v>
      </c>
      <c r="R496" s="172">
        <v>3710.24089</v>
      </c>
    </row>
    <row r="497" spans="1:18" ht="15">
      <c r="A497" s="174"/>
      <c r="B497" s="174"/>
      <c r="C497" s="174"/>
      <c r="D497" s="168" t="s">
        <v>714</v>
      </c>
      <c r="E497" s="169">
        <v>697</v>
      </c>
      <c r="F497" s="170">
        <v>282.83387</v>
      </c>
      <c r="G497" s="171">
        <v>0</v>
      </c>
      <c r="H497" s="171">
        <v>282.83387</v>
      </c>
      <c r="I497" s="171">
        <v>3586.66948</v>
      </c>
      <c r="J497" s="171">
        <v>0</v>
      </c>
      <c r="K497" s="171">
        <v>3586.66948</v>
      </c>
      <c r="L497" s="171">
        <v>110.75828999999999</v>
      </c>
      <c r="M497" s="171">
        <v>0</v>
      </c>
      <c r="N497" s="171">
        <v>110.75828999999999</v>
      </c>
      <c r="O497" s="171">
        <v>3980.26164</v>
      </c>
      <c r="P497" s="171">
        <v>2093.0228899999997</v>
      </c>
      <c r="Q497" s="171">
        <v>0</v>
      </c>
      <c r="R497" s="172">
        <v>2093.0228899999997</v>
      </c>
    </row>
    <row r="498" spans="1:18" ht="15">
      <c r="A498" s="174"/>
      <c r="B498" s="174"/>
      <c r="C498" s="168" t="s">
        <v>715</v>
      </c>
      <c r="D498" s="168" t="s">
        <v>716</v>
      </c>
      <c r="E498" s="169">
        <v>185</v>
      </c>
      <c r="F498" s="170">
        <v>13352.94188</v>
      </c>
      <c r="G498" s="171">
        <v>0</v>
      </c>
      <c r="H498" s="171">
        <v>13352.94188</v>
      </c>
      <c r="I498" s="171">
        <v>11644.14508</v>
      </c>
      <c r="J498" s="171">
        <v>5.678640000000001</v>
      </c>
      <c r="K498" s="171">
        <v>11649.82372</v>
      </c>
      <c r="L498" s="171">
        <v>215.68035999999998</v>
      </c>
      <c r="M498" s="171">
        <v>0</v>
      </c>
      <c r="N498" s="171">
        <v>215.68035999999998</v>
      </c>
      <c r="O498" s="171">
        <v>25218.44596</v>
      </c>
      <c r="P498" s="171">
        <v>7673.9075</v>
      </c>
      <c r="Q498" s="171">
        <v>0</v>
      </c>
      <c r="R498" s="172">
        <v>7673.9075</v>
      </c>
    </row>
    <row r="499" spans="1:18" ht="15">
      <c r="A499" s="174"/>
      <c r="B499" s="174"/>
      <c r="C499" s="168" t="s">
        <v>717</v>
      </c>
      <c r="D499" s="168" t="s">
        <v>717</v>
      </c>
      <c r="E499" s="169">
        <v>507</v>
      </c>
      <c r="F499" s="170">
        <v>250.69374</v>
      </c>
      <c r="G499" s="171">
        <v>0</v>
      </c>
      <c r="H499" s="171">
        <v>250.69374</v>
      </c>
      <c r="I499" s="171">
        <v>735.96325</v>
      </c>
      <c r="J499" s="171">
        <v>1.25962</v>
      </c>
      <c r="K499" s="171">
        <v>737.22287</v>
      </c>
      <c r="L499" s="171">
        <v>7.85019</v>
      </c>
      <c r="M499" s="171">
        <v>0</v>
      </c>
      <c r="N499" s="171">
        <v>7.85019</v>
      </c>
      <c r="O499" s="171">
        <v>995.7668000000001</v>
      </c>
      <c r="P499" s="171">
        <v>2077.8090700000002</v>
      </c>
      <c r="Q499" s="171">
        <v>0</v>
      </c>
      <c r="R499" s="172">
        <v>2077.8090700000002</v>
      </c>
    </row>
    <row r="500" spans="1:18" ht="15">
      <c r="A500" s="168" t="s">
        <v>718</v>
      </c>
      <c r="B500" s="168" t="s">
        <v>210</v>
      </c>
      <c r="C500" s="168" t="s">
        <v>213</v>
      </c>
      <c r="D500" s="168" t="s">
        <v>213</v>
      </c>
      <c r="E500" s="169">
        <v>21</v>
      </c>
      <c r="F500" s="170">
        <v>0</v>
      </c>
      <c r="G500" s="171">
        <v>0</v>
      </c>
      <c r="H500" s="171">
        <v>0</v>
      </c>
      <c r="I500" s="171">
        <v>0</v>
      </c>
      <c r="J500" s="171">
        <v>0</v>
      </c>
      <c r="K500" s="171">
        <v>0</v>
      </c>
      <c r="L500" s="171">
        <v>0</v>
      </c>
      <c r="M500" s="171">
        <v>0</v>
      </c>
      <c r="N500" s="171">
        <v>0</v>
      </c>
      <c r="O500" s="171">
        <v>0</v>
      </c>
      <c r="P500" s="171">
        <v>2926.07621</v>
      </c>
      <c r="Q500" s="171">
        <v>0</v>
      </c>
      <c r="R500" s="172">
        <v>2926.07621</v>
      </c>
    </row>
    <row r="501" spans="1:18" ht="15">
      <c r="A501" s="174"/>
      <c r="B501" s="174"/>
      <c r="C501" s="168" t="s">
        <v>214</v>
      </c>
      <c r="D501" s="168" t="s">
        <v>215</v>
      </c>
      <c r="E501" s="169">
        <v>27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5757.87534</v>
      </c>
      <c r="Q501" s="171">
        <v>413.10077</v>
      </c>
      <c r="R501" s="172">
        <v>6170.9761100000005</v>
      </c>
    </row>
    <row r="502" spans="1:18" ht="15">
      <c r="A502" s="174"/>
      <c r="B502" s="168" t="s">
        <v>228</v>
      </c>
      <c r="C502" s="168" t="s">
        <v>230</v>
      </c>
      <c r="D502" s="168" t="s">
        <v>230</v>
      </c>
      <c r="E502" s="169">
        <v>19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4701.94203</v>
      </c>
      <c r="Q502" s="171">
        <v>0</v>
      </c>
      <c r="R502" s="172">
        <v>4701.94203</v>
      </c>
    </row>
    <row r="503" spans="1:18" ht="15">
      <c r="A503" s="174"/>
      <c r="B503" s="174"/>
      <c r="C503" s="168" t="s">
        <v>235</v>
      </c>
      <c r="D503" s="168" t="s">
        <v>236</v>
      </c>
      <c r="E503" s="169">
        <v>37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19462.25795</v>
      </c>
      <c r="Q503" s="171">
        <v>241.58865</v>
      </c>
      <c r="R503" s="172">
        <v>19703.8466</v>
      </c>
    </row>
    <row r="504" spans="1:18" ht="15">
      <c r="A504" s="174"/>
      <c r="B504" s="168" t="s">
        <v>267</v>
      </c>
      <c r="C504" s="168" t="s">
        <v>270</v>
      </c>
      <c r="D504" s="168" t="s">
        <v>270</v>
      </c>
      <c r="E504" s="169">
        <v>31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6347.612889999999</v>
      </c>
      <c r="Q504" s="171">
        <v>0</v>
      </c>
      <c r="R504" s="172">
        <v>6347.612889999999</v>
      </c>
    </row>
    <row r="505" spans="1:18" ht="15">
      <c r="A505" s="174"/>
      <c r="B505" s="168" t="s">
        <v>284</v>
      </c>
      <c r="C505" s="168" t="s">
        <v>284</v>
      </c>
      <c r="D505" s="168" t="s">
        <v>285</v>
      </c>
      <c r="E505" s="169">
        <v>8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22311.14394</v>
      </c>
      <c r="Q505" s="171">
        <v>0</v>
      </c>
      <c r="R505" s="172">
        <v>22311.14394</v>
      </c>
    </row>
    <row r="506" spans="1:18" ht="15">
      <c r="A506" s="174"/>
      <c r="B506" s="168" t="s">
        <v>312</v>
      </c>
      <c r="C506" s="168" t="s">
        <v>313</v>
      </c>
      <c r="D506" s="168" t="s">
        <v>312</v>
      </c>
      <c r="E506" s="169">
        <v>11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11534.51759</v>
      </c>
      <c r="Q506" s="171">
        <v>0</v>
      </c>
      <c r="R506" s="172">
        <v>11534.51759</v>
      </c>
    </row>
    <row r="507" spans="1:18" ht="15">
      <c r="A507" s="174"/>
      <c r="B507" s="174"/>
      <c r="C507" s="168" t="s">
        <v>318</v>
      </c>
      <c r="D507" s="168" t="s">
        <v>319</v>
      </c>
      <c r="E507" s="169">
        <v>30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13463.19082</v>
      </c>
      <c r="Q507" s="171">
        <v>0</v>
      </c>
      <c r="R507" s="172">
        <v>13463.19082</v>
      </c>
    </row>
    <row r="508" spans="1:18" ht="15">
      <c r="A508" s="174"/>
      <c r="B508" s="168" t="s">
        <v>339</v>
      </c>
      <c r="C508" s="168" t="s">
        <v>339</v>
      </c>
      <c r="D508" s="168" t="s">
        <v>339</v>
      </c>
      <c r="E508" s="169">
        <v>9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10801.29918</v>
      </c>
      <c r="Q508" s="171">
        <v>0</v>
      </c>
      <c r="R508" s="172">
        <v>10801.29918</v>
      </c>
    </row>
    <row r="509" spans="1:18" ht="15">
      <c r="A509" s="174"/>
      <c r="B509" s="174"/>
      <c r="C509" s="168" t="s">
        <v>358</v>
      </c>
      <c r="D509" s="168" t="s">
        <v>358</v>
      </c>
      <c r="E509" s="169">
        <v>28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6683.8318899999995</v>
      </c>
      <c r="Q509" s="171">
        <v>325.65562</v>
      </c>
      <c r="R509" s="172">
        <v>7009.48751</v>
      </c>
    </row>
    <row r="510" spans="1:18" ht="15">
      <c r="A510" s="174"/>
      <c r="B510" s="168" t="s">
        <v>375</v>
      </c>
      <c r="C510" s="168" t="s">
        <v>375</v>
      </c>
      <c r="D510" s="168" t="s">
        <v>382</v>
      </c>
      <c r="E510" s="169">
        <v>7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14845.47473</v>
      </c>
      <c r="Q510" s="171">
        <v>0</v>
      </c>
      <c r="R510" s="172">
        <v>14845.47473</v>
      </c>
    </row>
    <row r="511" spans="1:18" ht="15">
      <c r="A511" s="174"/>
      <c r="B511" s="174"/>
      <c r="C511" s="168" t="s">
        <v>384</v>
      </c>
      <c r="D511" s="168" t="s">
        <v>385</v>
      </c>
      <c r="E511" s="169">
        <v>22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3477.09983</v>
      </c>
      <c r="Q511" s="171">
        <v>0</v>
      </c>
      <c r="R511" s="172">
        <v>3477.09983</v>
      </c>
    </row>
    <row r="512" spans="1:18" ht="15">
      <c r="A512" s="174"/>
      <c r="B512" s="168" t="s">
        <v>416</v>
      </c>
      <c r="C512" s="168" t="s">
        <v>418</v>
      </c>
      <c r="D512" s="168" t="s">
        <v>419</v>
      </c>
      <c r="E512" s="169">
        <v>35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14418.695109999999</v>
      </c>
      <c r="Q512" s="171">
        <v>0</v>
      </c>
      <c r="R512" s="172">
        <v>14418.695109999999</v>
      </c>
    </row>
    <row r="513" spans="1:18" ht="15">
      <c r="A513" s="174"/>
      <c r="B513" s="168" t="s">
        <v>437</v>
      </c>
      <c r="C513" s="168" t="s">
        <v>438</v>
      </c>
      <c r="D513" s="168" t="s">
        <v>439</v>
      </c>
      <c r="E513" s="169">
        <v>14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11787.47106</v>
      </c>
      <c r="Q513" s="171">
        <v>1034.6393</v>
      </c>
      <c r="R513" s="172">
        <v>12822.110359999999</v>
      </c>
    </row>
    <row r="514" spans="1:18" ht="15">
      <c r="A514" s="174"/>
      <c r="B514" s="168" t="s">
        <v>445</v>
      </c>
      <c r="C514" s="168" t="s">
        <v>446</v>
      </c>
      <c r="D514" s="168" t="s">
        <v>446</v>
      </c>
      <c r="E514" s="169">
        <v>17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613.85475</v>
      </c>
      <c r="Q514" s="171">
        <v>0</v>
      </c>
      <c r="R514" s="172">
        <v>613.85475</v>
      </c>
    </row>
    <row r="515" spans="1:18" ht="15">
      <c r="A515" s="174"/>
      <c r="B515" s="174"/>
      <c r="C515" s="174"/>
      <c r="D515" s="168" t="s">
        <v>447</v>
      </c>
      <c r="E515" s="169">
        <v>25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4161.56325</v>
      </c>
      <c r="Q515" s="171">
        <v>625.12854</v>
      </c>
      <c r="R515" s="172">
        <v>4786.69179</v>
      </c>
    </row>
    <row r="516" spans="1:18" ht="15">
      <c r="A516" s="174"/>
      <c r="B516" s="174"/>
      <c r="C516" s="168" t="s">
        <v>452</v>
      </c>
      <c r="D516" s="168" t="s">
        <v>452</v>
      </c>
      <c r="E516" s="169">
        <v>5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24836.56005</v>
      </c>
      <c r="Q516" s="171">
        <v>0</v>
      </c>
      <c r="R516" s="172">
        <v>24836.56005</v>
      </c>
    </row>
    <row r="517" spans="1:18" ht="15">
      <c r="A517" s="174"/>
      <c r="B517" s="174"/>
      <c r="C517" s="168" t="s">
        <v>459</v>
      </c>
      <c r="D517" s="168" t="s">
        <v>459</v>
      </c>
      <c r="E517" s="169">
        <v>24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12185.94293</v>
      </c>
      <c r="Q517" s="171">
        <v>0</v>
      </c>
      <c r="R517" s="172">
        <v>12185.94293</v>
      </c>
    </row>
    <row r="518" spans="1:18" ht="15">
      <c r="A518" s="174"/>
      <c r="B518" s="168" t="s">
        <v>465</v>
      </c>
      <c r="C518" s="168" t="s">
        <v>478</v>
      </c>
      <c r="D518" s="168" t="s">
        <v>478</v>
      </c>
      <c r="E518" s="169">
        <v>3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14219.40677</v>
      </c>
      <c r="Q518" s="171">
        <v>0</v>
      </c>
      <c r="R518" s="172">
        <v>14219.40677</v>
      </c>
    </row>
    <row r="519" spans="1:18" ht="15">
      <c r="A519" s="174"/>
      <c r="B519" s="168" t="s">
        <v>496</v>
      </c>
      <c r="C519" s="168" t="s">
        <v>497</v>
      </c>
      <c r="D519" s="168" t="s">
        <v>497</v>
      </c>
      <c r="E519" s="169">
        <v>12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17840.98506</v>
      </c>
      <c r="Q519" s="171">
        <v>0</v>
      </c>
      <c r="R519" s="172">
        <v>17840.98506</v>
      </c>
    </row>
    <row r="520" spans="1:18" ht="15">
      <c r="A520" s="174"/>
      <c r="B520" s="168" t="s">
        <v>520</v>
      </c>
      <c r="C520" s="168" t="s">
        <v>532</v>
      </c>
      <c r="D520" s="168" t="s">
        <v>533</v>
      </c>
      <c r="E520" s="169">
        <v>15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12860.055779999999</v>
      </c>
      <c r="Q520" s="171">
        <v>0</v>
      </c>
      <c r="R520" s="172">
        <v>12860.055779999999</v>
      </c>
    </row>
    <row r="521" spans="1:18" ht="15">
      <c r="A521" s="174"/>
      <c r="B521" s="174"/>
      <c r="C521" s="168" t="s">
        <v>520</v>
      </c>
      <c r="D521" s="168" t="s">
        <v>547</v>
      </c>
      <c r="E521" s="169">
        <v>1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105012.70977</v>
      </c>
      <c r="Q521" s="171">
        <v>392100.54456</v>
      </c>
      <c r="R521" s="172">
        <v>497113.25432999997</v>
      </c>
    </row>
    <row r="522" spans="1:18" ht="15">
      <c r="A522" s="174"/>
      <c r="B522" s="168" t="s">
        <v>571</v>
      </c>
      <c r="C522" s="168" t="s">
        <v>574</v>
      </c>
      <c r="D522" s="168" t="s">
        <v>575</v>
      </c>
      <c r="E522" s="169">
        <v>42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5314.78346</v>
      </c>
      <c r="Q522" s="171">
        <v>0</v>
      </c>
      <c r="R522" s="172">
        <v>5314.78346</v>
      </c>
    </row>
    <row r="523" spans="1:18" ht="15">
      <c r="A523" s="174"/>
      <c r="B523" s="174"/>
      <c r="C523" s="168" t="s">
        <v>582</v>
      </c>
      <c r="D523" s="168" t="s">
        <v>583</v>
      </c>
      <c r="E523" s="169">
        <v>53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2258.0492999999997</v>
      </c>
      <c r="Q523" s="171">
        <v>0</v>
      </c>
      <c r="R523" s="172">
        <v>2258.0492999999997</v>
      </c>
    </row>
    <row r="524" spans="1:18" ht="15">
      <c r="A524" s="174"/>
      <c r="B524" s="168" t="s">
        <v>588</v>
      </c>
      <c r="C524" s="168" t="s">
        <v>592</v>
      </c>
      <c r="D524" s="168" t="s">
        <v>592</v>
      </c>
      <c r="E524" s="169">
        <v>54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6247.160089999999</v>
      </c>
      <c r="Q524" s="171">
        <v>0</v>
      </c>
      <c r="R524" s="172">
        <v>6247.160089999999</v>
      </c>
    </row>
    <row r="525" spans="1:18" ht="15">
      <c r="A525" s="174"/>
      <c r="B525" s="168" t="s">
        <v>603</v>
      </c>
      <c r="C525" s="168" t="s">
        <v>604</v>
      </c>
      <c r="D525" s="168" t="s">
        <v>604</v>
      </c>
      <c r="E525" s="169">
        <v>32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15776.54239</v>
      </c>
      <c r="Q525" s="171">
        <v>0</v>
      </c>
      <c r="R525" s="172">
        <v>15776.54239</v>
      </c>
    </row>
    <row r="526" spans="1:18" ht="15">
      <c r="A526" s="174"/>
      <c r="B526" s="174"/>
      <c r="C526" s="174"/>
      <c r="D526" s="168" t="s">
        <v>607</v>
      </c>
      <c r="E526" s="169">
        <v>41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1207.77881</v>
      </c>
      <c r="Q526" s="171">
        <v>0</v>
      </c>
      <c r="R526" s="172">
        <v>1207.77881</v>
      </c>
    </row>
    <row r="527" spans="1:18" ht="15">
      <c r="A527" s="174"/>
      <c r="B527" s="168" t="s">
        <v>616</v>
      </c>
      <c r="C527" s="168" t="s">
        <v>626</v>
      </c>
      <c r="D527" s="168" t="s">
        <v>627</v>
      </c>
      <c r="E527" s="169">
        <v>61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6988.0144900000005</v>
      </c>
      <c r="Q527" s="171">
        <v>0</v>
      </c>
      <c r="R527" s="172">
        <v>6988.0144900000005</v>
      </c>
    </row>
    <row r="528" spans="1:18" ht="15">
      <c r="A528" s="174"/>
      <c r="B528" s="174"/>
      <c r="C528" s="168" t="s">
        <v>639</v>
      </c>
      <c r="D528" s="168" t="s">
        <v>639</v>
      </c>
      <c r="E528" s="169">
        <v>51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11556.44534</v>
      </c>
      <c r="Q528" s="171">
        <v>471.88291</v>
      </c>
      <c r="R528" s="172">
        <v>12028.32825</v>
      </c>
    </row>
    <row r="529" spans="1:18" ht="15">
      <c r="A529" s="174"/>
      <c r="B529" s="168" t="s">
        <v>648</v>
      </c>
      <c r="C529" s="168" t="s">
        <v>655</v>
      </c>
      <c r="D529" s="168" t="s">
        <v>656</v>
      </c>
      <c r="E529" s="169">
        <v>40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8648.13189</v>
      </c>
      <c r="Q529" s="171">
        <v>0</v>
      </c>
      <c r="R529" s="172">
        <v>8648.13189</v>
      </c>
    </row>
    <row r="530" spans="1:18" ht="15">
      <c r="A530" s="174"/>
      <c r="B530" s="174"/>
      <c r="C530" s="168" t="s">
        <v>648</v>
      </c>
      <c r="D530" s="168" t="s">
        <v>648</v>
      </c>
      <c r="E530" s="169">
        <v>10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18913.12728</v>
      </c>
      <c r="Q530" s="171">
        <v>0</v>
      </c>
      <c r="R530" s="172">
        <v>18913.12728</v>
      </c>
    </row>
    <row r="531" spans="1:18" ht="15">
      <c r="A531" s="174"/>
      <c r="B531" s="168" t="s">
        <v>676</v>
      </c>
      <c r="C531" s="168" t="s">
        <v>677</v>
      </c>
      <c r="D531" s="168" t="s">
        <v>678</v>
      </c>
      <c r="E531" s="169">
        <v>52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14472.79477</v>
      </c>
      <c r="Q531" s="171">
        <v>0</v>
      </c>
      <c r="R531" s="172">
        <v>14472.79477</v>
      </c>
    </row>
    <row r="532" spans="1:18" ht="15">
      <c r="A532" s="174"/>
      <c r="B532" s="174"/>
      <c r="C532" s="168" t="s">
        <v>676</v>
      </c>
      <c r="D532" s="168" t="s">
        <v>684</v>
      </c>
      <c r="E532" s="169">
        <v>4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25014.59848</v>
      </c>
      <c r="Q532" s="171">
        <v>0</v>
      </c>
      <c r="R532" s="172">
        <v>25014.59848</v>
      </c>
    </row>
    <row r="533" spans="1:18" ht="15">
      <c r="A533" s="174"/>
      <c r="B533" s="168" t="s">
        <v>696</v>
      </c>
      <c r="C533" s="168" t="s">
        <v>696</v>
      </c>
      <c r="D533" s="168" t="s">
        <v>696</v>
      </c>
      <c r="E533" s="169">
        <v>18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11455.60479</v>
      </c>
      <c r="Q533" s="171">
        <v>0</v>
      </c>
      <c r="R533" s="172">
        <v>11455.60479</v>
      </c>
    </row>
    <row r="534" spans="1:18" ht="15">
      <c r="A534" s="174"/>
      <c r="B534" s="168" t="s">
        <v>704</v>
      </c>
      <c r="C534" s="168" t="s">
        <v>704</v>
      </c>
      <c r="D534" s="168" t="s">
        <v>704</v>
      </c>
      <c r="E534" s="169">
        <v>36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4528.24369</v>
      </c>
      <c r="Q534" s="171">
        <v>706.54727</v>
      </c>
      <c r="R534" s="172">
        <v>5234.79096</v>
      </c>
    </row>
    <row r="535" spans="1:28" ht="15">
      <c r="A535" s="174"/>
      <c r="B535" s="168" t="s">
        <v>585</v>
      </c>
      <c r="C535" s="168" t="s">
        <v>713</v>
      </c>
      <c r="D535" s="168" t="s">
        <v>713</v>
      </c>
      <c r="E535" s="169">
        <v>60</v>
      </c>
      <c r="F535" s="170">
        <v>0</v>
      </c>
      <c r="G535" s="171">
        <v>0</v>
      </c>
      <c r="H535" s="171">
        <v>0</v>
      </c>
      <c r="I535" s="171">
        <v>0</v>
      </c>
      <c r="J535" s="171">
        <v>0</v>
      </c>
      <c r="K535" s="171">
        <v>0</v>
      </c>
      <c r="L535" s="171">
        <v>0</v>
      </c>
      <c r="M535" s="171">
        <v>0</v>
      </c>
      <c r="N535" s="171">
        <v>0</v>
      </c>
      <c r="O535" s="171">
        <v>0</v>
      </c>
      <c r="P535" s="171">
        <v>13093.03816</v>
      </c>
      <c r="Q535" s="171">
        <v>0</v>
      </c>
      <c r="R535" s="172">
        <v>13093.03816</v>
      </c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</row>
    <row r="536" spans="1:28" ht="15">
      <c r="A536" s="180" t="s">
        <v>719</v>
      </c>
      <c r="B536" s="181"/>
      <c r="C536" s="181"/>
      <c r="D536" s="181"/>
      <c r="E536" s="181"/>
      <c r="F536" s="182">
        <v>17437311.231390014</v>
      </c>
      <c r="G536" s="183">
        <v>1365467.9084899998</v>
      </c>
      <c r="H536" s="183">
        <v>18802779.13987999</v>
      </c>
      <c r="I536" s="183">
        <v>16875287.115309983</v>
      </c>
      <c r="J536" s="183">
        <v>183105.7161000001</v>
      </c>
      <c r="K536" s="183">
        <v>17058392.831410002</v>
      </c>
      <c r="L536" s="183">
        <v>2850935.71487</v>
      </c>
      <c r="M536" s="183">
        <v>1739799.77393</v>
      </c>
      <c r="N536" s="183">
        <v>4590735.488800002</v>
      </c>
      <c r="O536" s="183">
        <v>40451907.460089974</v>
      </c>
      <c r="P536" s="183">
        <v>8254923.727009999</v>
      </c>
      <c r="Q536" s="183">
        <v>398590.94831999997</v>
      </c>
      <c r="R536" s="184">
        <v>8653514.675329996</v>
      </c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</row>
    <row r="537" spans="1:28" ht="15">
      <c r="A537" s="179"/>
      <c r="B537" s="179"/>
      <c r="C537" s="179"/>
      <c r="D537" s="179"/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  <c r="V537" s="179"/>
      <c r="W537" s="179"/>
      <c r="X537" s="179"/>
      <c r="Y537" s="179"/>
      <c r="Z537" s="179"/>
      <c r="AA537" s="179"/>
      <c r="AB537" s="179"/>
    </row>
    <row r="538" spans="1:28" ht="15">
      <c r="A538" s="179"/>
      <c r="B538" s="179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  <c r="AA538" s="179"/>
      <c r="AB538" s="179"/>
    </row>
    <row r="539" spans="1:28" ht="15">
      <c r="A539" s="179"/>
      <c r="B539" s="179"/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  <c r="V539" s="179"/>
      <c r="W539" s="179"/>
      <c r="X539" s="179"/>
      <c r="Y539" s="179"/>
      <c r="Z539" s="179"/>
      <c r="AA539" s="179"/>
      <c r="AB539" s="179"/>
    </row>
    <row r="540" spans="1:28" ht="15">
      <c r="A540" s="179"/>
      <c r="B540" s="179"/>
      <c r="C540" s="179"/>
      <c r="D540" s="17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  <c r="V540" s="179"/>
      <c r="W540" s="179"/>
      <c r="X540" s="179"/>
      <c r="Y540" s="179"/>
      <c r="Z540" s="179"/>
      <c r="AA540" s="179"/>
      <c r="AB540" s="179"/>
    </row>
    <row r="541" spans="1:28" ht="15">
      <c r="A541" s="179"/>
      <c r="B541" s="179"/>
      <c r="C541" s="179"/>
      <c r="D541" s="17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  <c r="AA541" s="179"/>
      <c r="AB541" s="179"/>
    </row>
    <row r="542" spans="1:28" ht="15">
      <c r="A542" s="179"/>
      <c r="B542" s="179"/>
      <c r="C542" s="179"/>
      <c r="D542" s="179"/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  <c r="V542" s="179"/>
      <c r="W542" s="179"/>
      <c r="X542" s="179"/>
      <c r="Y542" s="179"/>
      <c r="Z542" s="179"/>
      <c r="AA542" s="179"/>
      <c r="AB542" s="179"/>
    </row>
    <row r="543" spans="1:28" ht="15">
      <c r="A543" s="179"/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  <c r="V543" s="179"/>
      <c r="W543" s="179"/>
      <c r="X543" s="179"/>
      <c r="Y543" s="179"/>
      <c r="Z543" s="179"/>
      <c r="AA543" s="179"/>
      <c r="AB543" s="179"/>
    </row>
    <row r="544" spans="1:28" ht="15">
      <c r="A544" s="179"/>
      <c r="B544" s="179"/>
      <c r="C544" s="179"/>
      <c r="D544" s="179"/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  <c r="V544" s="179"/>
      <c r="W544" s="179"/>
      <c r="X544" s="179"/>
      <c r="Y544" s="179"/>
      <c r="Z544" s="179"/>
      <c r="AA544" s="179"/>
      <c r="AB544" s="179"/>
    </row>
    <row r="545" spans="1:28" ht="15">
      <c r="A545" s="179"/>
      <c r="B545" s="179"/>
      <c r="C545" s="179"/>
      <c r="D545" s="179"/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  <c r="V545" s="179"/>
      <c r="W545" s="179"/>
      <c r="X545" s="179"/>
      <c r="Y545" s="179"/>
      <c r="Z545" s="179"/>
      <c r="AA545" s="179"/>
      <c r="AB545" s="179"/>
    </row>
    <row r="546" spans="1:28" ht="15">
      <c r="A546" s="179"/>
      <c r="B546" s="179"/>
      <c r="C546" s="179"/>
      <c r="D546" s="17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</row>
    <row r="547" spans="1:28" ht="15">
      <c r="A547" s="179"/>
      <c r="B547" s="179"/>
      <c r="C547" s="179"/>
      <c r="D547" s="179"/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  <c r="AB547" s="179"/>
    </row>
    <row r="548" spans="1:28" ht="15">
      <c r="A548" s="179"/>
      <c r="B548" s="179"/>
      <c r="C548" s="179"/>
      <c r="D548" s="179"/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  <c r="AB548" s="179"/>
    </row>
    <row r="549" spans="1:28" ht="15">
      <c r="A549" s="179"/>
      <c r="B549" s="179"/>
      <c r="C549" s="179"/>
      <c r="D549" s="17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</row>
    <row r="550" spans="1:28" ht="15">
      <c r="A550" s="179"/>
      <c r="B550" s="179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</row>
    <row r="551" spans="1:28" ht="15">
      <c r="A551" s="179"/>
      <c r="B551" s="179"/>
      <c r="C551" s="179"/>
      <c r="D551" s="179"/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</row>
    <row r="552" spans="1:28" ht="15">
      <c r="A552" s="179"/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</row>
    <row r="553" spans="1:28" ht="15">
      <c r="A553" s="179"/>
      <c r="B553" s="179"/>
      <c r="C553" s="179"/>
      <c r="D553" s="17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</row>
    <row r="554" spans="1:28" ht="15">
      <c r="A554" s="179"/>
      <c r="B554" s="179"/>
      <c r="C554" s="179"/>
      <c r="D554" s="17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</row>
    <row r="555" spans="1:28" ht="15">
      <c r="A555" s="179"/>
      <c r="B555" s="179"/>
      <c r="C555" s="179"/>
      <c r="D555" s="17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  <c r="V555" s="179"/>
      <c r="W555" s="179"/>
      <c r="X555" s="179"/>
      <c r="Y555" s="179"/>
      <c r="Z555" s="179"/>
      <c r="AA555" s="179"/>
      <c r="AB555" s="179"/>
    </row>
    <row r="556" spans="1:28" ht="15">
      <c r="A556" s="179"/>
      <c r="B556" s="179"/>
      <c r="C556" s="179"/>
      <c r="D556" s="17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  <c r="V556" s="179"/>
      <c r="W556" s="179"/>
      <c r="X556" s="179"/>
      <c r="Y556" s="179"/>
      <c r="Z556" s="179"/>
      <c r="AA556" s="179"/>
      <c r="AB556" s="179"/>
    </row>
    <row r="557" spans="1:28" ht="15">
      <c r="A557" s="179"/>
      <c r="B557" s="179"/>
      <c r="C557" s="179"/>
      <c r="D557" s="179"/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  <c r="V557" s="179"/>
      <c r="W557" s="179"/>
      <c r="X557" s="179"/>
      <c r="Y557" s="179"/>
      <c r="Z557" s="179"/>
      <c r="AA557" s="179"/>
      <c r="AB557" s="179"/>
    </row>
    <row r="558" spans="1:28" ht="15">
      <c r="A558" s="179"/>
      <c r="B558" s="179"/>
      <c r="C558" s="179"/>
      <c r="D558" s="179"/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79"/>
      <c r="Z558" s="179"/>
      <c r="AA558" s="179"/>
      <c r="AB558" s="179"/>
    </row>
    <row r="559" spans="1:28" ht="15">
      <c r="A559" s="179"/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  <c r="AA559" s="179"/>
      <c r="AB559" s="179"/>
    </row>
    <row r="560" spans="1:28" ht="15">
      <c r="A560" s="179"/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  <c r="V560" s="179"/>
      <c r="W560" s="179"/>
      <c r="X560" s="179"/>
      <c r="Y560" s="179"/>
      <c r="Z560" s="179"/>
      <c r="AA560" s="179"/>
      <c r="AB560" s="179"/>
    </row>
    <row r="561" spans="1:28" ht="15">
      <c r="A561" s="179"/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79"/>
      <c r="Y561" s="179"/>
      <c r="Z561" s="179"/>
      <c r="AA561" s="179"/>
      <c r="AB561" s="179"/>
    </row>
    <row r="562" spans="1:28" ht="15">
      <c r="A562" s="179"/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  <c r="V562" s="179"/>
      <c r="W562" s="179"/>
      <c r="X562" s="179"/>
      <c r="Y562" s="179"/>
      <c r="Z562" s="179"/>
      <c r="AA562" s="179"/>
      <c r="AB562" s="179"/>
    </row>
    <row r="563" spans="1:28" ht="15">
      <c r="A563" s="179"/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  <c r="V563" s="179"/>
      <c r="W563" s="179"/>
      <c r="X563" s="179"/>
      <c r="Y563" s="179"/>
      <c r="Z563" s="179"/>
      <c r="AA563" s="179"/>
      <c r="AB563" s="179"/>
    </row>
    <row r="564" spans="1:28" ht="15">
      <c r="A564" s="179"/>
      <c r="B564" s="179"/>
      <c r="C564" s="179"/>
      <c r="D564" s="179"/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</row>
    <row r="565" spans="1:28" ht="15">
      <c r="A565" s="179"/>
      <c r="B565" s="179"/>
      <c r="C565" s="179"/>
      <c r="D565" s="179"/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</row>
    <row r="566" spans="1:28" ht="15">
      <c r="A566" s="179"/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</row>
    <row r="567" spans="1:28" ht="15">
      <c r="A567" s="179"/>
      <c r="B567" s="179"/>
      <c r="C567" s="179"/>
      <c r="D567" s="179"/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</row>
    <row r="568" spans="1:28" ht="15">
      <c r="A568" s="179"/>
      <c r="B568" s="179"/>
      <c r="C568" s="179"/>
      <c r="D568" s="17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</row>
    <row r="569" spans="1:28" ht="15">
      <c r="A569" s="179"/>
      <c r="B569" s="179"/>
      <c r="C569" s="179"/>
      <c r="D569" s="17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</row>
    <row r="570" spans="1:28" ht="15">
      <c r="A570" s="179"/>
      <c r="B570" s="179"/>
      <c r="C570" s="179"/>
      <c r="D570" s="17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</row>
    <row r="571" spans="1:28" ht="15">
      <c r="A571" s="179"/>
      <c r="B571" s="179"/>
      <c r="C571" s="179"/>
      <c r="D571" s="179"/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</row>
    <row r="572" spans="1:28" ht="15">
      <c r="A572" s="179"/>
      <c r="B572" s="179"/>
      <c r="C572" s="179"/>
      <c r="D572" s="179"/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</row>
    <row r="573" spans="1:28" ht="15">
      <c r="A573" s="179"/>
      <c r="B573" s="179"/>
      <c r="C573" s="179"/>
      <c r="D573" s="179"/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  <c r="AA573" s="179"/>
      <c r="AB573" s="179"/>
    </row>
    <row r="574" spans="1:28" ht="15">
      <c r="A574" s="179"/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  <c r="AA574" s="179"/>
      <c r="AB574" s="179"/>
    </row>
    <row r="575" spans="1:28" ht="15">
      <c r="A575" s="179"/>
      <c r="B575" s="179"/>
      <c r="C575" s="179"/>
      <c r="D575" s="17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  <c r="AA575" s="179"/>
      <c r="AB575" s="179"/>
    </row>
    <row r="576" spans="1:28" ht="15">
      <c r="A576" s="179"/>
      <c r="B576" s="179"/>
      <c r="C576" s="179"/>
      <c r="D576" s="179"/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  <c r="AA576" s="179"/>
      <c r="AB576" s="179"/>
    </row>
    <row r="577" spans="1:28" ht="15">
      <c r="A577" s="179"/>
      <c r="B577" s="179"/>
      <c r="C577" s="179"/>
      <c r="D577" s="179"/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  <c r="V577" s="179"/>
      <c r="W577" s="179"/>
      <c r="X577" s="179"/>
      <c r="Y577" s="179"/>
      <c r="Z577" s="179"/>
      <c r="AA577" s="179"/>
      <c r="AB577" s="179"/>
    </row>
    <row r="578" spans="1:28" ht="15">
      <c r="A578" s="179"/>
      <c r="B578" s="179"/>
      <c r="C578" s="179"/>
      <c r="D578" s="179"/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79"/>
      <c r="Z578" s="179"/>
      <c r="AA578" s="179"/>
      <c r="AB578" s="179"/>
    </row>
    <row r="579" spans="1:28" ht="15">
      <c r="A579" s="179"/>
      <c r="B579" s="179"/>
      <c r="C579" s="179"/>
      <c r="D579" s="179"/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  <c r="V579" s="179"/>
      <c r="W579" s="179"/>
      <c r="X579" s="179"/>
      <c r="Y579" s="179"/>
      <c r="Z579" s="179"/>
      <c r="AA579" s="179"/>
      <c r="AB579" s="179"/>
    </row>
    <row r="580" spans="1:28" ht="15">
      <c r="A580" s="179"/>
      <c r="B580" s="179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  <c r="AB580" s="179"/>
    </row>
    <row r="581" spans="1:28" ht="15">
      <c r="A581" s="179"/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</row>
    <row r="582" spans="1:28" ht="15">
      <c r="A582" s="179"/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</row>
    <row r="583" spans="1:28" ht="15">
      <c r="A583" s="179"/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</row>
    <row r="584" spans="1:28" ht="15">
      <c r="A584" s="179"/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</row>
    <row r="585" spans="1:28" ht="15">
      <c r="A585" s="179"/>
      <c r="B585" s="179"/>
      <c r="C585" s="179"/>
      <c r="D585" s="179"/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</row>
    <row r="586" spans="1:28" ht="15">
      <c r="A586" s="179"/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</row>
    <row r="587" spans="1:28" ht="15">
      <c r="A587" s="179"/>
      <c r="B587" s="179"/>
      <c r="C587" s="179"/>
      <c r="D587" s="179"/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</row>
    <row r="588" spans="1:28" ht="15">
      <c r="A588" s="179"/>
      <c r="B588" s="179"/>
      <c r="C588" s="179"/>
      <c r="D588" s="179"/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</row>
    <row r="589" spans="1:28" ht="15">
      <c r="A589" s="179"/>
      <c r="B589" s="179"/>
      <c r="C589" s="179"/>
      <c r="D589" s="179"/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</row>
    <row r="590" spans="1:28" ht="15">
      <c r="A590" s="179"/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</row>
    <row r="591" spans="1:28" ht="15">
      <c r="A591" s="179"/>
      <c r="B591" s="179"/>
      <c r="C591" s="179"/>
      <c r="D591" s="179"/>
      <c r="E591" s="179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  <c r="V591" s="179"/>
      <c r="W591" s="179"/>
      <c r="X591" s="179"/>
      <c r="Y591" s="179"/>
      <c r="Z591" s="179"/>
      <c r="AA591" s="179"/>
      <c r="AB591" s="179"/>
    </row>
    <row r="592" spans="1:28" ht="15">
      <c r="A592" s="179"/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  <c r="V592" s="179"/>
      <c r="W592" s="179"/>
      <c r="X592" s="179"/>
      <c r="Y592" s="179"/>
      <c r="Z592" s="179"/>
      <c r="AA592" s="179"/>
      <c r="AB592" s="179"/>
    </row>
    <row r="593" spans="1:28" ht="15">
      <c r="A593" s="179"/>
      <c r="B593" s="179"/>
      <c r="C593" s="179"/>
      <c r="D593" s="179"/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  <c r="V593" s="179"/>
      <c r="W593" s="179"/>
      <c r="X593" s="179"/>
      <c r="Y593" s="179"/>
      <c r="Z593" s="179"/>
      <c r="AA593" s="179"/>
      <c r="AB593" s="179"/>
    </row>
    <row r="594" spans="1:28" ht="15">
      <c r="A594" s="179"/>
      <c r="B594" s="179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  <c r="V594" s="179"/>
      <c r="W594" s="179"/>
      <c r="X594" s="179"/>
      <c r="Y594" s="179"/>
      <c r="Z594" s="179"/>
      <c r="AA594" s="179"/>
      <c r="AB594" s="179"/>
    </row>
    <row r="595" spans="1:28" ht="15">
      <c r="A595" s="179"/>
      <c r="B595" s="179"/>
      <c r="C595" s="179"/>
      <c r="D595" s="179"/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  <c r="V595" s="179"/>
      <c r="W595" s="179"/>
      <c r="X595" s="179"/>
      <c r="Y595" s="179"/>
      <c r="Z595" s="179"/>
      <c r="AA595" s="179"/>
      <c r="AB595" s="179"/>
    </row>
    <row r="596" spans="1:28" ht="15">
      <c r="A596" s="179"/>
      <c r="B596" s="179"/>
      <c r="C596" s="179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  <c r="V596" s="179"/>
      <c r="W596" s="179"/>
      <c r="X596" s="179"/>
      <c r="Y596" s="179"/>
      <c r="Z596" s="179"/>
      <c r="AA596" s="179"/>
      <c r="AB596" s="179"/>
    </row>
    <row r="597" spans="1:28" ht="15">
      <c r="A597" s="179"/>
      <c r="B597" s="179"/>
      <c r="C597" s="179"/>
      <c r="D597" s="179"/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  <c r="V597" s="179"/>
      <c r="W597" s="179"/>
      <c r="X597" s="179"/>
      <c r="Y597" s="179"/>
      <c r="Z597" s="179"/>
      <c r="AA597" s="179"/>
      <c r="AB597" s="179"/>
    </row>
    <row r="598" spans="1:28" ht="15">
      <c r="A598" s="179"/>
      <c r="B598" s="179"/>
      <c r="C598" s="179"/>
      <c r="D598" s="179"/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  <c r="V598" s="179"/>
      <c r="W598" s="179"/>
      <c r="X598" s="179"/>
      <c r="Y598" s="179"/>
      <c r="Z598" s="179"/>
      <c r="AA598" s="179"/>
      <c r="AB598" s="179"/>
    </row>
    <row r="599" spans="1:28" ht="15">
      <c r="A599" s="179"/>
      <c r="B599" s="179"/>
      <c r="C599" s="179"/>
      <c r="D599" s="179"/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  <c r="V599" s="179"/>
      <c r="W599" s="179"/>
      <c r="X599" s="179"/>
      <c r="Y599" s="179"/>
      <c r="Z599" s="179"/>
      <c r="AA599" s="179"/>
      <c r="AB599" s="179"/>
    </row>
    <row r="600" spans="1:28" ht="15">
      <c r="A600" s="179"/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</row>
    <row r="601" spans="1:28" ht="15">
      <c r="A601" s="179"/>
      <c r="B601" s="179"/>
      <c r="C601" s="179"/>
      <c r="D601" s="179"/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</row>
    <row r="602" spans="1:28" ht="15">
      <c r="A602" s="179"/>
      <c r="B602" s="179"/>
      <c r="C602" s="179"/>
      <c r="D602" s="179"/>
      <c r="E602" s="179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</row>
    <row r="603" spans="1:28" ht="15">
      <c r="A603" s="179"/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</row>
    <row r="604" spans="1:28" ht="15">
      <c r="A604" s="179"/>
      <c r="B604" s="179"/>
      <c r="C604" s="179"/>
      <c r="D604" s="179"/>
      <c r="E604" s="179"/>
      <c r="F604" s="179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</row>
    <row r="605" spans="1:28" ht="15">
      <c r="A605" s="179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</row>
    <row r="606" spans="1:28" ht="15">
      <c r="A606" s="179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</row>
    <row r="607" spans="1:28" ht="15">
      <c r="A607" s="179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</row>
    <row r="608" spans="1:28" ht="15">
      <c r="A608" s="179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</row>
    <row r="609" spans="1:28" ht="15">
      <c r="A609" s="179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  <c r="AA609" s="179"/>
      <c r="AB609" s="179"/>
    </row>
    <row r="610" spans="1:28" ht="15">
      <c r="A610" s="179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  <c r="AA610" s="179"/>
      <c r="AB610" s="179"/>
    </row>
    <row r="611" spans="1:28" ht="15">
      <c r="A611" s="179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  <c r="AA611" s="179"/>
      <c r="AB611" s="179"/>
    </row>
    <row r="612" spans="1:28" ht="15">
      <c r="A612" s="179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  <c r="AA612" s="179"/>
      <c r="AB612" s="179"/>
    </row>
    <row r="613" spans="1:28" ht="15">
      <c r="A613" s="179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  <c r="Y613" s="179"/>
      <c r="Z613" s="179"/>
      <c r="AA613" s="179"/>
      <c r="AB613" s="179"/>
    </row>
    <row r="614" spans="1:28" ht="15">
      <c r="A614" s="179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  <c r="Y614" s="179"/>
      <c r="Z614" s="179"/>
      <c r="AA614" s="179"/>
      <c r="AB614" s="179"/>
    </row>
    <row r="615" spans="1:28" ht="15">
      <c r="A615" s="179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  <c r="Y615" s="179"/>
      <c r="Z615" s="179"/>
      <c r="AA615" s="179"/>
      <c r="AB615" s="179"/>
    </row>
    <row r="616" spans="1:28" ht="15">
      <c r="A616" s="179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  <c r="Y616" s="179"/>
      <c r="Z616" s="179"/>
      <c r="AA616" s="179"/>
      <c r="AB616" s="179"/>
    </row>
    <row r="617" spans="1:28" ht="15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  <c r="Y617" s="179"/>
      <c r="Z617" s="179"/>
      <c r="AA617" s="179"/>
      <c r="AB617" s="179"/>
    </row>
    <row r="618" spans="1:28" ht="15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</row>
    <row r="619" spans="1:28" ht="15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</row>
    <row r="620" spans="1:28" ht="15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</row>
    <row r="621" spans="1:28" ht="15">
      <c r="A621" s="179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</row>
    <row r="622" spans="1:28" ht="15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</row>
    <row r="623" spans="1:28" ht="15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</row>
    <row r="624" spans="1:28" ht="15">
      <c r="A624" s="179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</row>
    <row r="625" spans="1:28" ht="15">
      <c r="A625" s="179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</row>
    <row r="626" spans="1:28" ht="15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</row>
    <row r="627" spans="1:28" ht="15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  <c r="Y627" s="179"/>
      <c r="Z627" s="179"/>
      <c r="AA627" s="179"/>
      <c r="AB627" s="179"/>
    </row>
    <row r="628" spans="1:28" ht="15">
      <c r="A628" s="179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  <c r="Y628" s="179"/>
      <c r="Z628" s="179"/>
      <c r="AA628" s="179"/>
      <c r="AB628" s="179"/>
    </row>
    <row r="629" spans="1:28" ht="15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  <c r="Y629" s="179"/>
      <c r="Z629" s="179"/>
      <c r="AA629" s="179"/>
      <c r="AB629" s="179"/>
    </row>
    <row r="630" spans="1:28" ht="15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  <c r="Y630" s="179"/>
      <c r="Z630" s="179"/>
      <c r="AA630" s="179"/>
      <c r="AB630" s="179"/>
    </row>
    <row r="631" spans="1:28" ht="15">
      <c r="A631" s="179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  <c r="Y631" s="179"/>
      <c r="Z631" s="179"/>
      <c r="AA631" s="179"/>
      <c r="AB631" s="179"/>
    </row>
    <row r="632" spans="1:28" ht="15">
      <c r="A632" s="179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  <c r="Y632" s="179"/>
      <c r="Z632" s="179"/>
      <c r="AA632" s="179"/>
      <c r="AB632" s="179"/>
    </row>
    <row r="633" spans="1:28" ht="15">
      <c r="A633" s="179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  <c r="Y633" s="179"/>
      <c r="Z633" s="179"/>
      <c r="AA633" s="179"/>
      <c r="AB633" s="179"/>
    </row>
    <row r="634" spans="1:28" ht="15">
      <c r="A634" s="179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  <c r="Y634" s="179"/>
      <c r="Z634" s="179"/>
      <c r="AA634" s="179"/>
      <c r="AB634" s="179"/>
    </row>
    <row r="635" spans="1:28" ht="15">
      <c r="A635" s="179"/>
      <c r="B635" s="179"/>
      <c r="C635" s="179"/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  <c r="Y635" s="179"/>
      <c r="Z635" s="179"/>
      <c r="AA635" s="179"/>
      <c r="AB635" s="179"/>
    </row>
    <row r="636" spans="1:28" ht="15">
      <c r="A636" s="179"/>
      <c r="B636" s="179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</row>
    <row r="637" spans="1:28" ht="15">
      <c r="A637" s="179"/>
      <c r="B637" s="179"/>
      <c r="C637" s="179"/>
      <c r="D637" s="179"/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</row>
    <row r="638" spans="1:28" ht="15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</row>
    <row r="639" spans="1:28" ht="15">
      <c r="A639" s="179"/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</row>
    <row r="640" spans="1:28" ht="15">
      <c r="A640" s="179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</row>
    <row r="641" spans="1:28" ht="15">
      <c r="A641" s="179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</row>
    <row r="642" spans="1:28" ht="15">
      <c r="A642" s="179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</row>
    <row r="643" spans="1:28" ht="15">
      <c r="A643" s="179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</row>
    <row r="644" spans="1:28" ht="15">
      <c r="A644" s="179"/>
      <c r="B644" s="179"/>
      <c r="C644" s="179"/>
      <c r="D644" s="179"/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</row>
    <row r="645" spans="1:28" ht="15">
      <c r="A645" s="179"/>
      <c r="B645" s="179"/>
      <c r="C645" s="179"/>
      <c r="D645" s="179"/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  <c r="AA645" s="179"/>
      <c r="AB645" s="179"/>
    </row>
    <row r="646" spans="1:28" ht="15">
      <c r="A646" s="179"/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  <c r="AA646" s="179"/>
      <c r="AB646" s="179"/>
    </row>
    <row r="647" spans="1:28" ht="15">
      <c r="A647" s="179"/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  <c r="AA647" s="179"/>
      <c r="AB647" s="179"/>
    </row>
    <row r="648" spans="1:28" ht="15">
      <c r="A648" s="179"/>
      <c r="B648" s="179"/>
      <c r="C648" s="179"/>
      <c r="D648" s="179"/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  <c r="AA648" s="179"/>
      <c r="AB648" s="179"/>
    </row>
    <row r="649" spans="1:28" ht="15">
      <c r="A649" s="179"/>
      <c r="B649" s="179"/>
      <c r="C649" s="179"/>
      <c r="D649" s="179"/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  <c r="Y649" s="179"/>
      <c r="Z649" s="179"/>
      <c r="AA649" s="179"/>
      <c r="AB649" s="179"/>
    </row>
    <row r="650" spans="1:28" ht="15">
      <c r="A650" s="179"/>
      <c r="B650" s="179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  <c r="Y650" s="179"/>
      <c r="Z650" s="179"/>
      <c r="AA650" s="179"/>
      <c r="AB650" s="179"/>
    </row>
    <row r="651" spans="1:28" ht="15">
      <c r="A651" s="179"/>
      <c r="B651" s="179"/>
      <c r="C651" s="179"/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  <c r="V651" s="179"/>
      <c r="W651" s="179"/>
      <c r="X651" s="179"/>
      <c r="Y651" s="179"/>
      <c r="Z651" s="179"/>
      <c r="AA651" s="179"/>
      <c r="AB651" s="179"/>
    </row>
    <row r="652" spans="1:28" ht="15">
      <c r="A652" s="179"/>
      <c r="B652" s="179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  <c r="Y652" s="179"/>
      <c r="Z652" s="179"/>
      <c r="AA652" s="179"/>
      <c r="AB652" s="179"/>
    </row>
    <row r="653" spans="1:28" ht="15">
      <c r="A653" s="179"/>
      <c r="B653" s="179"/>
      <c r="C653" s="179"/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  <c r="Y653" s="179"/>
      <c r="Z653" s="179"/>
      <c r="AA653" s="179"/>
      <c r="AB653" s="179"/>
    </row>
    <row r="654" spans="1:28" ht="15">
      <c r="A654" s="179"/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</row>
    <row r="655" spans="1:28" ht="15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</row>
    <row r="656" spans="1:28" ht="15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</row>
    <row r="657" spans="1:28" ht="15">
      <c r="A657" s="179"/>
      <c r="B657" s="179"/>
      <c r="C657" s="179"/>
      <c r="D657" s="179"/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</row>
    <row r="658" spans="1:28" ht="15">
      <c r="A658" s="179"/>
      <c r="B658" s="179"/>
      <c r="C658" s="179"/>
      <c r="D658" s="179"/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</row>
    <row r="659" spans="1:28" ht="15">
      <c r="A659" s="179"/>
      <c r="B659" s="179"/>
      <c r="C659" s="179"/>
      <c r="D659" s="179"/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</row>
    <row r="660" spans="1:28" ht="15">
      <c r="A660" s="179"/>
      <c r="B660" s="179"/>
      <c r="C660" s="179"/>
      <c r="D660" s="179"/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</row>
    <row r="661" spans="1:28" ht="15">
      <c r="A661" s="179"/>
      <c r="B661" s="179"/>
      <c r="C661" s="179"/>
      <c r="D661" s="179"/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</row>
    <row r="662" spans="1:28" ht="15">
      <c r="A662" s="179"/>
      <c r="B662" s="179"/>
      <c r="C662" s="179"/>
      <c r="D662" s="179"/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</row>
    <row r="663" spans="1:28" ht="15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  <c r="Y663" s="179"/>
      <c r="Z663" s="179"/>
      <c r="AA663" s="179"/>
      <c r="AB663" s="179"/>
    </row>
    <row r="664" spans="1:28" ht="15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  <c r="AA664" s="179"/>
      <c r="AB664" s="179"/>
    </row>
    <row r="665" spans="1:28" ht="1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  <c r="AA665" s="179"/>
      <c r="AB665" s="179"/>
    </row>
    <row r="666" spans="1:28" ht="15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  <c r="AA666" s="179"/>
      <c r="AB666" s="179"/>
    </row>
    <row r="667" spans="1:28" ht="15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  <c r="AA667" s="179"/>
      <c r="AB667" s="179"/>
    </row>
    <row r="668" spans="1:28" ht="15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  <c r="AA668" s="179"/>
      <c r="AB668" s="179"/>
    </row>
    <row r="669" spans="1:28" ht="15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  <c r="Y669" s="179"/>
      <c r="Z669" s="179"/>
      <c r="AA669" s="179"/>
      <c r="AB669" s="179"/>
    </row>
    <row r="670" spans="1:28" ht="15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  <c r="Y670" s="179"/>
      <c r="Z670" s="179"/>
      <c r="AA670" s="179"/>
      <c r="AB670" s="179"/>
    </row>
    <row r="671" spans="1:28" ht="15">
      <c r="A671" s="179"/>
      <c r="B671" s="179"/>
      <c r="C671" s="179"/>
      <c r="D671" s="179"/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  <c r="Y671" s="179"/>
      <c r="Z671" s="179"/>
      <c r="AA671" s="179"/>
      <c r="AB671" s="179"/>
    </row>
    <row r="672" spans="1:28" ht="15">
      <c r="A672" s="179"/>
      <c r="B672" s="179"/>
      <c r="C672" s="179"/>
      <c r="D672" s="179"/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</row>
    <row r="673" spans="1:28" ht="15">
      <c r="A673" s="179"/>
      <c r="B673" s="179"/>
      <c r="C673" s="179"/>
      <c r="D673" s="179"/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</row>
    <row r="674" spans="1:28" ht="15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</row>
    <row r="675" spans="1:28" ht="1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</row>
    <row r="676" spans="1:28" ht="15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</row>
    <row r="677" spans="1:28" ht="15">
      <c r="A677" s="179"/>
      <c r="B677" s="179"/>
      <c r="C677" s="179"/>
      <c r="D677" s="179"/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</row>
    <row r="678" spans="1:28" ht="15">
      <c r="A678" s="179"/>
      <c r="B678" s="179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</row>
    <row r="679" spans="1:28" ht="15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</row>
    <row r="680" spans="1:28" ht="15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</row>
    <row r="681" spans="1:28" ht="15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  <c r="AA681" s="179"/>
      <c r="AB681" s="179"/>
    </row>
    <row r="682" spans="1:28" ht="15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  <c r="AA682" s="179"/>
      <c r="AB682" s="179"/>
    </row>
    <row r="683" spans="1:28" ht="15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  <c r="Y683" s="179"/>
      <c r="Z683" s="179"/>
      <c r="AA683" s="179"/>
      <c r="AB683" s="179"/>
    </row>
    <row r="684" spans="1:28" ht="15">
      <c r="A684" s="179"/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  <c r="Y684" s="179"/>
      <c r="Z684" s="179"/>
      <c r="AA684" s="179"/>
      <c r="AB684" s="179"/>
    </row>
    <row r="685" spans="1:28" ht="1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  <c r="Y685" s="179"/>
      <c r="Z685" s="179"/>
      <c r="AA685" s="179"/>
      <c r="AB685" s="179"/>
    </row>
    <row r="686" spans="1:28" ht="15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  <c r="Y686" s="179"/>
      <c r="Z686" s="179"/>
      <c r="AA686" s="179"/>
      <c r="AB686" s="179"/>
    </row>
    <row r="687" spans="1:28" ht="15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  <c r="Y687" s="179"/>
      <c r="Z687" s="179"/>
      <c r="AA687" s="179"/>
      <c r="AB687" s="179"/>
    </row>
    <row r="688" spans="1:28" ht="15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  <c r="Y688" s="179"/>
      <c r="Z688" s="179"/>
      <c r="AA688" s="179"/>
      <c r="AB688" s="179"/>
    </row>
    <row r="689" spans="1:28" ht="15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  <c r="Y689" s="179"/>
      <c r="Z689" s="179"/>
      <c r="AA689" s="179"/>
      <c r="AB689" s="179"/>
    </row>
    <row r="690" spans="1:28" ht="15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  <c r="AA690" s="179"/>
      <c r="AB690" s="179"/>
    </row>
    <row r="691" spans="1:28" ht="15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  <c r="Y691" s="179"/>
      <c r="Z691" s="179"/>
      <c r="AA691" s="179"/>
      <c r="AB691" s="179"/>
    </row>
    <row r="692" spans="1:28" ht="15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  <c r="AA692" s="179"/>
      <c r="AB692" s="179"/>
    </row>
    <row r="693" spans="1:28" ht="15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  <c r="AA693" s="179"/>
      <c r="AB693" s="179"/>
    </row>
    <row r="694" spans="1:28" ht="15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  <c r="AA694" s="179"/>
      <c r="AB694" s="179"/>
    </row>
    <row r="695" spans="1:28" ht="1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  <c r="AA695" s="179"/>
      <c r="AB695" s="179"/>
    </row>
    <row r="696" spans="1:28" ht="15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  <c r="AA696" s="179"/>
      <c r="AB696" s="179"/>
    </row>
    <row r="697" spans="1:28" ht="15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  <c r="AA697" s="179"/>
      <c r="AB697" s="179"/>
    </row>
    <row r="698" spans="1:28" ht="15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  <c r="AA698" s="179"/>
      <c r="AB698" s="179"/>
    </row>
    <row r="699" spans="1:28" ht="15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  <c r="V699" s="179"/>
      <c r="W699" s="179"/>
      <c r="X699" s="179"/>
      <c r="Y699" s="179"/>
      <c r="Z699" s="179"/>
      <c r="AA699" s="179"/>
      <c r="AB699" s="179"/>
    </row>
    <row r="700" spans="1:28" ht="15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  <c r="V700" s="179"/>
      <c r="W700" s="179"/>
      <c r="X700" s="179"/>
      <c r="Y700" s="179"/>
      <c r="Z700" s="179"/>
      <c r="AA700" s="179"/>
      <c r="AB700" s="179"/>
    </row>
    <row r="701" spans="1:28" ht="15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  <c r="Y701" s="179"/>
      <c r="Z701" s="179"/>
      <c r="AA701" s="179"/>
      <c r="AB701" s="179"/>
    </row>
    <row r="702" spans="1:28" ht="15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  <c r="AA702" s="179"/>
      <c r="AB702" s="179"/>
    </row>
    <row r="703" spans="1:28" ht="15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  <c r="Y703" s="179"/>
      <c r="Z703" s="179"/>
      <c r="AA703" s="179"/>
      <c r="AB703" s="179"/>
    </row>
    <row r="704" spans="1:28" ht="15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  <c r="Y704" s="179"/>
      <c r="Z704" s="179"/>
      <c r="AA704" s="179"/>
      <c r="AB704" s="179"/>
    </row>
    <row r="705" spans="1:28" ht="1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  <c r="Y705" s="179"/>
      <c r="Z705" s="179"/>
      <c r="AA705" s="179"/>
      <c r="AB705" s="179"/>
    </row>
    <row r="706" spans="1:28" ht="15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  <c r="Y706" s="179"/>
      <c r="Z706" s="179"/>
      <c r="AA706" s="179"/>
      <c r="AB706" s="179"/>
    </row>
    <row r="707" spans="1:28" ht="15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  <c r="Y707" s="179"/>
      <c r="Z707" s="179"/>
      <c r="AA707" s="179"/>
      <c r="AB707" s="179"/>
    </row>
    <row r="708" spans="1:28" ht="15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</row>
    <row r="709" spans="1:28" ht="15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</row>
    <row r="710" spans="1:28" ht="15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</row>
    <row r="711" spans="1:28" ht="15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</row>
    <row r="712" spans="1:28" ht="15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</row>
    <row r="713" spans="1:28" ht="15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</row>
    <row r="714" spans="1:28" ht="15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</row>
    <row r="715" spans="1:28" ht="1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</row>
    <row r="716" spans="1:28" ht="15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</row>
    <row r="717" spans="1:28" ht="15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  <c r="Y717" s="179"/>
      <c r="Z717" s="179"/>
      <c r="AA717" s="179"/>
      <c r="AB717" s="179"/>
    </row>
    <row r="718" spans="1:28" ht="15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  <c r="Y718" s="179"/>
      <c r="Z718" s="179"/>
      <c r="AA718" s="179"/>
      <c r="AB718" s="179"/>
    </row>
    <row r="719" spans="1:28" ht="15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  <c r="Y719" s="179"/>
      <c r="Z719" s="179"/>
      <c r="AA719" s="179"/>
      <c r="AB719" s="179"/>
    </row>
    <row r="720" spans="1:28" ht="15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  <c r="Y720" s="179"/>
      <c r="Z720" s="179"/>
      <c r="AA720" s="179"/>
      <c r="AB720" s="179"/>
    </row>
    <row r="721" spans="1:28" ht="15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  <c r="Y721" s="179"/>
      <c r="Z721" s="179"/>
      <c r="AA721" s="179"/>
      <c r="AB721" s="179"/>
    </row>
    <row r="722" spans="1:28" ht="15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  <c r="Y722" s="179"/>
      <c r="Z722" s="179"/>
      <c r="AA722" s="179"/>
      <c r="AB722" s="179"/>
    </row>
    <row r="723" spans="1:28" ht="15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  <c r="V723" s="179"/>
      <c r="W723" s="179"/>
      <c r="X723" s="179"/>
      <c r="Y723" s="179"/>
      <c r="Z723" s="179"/>
      <c r="AA723" s="179"/>
      <c r="AB723" s="179"/>
    </row>
    <row r="724" spans="1:28" ht="15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  <c r="Y724" s="179"/>
      <c r="Z724" s="179"/>
      <c r="AA724" s="179"/>
      <c r="AB724" s="179"/>
    </row>
    <row r="725" spans="1:28" ht="15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  <c r="Y725" s="179"/>
      <c r="Z725" s="179"/>
      <c r="AA725" s="179"/>
      <c r="AB725" s="179"/>
    </row>
    <row r="726" spans="1:28" ht="15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</row>
    <row r="727" spans="1:28" ht="15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</row>
    <row r="728" spans="1:28" ht="15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</row>
    <row r="729" spans="1:28" ht="15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</row>
    <row r="730" spans="1:28" ht="15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</row>
    <row r="731" spans="1:28" ht="15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</row>
    <row r="732" spans="1:28" ht="15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</row>
    <row r="733" spans="1:28" ht="15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</row>
    <row r="734" spans="1:28" ht="15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</row>
    <row r="735" spans="1:28" ht="15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  <c r="Y735" s="179"/>
      <c r="Z735" s="179"/>
      <c r="AA735" s="179"/>
      <c r="AB735" s="179"/>
    </row>
    <row r="736" spans="1:28" ht="15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  <c r="AA736" s="179"/>
      <c r="AB736" s="179"/>
    </row>
    <row r="737" spans="1:28" ht="15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  <c r="AA737" s="179"/>
      <c r="AB737" s="179"/>
    </row>
    <row r="738" spans="1:28" ht="15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  <c r="AA738" s="179"/>
      <c r="AB738" s="179"/>
    </row>
    <row r="739" spans="1:28" ht="15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  <c r="V739" s="179"/>
      <c r="W739" s="179"/>
      <c r="X739" s="179"/>
      <c r="Y739" s="179"/>
      <c r="Z739" s="179"/>
      <c r="AA739" s="179"/>
      <c r="AB739" s="179"/>
    </row>
    <row r="740" spans="1:28" ht="15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  <c r="Y740" s="179"/>
      <c r="Z740" s="179"/>
      <c r="AA740" s="179"/>
      <c r="AB740" s="179"/>
    </row>
    <row r="741" spans="1:28" ht="15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  <c r="Y741" s="179"/>
      <c r="Z741" s="179"/>
      <c r="AA741" s="179"/>
      <c r="AB741" s="179"/>
    </row>
    <row r="742" spans="1:28" ht="15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  <c r="Y742" s="179"/>
      <c r="Z742" s="179"/>
      <c r="AA742" s="179"/>
      <c r="AB742" s="179"/>
    </row>
    <row r="743" spans="1:28" ht="15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  <c r="Y743" s="179"/>
      <c r="Z743" s="179"/>
      <c r="AA743" s="179"/>
      <c r="AB743" s="179"/>
    </row>
    <row r="744" spans="1:28" ht="15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  <c r="AB744" s="179"/>
    </row>
    <row r="745" spans="1:28" ht="15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  <c r="AB745" s="179"/>
    </row>
    <row r="746" spans="1:28" ht="15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  <c r="AB746" s="179"/>
    </row>
    <row r="747" spans="1:28" ht="15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  <c r="AA747" s="179"/>
      <c r="AB747" s="179"/>
    </row>
    <row r="748" spans="1:28" ht="15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  <c r="AA748" s="179"/>
      <c r="AB748" s="179"/>
    </row>
    <row r="749" spans="1:28" ht="15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  <c r="AB749" s="179"/>
    </row>
    <row r="750" spans="1:28" ht="15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  <c r="AB750" s="179"/>
    </row>
    <row r="751" spans="1:28" ht="15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  <c r="AA751" s="179"/>
      <c r="AB751" s="179"/>
    </row>
    <row r="752" spans="1:28" ht="15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  <c r="AA752" s="179"/>
      <c r="AB752" s="179"/>
    </row>
    <row r="753" spans="1:28" ht="15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  <c r="Y753" s="179"/>
      <c r="Z753" s="179"/>
      <c r="AA753" s="179"/>
      <c r="AB753" s="179"/>
    </row>
    <row r="754" spans="1:28" ht="15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  <c r="Y754" s="179"/>
      <c r="Z754" s="179"/>
      <c r="AA754" s="179"/>
      <c r="AB754" s="179"/>
    </row>
    <row r="755" spans="1:28" ht="15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  <c r="V755" s="179"/>
      <c r="W755" s="179"/>
      <c r="X755" s="179"/>
      <c r="Y755" s="179"/>
      <c r="Z755" s="179"/>
      <c r="AA755" s="179"/>
      <c r="AB755" s="179"/>
    </row>
    <row r="756" spans="1:28" ht="15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  <c r="V756" s="179"/>
      <c r="W756" s="179"/>
      <c r="X756" s="179"/>
      <c r="Y756" s="179"/>
      <c r="Z756" s="179"/>
      <c r="AA756" s="179"/>
      <c r="AB756" s="179"/>
    </row>
    <row r="757" spans="1:28" ht="15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  <c r="Y757" s="179"/>
      <c r="Z757" s="179"/>
      <c r="AA757" s="179"/>
      <c r="AB757" s="179"/>
    </row>
    <row r="758" spans="1:28" ht="15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  <c r="Y758" s="179"/>
      <c r="Z758" s="179"/>
      <c r="AA758" s="179"/>
      <c r="AB758" s="179"/>
    </row>
    <row r="759" spans="1:28" ht="15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  <c r="Y759" s="179"/>
      <c r="Z759" s="179"/>
      <c r="AA759" s="179"/>
      <c r="AB759" s="179"/>
    </row>
    <row r="760" spans="1:28" ht="15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  <c r="Y760" s="179"/>
      <c r="Z760" s="179"/>
      <c r="AA760" s="179"/>
      <c r="AB760" s="179"/>
    </row>
    <row r="761" spans="1:28" ht="15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  <c r="Y761" s="179"/>
      <c r="Z761" s="179"/>
      <c r="AA761" s="179"/>
      <c r="AB761" s="179"/>
    </row>
    <row r="762" spans="1:28" ht="15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  <c r="AA762" s="179"/>
      <c r="AB762" s="179"/>
    </row>
    <row r="763" spans="1:28" ht="15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  <c r="AA763" s="179"/>
      <c r="AB763" s="179"/>
    </row>
    <row r="764" spans="1:28" ht="15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  <c r="AA764" s="179"/>
      <c r="AB764" s="179"/>
    </row>
    <row r="765" spans="1:28" ht="15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  <c r="AA765" s="179"/>
      <c r="AB765" s="179"/>
    </row>
    <row r="766" spans="1:28" ht="15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  <c r="AA766" s="179"/>
      <c r="AB766" s="179"/>
    </row>
    <row r="767" spans="1:28" ht="15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  <c r="AA767" s="179"/>
      <c r="AB767" s="179"/>
    </row>
    <row r="768" spans="1:28" ht="15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  <c r="AA768" s="179"/>
      <c r="AB768" s="179"/>
    </row>
    <row r="769" spans="1:28" ht="15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  <c r="AA769" s="179"/>
      <c r="AB769" s="179"/>
    </row>
    <row r="770" spans="1:28" ht="15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  <c r="AA770" s="179"/>
      <c r="AB770" s="179"/>
    </row>
    <row r="771" spans="1:28" ht="15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  <c r="Y771" s="179"/>
      <c r="Z771" s="179"/>
      <c r="AA771" s="179"/>
      <c r="AB771" s="179"/>
    </row>
    <row r="772" spans="1:28" ht="15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  <c r="Y772" s="179"/>
      <c r="Z772" s="179"/>
      <c r="AA772" s="179"/>
      <c r="AB772" s="179"/>
    </row>
    <row r="773" spans="1:28" ht="15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  <c r="Y773" s="179"/>
      <c r="Z773" s="179"/>
      <c r="AA773" s="179"/>
      <c r="AB773" s="179"/>
    </row>
    <row r="774" spans="1:28" ht="15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  <c r="Y774" s="179"/>
      <c r="Z774" s="179"/>
      <c r="AA774" s="179"/>
      <c r="AB774" s="179"/>
    </row>
    <row r="775" spans="1:28" ht="15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  <c r="Y775" s="179"/>
      <c r="Z775" s="179"/>
      <c r="AA775" s="179"/>
      <c r="AB775" s="179"/>
    </row>
    <row r="776" spans="1:28" ht="15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  <c r="Y776" s="179"/>
      <c r="Z776" s="179"/>
      <c r="AA776" s="179"/>
      <c r="AB776" s="179"/>
    </row>
    <row r="777" spans="1:28" ht="15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  <c r="Y777" s="179"/>
      <c r="Z777" s="179"/>
      <c r="AA777" s="179"/>
      <c r="AB777" s="179"/>
    </row>
    <row r="778" spans="1:28" ht="15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  <c r="Y778" s="179"/>
      <c r="Z778" s="179"/>
      <c r="AA778" s="179"/>
      <c r="AB778" s="179"/>
    </row>
    <row r="779" spans="1:28" ht="15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  <c r="V779" s="179"/>
      <c r="W779" s="179"/>
      <c r="X779" s="179"/>
      <c r="Y779" s="179"/>
      <c r="Z779" s="179"/>
      <c r="AA779" s="179"/>
      <c r="AB779" s="179"/>
    </row>
    <row r="780" spans="1:28" ht="15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</row>
    <row r="781" spans="1:28" ht="15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</row>
    <row r="782" spans="1:28" ht="15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</row>
    <row r="783" spans="1:28" ht="15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</row>
    <row r="784" spans="1:28" ht="15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</row>
    <row r="785" spans="1:28" ht="15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</row>
    <row r="786" spans="1:28" ht="15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</row>
    <row r="787" spans="1:28" ht="15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</row>
    <row r="788" spans="1:28" ht="15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</row>
    <row r="789" spans="1:28" ht="15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  <c r="Y789" s="179"/>
      <c r="Z789" s="179"/>
      <c r="AA789" s="179"/>
      <c r="AB789" s="179"/>
    </row>
    <row r="790" spans="1:28" ht="15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  <c r="AA790" s="179"/>
      <c r="AB790" s="179"/>
    </row>
    <row r="791" spans="1:28" ht="15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  <c r="Y791" s="179"/>
      <c r="Z791" s="179"/>
      <c r="AA791" s="179"/>
      <c r="AB791" s="179"/>
    </row>
    <row r="792" spans="1:28" ht="15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  <c r="Y792" s="179"/>
      <c r="Z792" s="179"/>
      <c r="AA792" s="179"/>
      <c r="AB792" s="179"/>
    </row>
    <row r="793" spans="1:28" ht="15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  <c r="Y793" s="179"/>
      <c r="Z793" s="179"/>
      <c r="AA793" s="179"/>
      <c r="AB793" s="179"/>
    </row>
    <row r="794" spans="1:28" ht="15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  <c r="Y794" s="179"/>
      <c r="Z794" s="179"/>
      <c r="AA794" s="179"/>
      <c r="AB794" s="179"/>
    </row>
    <row r="795" spans="1:28" ht="15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  <c r="Y795" s="179"/>
      <c r="Z795" s="179"/>
      <c r="AA795" s="179"/>
      <c r="AB795" s="179"/>
    </row>
    <row r="796" spans="1:28" ht="15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  <c r="V796" s="179"/>
      <c r="W796" s="179"/>
      <c r="X796" s="179"/>
      <c r="Y796" s="179"/>
      <c r="Z796" s="179"/>
      <c r="AA796" s="179"/>
      <c r="AB796" s="179"/>
    </row>
    <row r="797" spans="1:28" ht="15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  <c r="V797" s="179"/>
      <c r="W797" s="179"/>
      <c r="X797" s="179"/>
      <c r="Y797" s="179"/>
      <c r="Z797" s="179"/>
      <c r="AA797" s="179"/>
      <c r="AB797" s="179"/>
    </row>
    <row r="798" spans="1:28" ht="15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  <c r="Y798" s="179"/>
      <c r="Z798" s="179"/>
      <c r="AA798" s="179"/>
      <c r="AB798" s="179"/>
    </row>
    <row r="799" spans="1:28" ht="15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  <c r="Y799" s="179"/>
      <c r="Z799" s="179"/>
      <c r="AA799" s="179"/>
      <c r="AB799" s="179"/>
    </row>
    <row r="800" spans="1:28" ht="15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  <c r="Y800" s="179"/>
      <c r="Z800" s="179"/>
      <c r="AA800" s="179"/>
      <c r="AB800" s="179"/>
    </row>
    <row r="801" spans="1:28" ht="15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  <c r="Y801" s="179"/>
      <c r="Z801" s="179"/>
      <c r="AA801" s="179"/>
      <c r="AB801" s="179"/>
    </row>
    <row r="802" spans="1:28" ht="15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  <c r="Y802" s="179"/>
      <c r="Z802" s="179"/>
      <c r="AA802" s="179"/>
      <c r="AB802" s="179"/>
    </row>
    <row r="803" spans="1:28" ht="15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  <c r="AA803" s="179"/>
      <c r="AB803" s="179"/>
    </row>
    <row r="804" spans="1:28" ht="15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  <c r="AA804" s="179"/>
      <c r="AB804" s="179"/>
    </row>
    <row r="805" spans="1:28" ht="15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  <c r="AA805" s="179"/>
      <c r="AB805" s="179"/>
    </row>
    <row r="806" spans="1:28" ht="15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  <c r="AA806" s="179"/>
      <c r="AB806" s="179"/>
    </row>
    <row r="807" spans="1:28" ht="15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  <c r="Y807" s="179"/>
      <c r="Z807" s="179"/>
      <c r="AA807" s="179"/>
      <c r="AB807" s="179"/>
    </row>
    <row r="808" spans="1:28" ht="15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  <c r="Y808" s="179"/>
      <c r="Z808" s="179"/>
      <c r="AA808" s="179"/>
      <c r="AB808" s="179"/>
    </row>
    <row r="809" spans="1:28" ht="15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79"/>
      <c r="Z809" s="179"/>
      <c r="AA809" s="179"/>
      <c r="AB809" s="179"/>
    </row>
    <row r="810" spans="1:28" ht="15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  <c r="AA810" s="179"/>
      <c r="AB810" s="179"/>
    </row>
    <row r="811" spans="1:28" ht="15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79"/>
      <c r="Z811" s="179"/>
      <c r="AA811" s="179"/>
      <c r="AB811" s="179"/>
    </row>
    <row r="812" spans="1:28" ht="15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  <c r="Y812" s="179"/>
      <c r="Z812" s="179"/>
      <c r="AA812" s="179"/>
      <c r="AB812" s="179"/>
    </row>
    <row r="813" spans="1:28" ht="15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/>
      <c r="X813" s="179"/>
      <c r="Y813" s="179"/>
      <c r="Z813" s="179"/>
      <c r="AA813" s="179"/>
      <c r="AB813" s="179"/>
    </row>
    <row r="814" spans="1:28" ht="15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  <c r="Y814" s="179"/>
      <c r="Z814" s="179"/>
      <c r="AA814" s="179"/>
      <c r="AB814" s="179"/>
    </row>
    <row r="815" spans="1:28" ht="15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/>
      <c r="X815" s="179"/>
      <c r="Y815" s="179"/>
      <c r="Z815" s="179"/>
      <c r="AA815" s="179"/>
      <c r="AB815" s="179"/>
    </row>
    <row r="816" spans="1:28" ht="15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  <c r="AA816" s="179"/>
      <c r="AB816" s="179"/>
    </row>
    <row r="817" spans="1:28" ht="15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  <c r="Y817" s="179"/>
      <c r="Z817" s="179"/>
      <c r="AA817" s="179"/>
      <c r="AB817" s="179"/>
    </row>
    <row r="818" spans="1:28" ht="15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  <c r="AA818" s="179"/>
      <c r="AB818" s="179"/>
    </row>
    <row r="819" spans="1:28" ht="15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</row>
    <row r="820" spans="1:28" ht="15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  <c r="AA820" s="179"/>
      <c r="AB820" s="179"/>
    </row>
    <row r="821" spans="1:28" ht="15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  <c r="AA821" s="179"/>
      <c r="AB821" s="179"/>
    </row>
    <row r="822" spans="1:28" ht="15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</row>
    <row r="823" spans="1:28" ht="15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</row>
    <row r="824" spans="1:28" ht="15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</row>
    <row r="825" spans="1:28" ht="15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79"/>
      <c r="Z825" s="179"/>
      <c r="AA825" s="179"/>
      <c r="AB825" s="179"/>
    </row>
    <row r="826" spans="1:28" ht="15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  <c r="Y826" s="179"/>
      <c r="Z826" s="179"/>
      <c r="AA826" s="179"/>
      <c r="AB826" s="179"/>
    </row>
    <row r="827" spans="1:28" ht="15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  <c r="Y827" s="179"/>
      <c r="Z827" s="179"/>
      <c r="AA827" s="179"/>
      <c r="AB827" s="179"/>
    </row>
    <row r="828" spans="1:28" ht="15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  <c r="Y828" s="179"/>
      <c r="Z828" s="179"/>
      <c r="AA828" s="179"/>
      <c r="AB828" s="179"/>
    </row>
    <row r="829" spans="1:28" ht="15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  <c r="Y829" s="179"/>
      <c r="Z829" s="179"/>
      <c r="AA829" s="179"/>
      <c r="AB829" s="179"/>
    </row>
    <row r="830" spans="1:28" ht="15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  <c r="V830" s="179"/>
      <c r="W830" s="179"/>
      <c r="X830" s="179"/>
      <c r="Y830" s="179"/>
      <c r="Z830" s="179"/>
      <c r="AA830" s="179"/>
      <c r="AB830" s="179"/>
    </row>
    <row r="831" spans="1:28" ht="15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  <c r="V831" s="179"/>
      <c r="W831" s="179"/>
      <c r="X831" s="179"/>
      <c r="Y831" s="179"/>
      <c r="Z831" s="179"/>
      <c r="AA831" s="179"/>
      <c r="AB831" s="179"/>
    </row>
    <row r="832" spans="1:28" ht="15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  <c r="V832" s="179"/>
      <c r="W832" s="179"/>
      <c r="X832" s="179"/>
      <c r="Y832" s="179"/>
      <c r="Z832" s="179"/>
      <c r="AA832" s="179"/>
      <c r="AB832" s="179"/>
    </row>
    <row r="833" spans="1:28" ht="15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  <c r="V833" s="179"/>
      <c r="W833" s="179"/>
      <c r="X833" s="179"/>
      <c r="Y833" s="179"/>
      <c r="Z833" s="179"/>
      <c r="AA833" s="179"/>
      <c r="AB833" s="179"/>
    </row>
    <row r="834" spans="1:28" ht="15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  <c r="Y834" s="179"/>
      <c r="Z834" s="179"/>
      <c r="AA834" s="179"/>
      <c r="AB834" s="179"/>
    </row>
    <row r="835" spans="1:28" ht="15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  <c r="Y835" s="179"/>
      <c r="Z835" s="179"/>
      <c r="AA835" s="179"/>
      <c r="AB835" s="179"/>
    </row>
    <row r="836" spans="1:28" ht="15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  <c r="Y836" s="179"/>
      <c r="Z836" s="179"/>
      <c r="AA836" s="179"/>
      <c r="AB836" s="179"/>
    </row>
    <row r="837" spans="1:28" ht="15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  <c r="Y837" s="179"/>
      <c r="Z837" s="179"/>
      <c r="AA837" s="179"/>
      <c r="AB837" s="179"/>
    </row>
    <row r="838" spans="1:28" ht="15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  <c r="Y838" s="179"/>
      <c r="Z838" s="179"/>
      <c r="AA838" s="179"/>
      <c r="AB838" s="179"/>
    </row>
    <row r="839" spans="1:28" ht="15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  <c r="Y839" s="179"/>
      <c r="Z839" s="179"/>
      <c r="AA839" s="179"/>
      <c r="AB839" s="179"/>
    </row>
    <row r="840" spans="1:28" ht="15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  <c r="AA840" s="179"/>
      <c r="AB840" s="179"/>
    </row>
    <row r="841" spans="1:28" ht="15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  <c r="Y841" s="179"/>
      <c r="Z841" s="179"/>
      <c r="AA841" s="179"/>
      <c r="AB841" s="179"/>
    </row>
    <row r="842" spans="1:28" ht="15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  <c r="AA842" s="179"/>
      <c r="AB842" s="179"/>
    </row>
    <row r="843" spans="1:28" ht="15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  <c r="Y843" s="179"/>
      <c r="Z843" s="179"/>
      <c r="AA843" s="179"/>
      <c r="AB843" s="179"/>
    </row>
    <row r="844" spans="1:28" ht="15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  <c r="Y844" s="179"/>
      <c r="Z844" s="179"/>
      <c r="AA844" s="179"/>
      <c r="AB844" s="179"/>
    </row>
    <row r="845" spans="1:28" ht="15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  <c r="Y845" s="179"/>
      <c r="Z845" s="179"/>
      <c r="AA845" s="179"/>
      <c r="AB845" s="179"/>
    </row>
    <row r="846" spans="1:28" ht="15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  <c r="Y846" s="179"/>
      <c r="Z846" s="179"/>
      <c r="AA846" s="179"/>
      <c r="AB846" s="179"/>
    </row>
    <row r="847" spans="1:28" ht="15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  <c r="V847" s="179"/>
      <c r="W847" s="179"/>
      <c r="X847" s="179"/>
      <c r="Y847" s="179"/>
      <c r="Z847" s="179"/>
      <c r="AA847" s="179"/>
      <c r="AB847" s="179"/>
    </row>
    <row r="848" spans="1:28" ht="15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  <c r="V848" s="179"/>
      <c r="W848" s="179"/>
      <c r="X848" s="179"/>
      <c r="Y848" s="179"/>
      <c r="Z848" s="179"/>
      <c r="AA848" s="179"/>
      <c r="AB848" s="179"/>
    </row>
    <row r="849" spans="1:28" ht="15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  <c r="V849" s="179"/>
      <c r="W849" s="179"/>
      <c r="X849" s="179"/>
      <c r="Y849" s="179"/>
      <c r="Z849" s="179"/>
      <c r="AA849" s="179"/>
      <c r="AB849" s="179"/>
    </row>
    <row r="850" spans="1:28" ht="15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  <c r="V850" s="179"/>
      <c r="W850" s="179"/>
      <c r="X850" s="179"/>
      <c r="Y850" s="179"/>
      <c r="Z850" s="179"/>
      <c r="AA850" s="179"/>
      <c r="AB850" s="179"/>
    </row>
    <row r="851" spans="1:28" ht="15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  <c r="V851" s="179"/>
      <c r="W851" s="179"/>
      <c r="X851" s="179"/>
      <c r="Y851" s="179"/>
      <c r="Z851" s="179"/>
      <c r="AA851" s="179"/>
      <c r="AB851" s="179"/>
    </row>
    <row r="852" spans="1:28" ht="15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  <c r="V852" s="179"/>
      <c r="W852" s="179"/>
      <c r="X852" s="179"/>
      <c r="Y852" s="179"/>
      <c r="Z852" s="179"/>
      <c r="AA852" s="179"/>
      <c r="AB852" s="179"/>
    </row>
    <row r="853" spans="1:28" ht="15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  <c r="V853" s="179"/>
      <c r="W853" s="179"/>
      <c r="X853" s="179"/>
      <c r="Y853" s="179"/>
      <c r="Z853" s="179"/>
      <c r="AA853" s="179"/>
      <c r="AB853" s="179"/>
    </row>
    <row r="854" spans="1:28" ht="15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  <c r="V854" s="179"/>
      <c r="W854" s="179"/>
      <c r="X854" s="179"/>
      <c r="Y854" s="179"/>
      <c r="Z854" s="179"/>
      <c r="AA854" s="179"/>
      <c r="AB854" s="179"/>
    </row>
    <row r="855" spans="1:28" ht="15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  <c r="Y855" s="179"/>
      <c r="Z855" s="179"/>
      <c r="AA855" s="179"/>
      <c r="AB855" s="179"/>
    </row>
    <row r="856" spans="1:28" ht="15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  <c r="AB856" s="179"/>
    </row>
    <row r="857" spans="1:28" ht="15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</row>
    <row r="858" spans="1:28" ht="15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</row>
    <row r="859" spans="1:28" ht="15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</row>
    <row r="860" spans="1:28" ht="15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  <c r="AB860" s="179"/>
    </row>
    <row r="861" spans="1:28" ht="15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  <c r="Y861" s="179"/>
      <c r="Z861" s="179"/>
      <c r="AA861" s="179"/>
      <c r="AB861" s="179"/>
    </row>
    <row r="862" spans="1:28" ht="15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  <c r="Y862" s="179"/>
      <c r="Z862" s="179"/>
      <c r="AA862" s="179"/>
      <c r="AB862" s="179"/>
    </row>
    <row r="863" spans="1:28" ht="15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  <c r="Y863" s="179"/>
      <c r="Z863" s="179"/>
      <c r="AA863" s="179"/>
      <c r="AB863" s="179"/>
    </row>
    <row r="864" spans="1:28" ht="15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  <c r="V864" s="179"/>
      <c r="W864" s="179"/>
      <c r="X864" s="179"/>
      <c r="Y864" s="179"/>
      <c r="Z864" s="179"/>
      <c r="AA864" s="179"/>
      <c r="AB864" s="179"/>
    </row>
    <row r="865" spans="1:28" ht="15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  <c r="Y865" s="179"/>
      <c r="Z865" s="179"/>
      <c r="AA865" s="179"/>
      <c r="AB865" s="179"/>
    </row>
    <row r="866" spans="1:28" ht="15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  <c r="Y866" s="179"/>
      <c r="Z866" s="179"/>
      <c r="AA866" s="179"/>
      <c r="AB866" s="179"/>
    </row>
    <row r="867" spans="1:28" ht="15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  <c r="AA867" s="179"/>
      <c r="AB867" s="179"/>
    </row>
    <row r="868" spans="1:28" ht="15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  <c r="AA868" s="179"/>
      <c r="AB868" s="179"/>
    </row>
    <row r="869" spans="1:28" ht="15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  <c r="AA869" s="179"/>
      <c r="AB869" s="179"/>
    </row>
    <row r="870" spans="1:28" ht="15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  <c r="AA870" s="179"/>
      <c r="AB870" s="179"/>
    </row>
    <row r="871" spans="1:28" ht="15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  <c r="AA871" s="179"/>
      <c r="AB871" s="179"/>
    </row>
    <row r="872" spans="1:28" ht="15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  <c r="AA872" s="179"/>
      <c r="AB872" s="179"/>
    </row>
    <row r="873" spans="1:28" ht="15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  <c r="AA873" s="179"/>
      <c r="AB873" s="179"/>
    </row>
    <row r="874" spans="1:28" ht="15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  <c r="AA874" s="179"/>
      <c r="AB874" s="179"/>
    </row>
    <row r="875" spans="1:28" ht="15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  <c r="Y875" s="179"/>
      <c r="Z875" s="179"/>
      <c r="AA875" s="179"/>
      <c r="AB875" s="179"/>
    </row>
    <row r="876" spans="1:28" ht="15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  <c r="Y876" s="179"/>
      <c r="Z876" s="179"/>
      <c r="AA876" s="179"/>
      <c r="AB876" s="179"/>
    </row>
    <row r="877" spans="1:28" ht="15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  <c r="Y877" s="179"/>
      <c r="Z877" s="179"/>
      <c r="AA877" s="179"/>
      <c r="AB877" s="179"/>
    </row>
    <row r="878" spans="1:28" ht="15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  <c r="Y878" s="179"/>
      <c r="Z878" s="179"/>
      <c r="AA878" s="179"/>
      <c r="AB878" s="179"/>
    </row>
    <row r="879" spans="1:28" ht="15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  <c r="V879" s="179"/>
      <c r="W879" s="179"/>
      <c r="X879" s="179"/>
      <c r="Y879" s="179"/>
      <c r="Z879" s="179"/>
      <c r="AA879" s="179"/>
      <c r="AB879" s="179"/>
    </row>
    <row r="880" spans="1:28" ht="15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  <c r="V880" s="179"/>
      <c r="W880" s="179"/>
      <c r="X880" s="179"/>
      <c r="Y880" s="179"/>
      <c r="Z880" s="179"/>
      <c r="AA880" s="179"/>
      <c r="AB880" s="179"/>
    </row>
    <row r="881" spans="1:28" ht="15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79"/>
      <c r="Y881" s="179"/>
      <c r="Z881" s="179"/>
      <c r="AA881" s="179"/>
      <c r="AB881" s="179"/>
    </row>
    <row r="882" spans="1:28" ht="15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  <c r="V882" s="179"/>
      <c r="W882" s="179"/>
      <c r="X882" s="179"/>
      <c r="Y882" s="179"/>
      <c r="Z882" s="179"/>
      <c r="AA882" s="179"/>
      <c r="AB882" s="179"/>
    </row>
    <row r="883" spans="1:28" ht="15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  <c r="V883" s="179"/>
      <c r="W883" s="179"/>
      <c r="X883" s="179"/>
      <c r="Y883" s="179"/>
      <c r="Z883" s="179"/>
      <c r="AA883" s="179"/>
      <c r="AB883" s="179"/>
    </row>
    <row r="884" spans="1:28" ht="15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  <c r="V884" s="179"/>
      <c r="W884" s="179"/>
      <c r="X884" s="179"/>
      <c r="Y884" s="179"/>
      <c r="Z884" s="179"/>
      <c r="AA884" s="179"/>
      <c r="AB884" s="179"/>
    </row>
    <row r="885" spans="1:28" ht="15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  <c r="V885" s="179"/>
      <c r="W885" s="179"/>
      <c r="X885" s="179"/>
      <c r="Y885" s="179"/>
      <c r="Z885" s="179"/>
      <c r="AA885" s="179"/>
      <c r="AB885" s="179"/>
    </row>
    <row r="886" spans="1:28" ht="15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  <c r="V886" s="179"/>
      <c r="W886" s="179"/>
      <c r="X886" s="179"/>
      <c r="Y886" s="179"/>
      <c r="Z886" s="179"/>
      <c r="AA886" s="179"/>
      <c r="AB886" s="179"/>
    </row>
    <row r="887" spans="1:28" ht="15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  <c r="V887" s="179"/>
      <c r="W887" s="179"/>
      <c r="X887" s="179"/>
      <c r="Y887" s="179"/>
      <c r="Z887" s="179"/>
      <c r="AA887" s="179"/>
      <c r="AB887" s="179"/>
    </row>
    <row r="888" spans="1:28" ht="15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  <c r="AB888" s="179"/>
    </row>
    <row r="889" spans="1:28" ht="15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  <c r="AB889" s="179"/>
    </row>
    <row r="890" spans="1:28" ht="15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  <c r="AB890" s="179"/>
    </row>
    <row r="891" spans="1:28" ht="15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  <c r="AB891" s="179"/>
    </row>
    <row r="892" spans="1:28" ht="15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</row>
    <row r="893" spans="1:28" ht="15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  <c r="AB893" s="179"/>
    </row>
    <row r="894" spans="1:28" ht="15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</row>
    <row r="895" spans="1:28" ht="15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  <c r="AB895" s="179"/>
    </row>
    <row r="896" spans="1:28" ht="15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</row>
    <row r="897" spans="1:28" ht="15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  <c r="V897" s="179"/>
      <c r="W897" s="179"/>
      <c r="X897" s="179"/>
      <c r="Y897" s="179"/>
      <c r="Z897" s="179"/>
      <c r="AA897" s="179"/>
      <c r="AB897" s="179"/>
    </row>
    <row r="898" spans="1:28" ht="15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  <c r="V898" s="179"/>
      <c r="W898" s="179"/>
      <c r="X898" s="179"/>
      <c r="Y898" s="179"/>
      <c r="Z898" s="179"/>
      <c r="AA898" s="179"/>
      <c r="AB898" s="179"/>
    </row>
    <row r="899" spans="1:28" ht="15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  <c r="Y899" s="179"/>
      <c r="Z899" s="179"/>
      <c r="AA899" s="179"/>
      <c r="AB899" s="179"/>
    </row>
    <row r="900" spans="1:28" ht="15">
      <c r="A900" s="179"/>
      <c r="B900" s="179"/>
      <c r="C900" s="179"/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  <c r="V900" s="179"/>
      <c r="W900" s="179"/>
      <c r="X900" s="179"/>
      <c r="Y900" s="179"/>
      <c r="Z900" s="179"/>
      <c r="AA900" s="179"/>
      <c r="AB900" s="179"/>
    </row>
    <row r="901" spans="1:28" ht="15">
      <c r="A901" s="179"/>
      <c r="B901" s="179"/>
      <c r="C901" s="179"/>
      <c r="D901" s="179"/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  <c r="V901" s="179"/>
      <c r="W901" s="179"/>
      <c r="X901" s="179"/>
      <c r="Y901" s="179"/>
      <c r="Z901" s="179"/>
      <c r="AA901" s="179"/>
      <c r="AB901" s="179"/>
    </row>
    <row r="902" spans="1:28" ht="15">
      <c r="A902" s="179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  <c r="V902" s="179"/>
      <c r="W902" s="179"/>
      <c r="X902" s="179"/>
      <c r="Y902" s="179"/>
      <c r="Z902" s="179"/>
      <c r="AA902" s="179"/>
      <c r="AB902" s="179"/>
    </row>
    <row r="903" spans="1:28" ht="15">
      <c r="A903" s="179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  <c r="V903" s="179"/>
      <c r="W903" s="179"/>
      <c r="X903" s="179"/>
      <c r="Y903" s="179"/>
      <c r="Z903" s="179"/>
      <c r="AA903" s="179"/>
      <c r="AB903" s="179"/>
    </row>
    <row r="904" spans="1:28" ht="15">
      <c r="A904" s="179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  <c r="V904" s="179"/>
      <c r="W904" s="179"/>
      <c r="X904" s="179"/>
      <c r="Y904" s="179"/>
      <c r="Z904" s="179"/>
      <c r="AA904" s="179"/>
      <c r="AB904" s="179"/>
    </row>
    <row r="905" spans="1:28" ht="15">
      <c r="A905" s="179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  <c r="Y905" s="179"/>
      <c r="Z905" s="179"/>
      <c r="AA905" s="179"/>
      <c r="AB905" s="179"/>
    </row>
    <row r="906" spans="1:28" ht="15">
      <c r="A906" s="179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  <c r="Y906" s="179"/>
      <c r="Z906" s="179"/>
      <c r="AA906" s="179"/>
      <c r="AB906" s="179"/>
    </row>
    <row r="907" spans="1:28" ht="15">
      <c r="A907" s="179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  <c r="Y907" s="179"/>
      <c r="Z907" s="179"/>
      <c r="AA907" s="179"/>
      <c r="AB907" s="179"/>
    </row>
    <row r="908" spans="1:28" ht="15">
      <c r="A908" s="179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  <c r="Y908" s="179"/>
      <c r="Z908" s="179"/>
      <c r="AA908" s="179"/>
      <c r="AB908" s="179"/>
    </row>
    <row r="909" spans="1:28" ht="15">
      <c r="A909" s="179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  <c r="Y909" s="179"/>
      <c r="Z909" s="179"/>
      <c r="AA909" s="179"/>
      <c r="AB909" s="179"/>
    </row>
    <row r="910" spans="1:28" ht="15">
      <c r="A910" s="179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  <c r="Y910" s="179"/>
      <c r="Z910" s="179"/>
      <c r="AA910" s="179"/>
      <c r="AB910" s="179"/>
    </row>
    <row r="911" spans="1:28" ht="15">
      <c r="A911" s="179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  <c r="Y911" s="179"/>
      <c r="Z911" s="179"/>
      <c r="AA911" s="179"/>
      <c r="AB911" s="179"/>
    </row>
    <row r="912" spans="1:28" ht="15">
      <c r="A912" s="179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  <c r="Y912" s="179"/>
      <c r="Z912" s="179"/>
      <c r="AA912" s="179"/>
      <c r="AB912" s="179"/>
    </row>
    <row r="913" spans="1:28" ht="15">
      <c r="A913" s="179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  <c r="Y913" s="179"/>
      <c r="Z913" s="179"/>
      <c r="AA913" s="179"/>
      <c r="AB913" s="179"/>
    </row>
    <row r="914" spans="1:28" ht="15">
      <c r="A914" s="179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  <c r="AA914" s="179"/>
      <c r="AB914" s="179"/>
    </row>
    <row r="915" spans="1:28" ht="15">
      <c r="A915" s="179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  <c r="Y915" s="179"/>
      <c r="Z915" s="179"/>
      <c r="AA915" s="179"/>
      <c r="AB915" s="179"/>
    </row>
    <row r="916" spans="1:28" ht="15">
      <c r="A916" s="179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  <c r="V916" s="179"/>
      <c r="W916" s="179"/>
      <c r="X916" s="179"/>
      <c r="Y916" s="179"/>
      <c r="Z916" s="179"/>
      <c r="AA916" s="179"/>
      <c r="AB916" s="179"/>
    </row>
    <row r="917" spans="1:28" ht="15">
      <c r="A917" s="179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  <c r="Y917" s="179"/>
      <c r="Z917" s="179"/>
      <c r="AA917" s="179"/>
      <c r="AB917" s="179"/>
    </row>
    <row r="918" spans="1:28" ht="15">
      <c r="A918" s="179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  <c r="V918" s="179"/>
      <c r="W918" s="179"/>
      <c r="X918" s="179"/>
      <c r="Y918" s="179"/>
      <c r="Z918" s="179"/>
      <c r="AA918" s="179"/>
      <c r="AB918" s="179"/>
    </row>
    <row r="919" spans="1:28" ht="15">
      <c r="A919" s="179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  <c r="Y919" s="179"/>
      <c r="Z919" s="179"/>
      <c r="AA919" s="179"/>
      <c r="AB919" s="179"/>
    </row>
    <row r="920" spans="1:28" ht="15">
      <c r="A920" s="179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  <c r="V920" s="179"/>
      <c r="W920" s="179"/>
      <c r="X920" s="179"/>
      <c r="Y920" s="179"/>
      <c r="Z920" s="179"/>
      <c r="AA920" s="179"/>
      <c r="AB920" s="179"/>
    </row>
    <row r="921" spans="1:28" ht="15">
      <c r="A921" s="179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79"/>
      <c r="Y921" s="179"/>
      <c r="Z921" s="179"/>
      <c r="AA921" s="179"/>
      <c r="AB921" s="179"/>
    </row>
    <row r="922" spans="1:28" ht="15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  <c r="V922" s="179"/>
      <c r="W922" s="179"/>
      <c r="X922" s="179"/>
      <c r="Y922" s="179"/>
      <c r="Z922" s="179"/>
      <c r="AA922" s="179"/>
      <c r="AB922" s="179"/>
    </row>
    <row r="923" spans="1:28" ht="15">
      <c r="A923" s="179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  <c r="V923" s="179"/>
      <c r="W923" s="179"/>
      <c r="X923" s="179"/>
      <c r="Y923" s="179"/>
      <c r="Z923" s="179"/>
      <c r="AA923" s="179"/>
      <c r="AB923" s="179"/>
    </row>
    <row r="924" spans="1:28" ht="15">
      <c r="A924" s="179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  <c r="Y924" s="179"/>
      <c r="Z924" s="179"/>
      <c r="AA924" s="179"/>
      <c r="AB924" s="179"/>
    </row>
    <row r="925" spans="1:28" ht="15">
      <c r="A925" s="179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  <c r="Y925" s="179"/>
      <c r="Z925" s="179"/>
      <c r="AA925" s="179"/>
      <c r="AB925" s="179"/>
    </row>
    <row r="926" spans="1:28" ht="15">
      <c r="A926" s="179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  <c r="Y926" s="179"/>
      <c r="Z926" s="179"/>
      <c r="AA926" s="179"/>
      <c r="AB926" s="179"/>
    </row>
    <row r="927" spans="1:28" ht="15">
      <c r="A927" s="179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  <c r="Y927" s="179"/>
      <c r="Z927" s="179"/>
      <c r="AA927" s="179"/>
      <c r="AB927" s="179"/>
    </row>
    <row r="928" spans="1:28" ht="15">
      <c r="A928" s="179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  <c r="Y928" s="179"/>
      <c r="Z928" s="179"/>
      <c r="AA928" s="179"/>
      <c r="AB928" s="179"/>
    </row>
    <row r="929" spans="1:28" ht="15">
      <c r="A929" s="179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  <c r="Y929" s="179"/>
      <c r="Z929" s="179"/>
      <c r="AA929" s="179"/>
      <c r="AB929" s="179"/>
    </row>
    <row r="930" spans="1:28" ht="15">
      <c r="A930" s="179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  <c r="Y930" s="179"/>
      <c r="Z930" s="179"/>
      <c r="AA930" s="179"/>
      <c r="AB930" s="179"/>
    </row>
    <row r="931" spans="1:28" ht="15">
      <c r="A931" s="179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  <c r="Y931" s="179"/>
      <c r="Z931" s="179"/>
      <c r="AA931" s="179"/>
      <c r="AB931" s="179"/>
    </row>
    <row r="932" spans="1:28" ht="15">
      <c r="A932" s="179"/>
      <c r="B932" s="179"/>
      <c r="C932" s="179"/>
      <c r="D932" s="179"/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  <c r="Y932" s="179"/>
      <c r="Z932" s="179"/>
      <c r="AA932" s="179"/>
      <c r="AB932" s="179"/>
    </row>
    <row r="933" spans="1:28" ht="15">
      <c r="A933" s="179"/>
      <c r="B933" s="179"/>
      <c r="C933" s="179"/>
      <c r="D933" s="179"/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  <c r="V933" s="179"/>
      <c r="W933" s="179"/>
      <c r="X933" s="179"/>
      <c r="Y933" s="179"/>
      <c r="Z933" s="179"/>
      <c r="AA933" s="179"/>
      <c r="AB933" s="179"/>
    </row>
    <row r="934" spans="1:28" ht="15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  <c r="V934" s="179"/>
      <c r="W934" s="179"/>
      <c r="X934" s="179"/>
      <c r="Y934" s="179"/>
      <c r="Z934" s="179"/>
      <c r="AA934" s="179"/>
      <c r="AB934" s="179"/>
    </row>
    <row r="935" spans="1:28" ht="15">
      <c r="A935" s="179"/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/>
      <c r="W935" s="179"/>
      <c r="X935" s="179"/>
      <c r="Y935" s="179"/>
      <c r="Z935" s="179"/>
      <c r="AA935" s="179"/>
      <c r="AB935" s="179"/>
    </row>
    <row r="936" spans="1:28" ht="15">
      <c r="A936" s="179"/>
      <c r="B936" s="179"/>
      <c r="C936" s="179"/>
      <c r="D936" s="179"/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  <c r="V936" s="179"/>
      <c r="W936" s="179"/>
      <c r="X936" s="179"/>
      <c r="Y936" s="179"/>
      <c r="Z936" s="179"/>
      <c r="AA936" s="179"/>
      <c r="AB936" s="179"/>
    </row>
    <row r="937" spans="1:28" ht="15">
      <c r="A937" s="179"/>
      <c r="B937" s="179"/>
      <c r="C937" s="179"/>
      <c r="D937" s="179"/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  <c r="Y937" s="179"/>
      <c r="Z937" s="179"/>
      <c r="AA937" s="179"/>
      <c r="AB937" s="179"/>
    </row>
    <row r="938" spans="1:28" ht="15">
      <c r="A938" s="179"/>
      <c r="B938" s="179"/>
      <c r="C938" s="179"/>
      <c r="D938" s="179"/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  <c r="V938" s="179"/>
      <c r="W938" s="179"/>
      <c r="X938" s="179"/>
      <c r="Y938" s="179"/>
      <c r="Z938" s="179"/>
      <c r="AA938" s="179"/>
      <c r="AB938" s="179"/>
    </row>
    <row r="939" spans="1:28" ht="15">
      <c r="A939" s="179"/>
      <c r="B939" s="179"/>
      <c r="C939" s="179"/>
      <c r="D939" s="179"/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  <c r="V939" s="179"/>
      <c r="W939" s="179"/>
      <c r="X939" s="179"/>
      <c r="Y939" s="179"/>
      <c r="Z939" s="179"/>
      <c r="AA939" s="179"/>
      <c r="AB939" s="179"/>
    </row>
    <row r="940" spans="1:28" ht="15">
      <c r="A940" s="179"/>
      <c r="B940" s="179"/>
      <c r="C940" s="179"/>
      <c r="D940" s="179"/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  <c r="V940" s="179"/>
      <c r="W940" s="179"/>
      <c r="X940" s="179"/>
      <c r="Y940" s="179"/>
      <c r="Z940" s="179"/>
      <c r="AA940" s="179"/>
      <c r="AB940" s="179"/>
    </row>
    <row r="941" spans="1:28" ht="15">
      <c r="A941" s="179"/>
      <c r="B941" s="179"/>
      <c r="C941" s="179"/>
      <c r="D941" s="179"/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  <c r="Y941" s="179"/>
      <c r="Z941" s="179"/>
      <c r="AA941" s="179"/>
      <c r="AB941" s="179"/>
    </row>
    <row r="942" spans="1:28" ht="15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  <c r="Y942" s="179"/>
      <c r="Z942" s="179"/>
      <c r="AA942" s="179"/>
      <c r="AB942" s="179"/>
    </row>
    <row r="943" spans="1:28" ht="15">
      <c r="A943" s="179"/>
      <c r="B943" s="179"/>
      <c r="C943" s="179"/>
      <c r="D943" s="179"/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  <c r="Y943" s="179"/>
      <c r="Z943" s="179"/>
      <c r="AA943" s="179"/>
      <c r="AB943" s="179"/>
    </row>
    <row r="944" spans="1:28" ht="15">
      <c r="A944" s="179"/>
      <c r="B944" s="179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  <c r="Y944" s="179"/>
      <c r="Z944" s="179"/>
      <c r="AA944" s="179"/>
      <c r="AB944" s="179"/>
    </row>
    <row r="945" spans="1:28" ht="15">
      <c r="A945" s="179"/>
      <c r="B945" s="179"/>
      <c r="C945" s="179"/>
      <c r="D945" s="179"/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  <c r="Y945" s="179"/>
      <c r="Z945" s="179"/>
      <c r="AA945" s="179"/>
      <c r="AB945" s="179"/>
    </row>
    <row r="946" spans="1:28" ht="15">
      <c r="A946" s="179"/>
      <c r="B946" s="179"/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  <c r="Y946" s="179"/>
      <c r="Z946" s="179"/>
      <c r="AA946" s="179"/>
      <c r="AB946" s="179"/>
    </row>
    <row r="947" spans="1:28" ht="15">
      <c r="A947" s="179"/>
      <c r="B947" s="179"/>
      <c r="C947" s="179"/>
      <c r="D947" s="179"/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  <c r="Y947" s="179"/>
      <c r="Z947" s="179"/>
      <c r="AA947" s="179"/>
      <c r="AB947" s="179"/>
    </row>
    <row r="948" spans="1:28" ht="15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  <c r="Y948" s="179"/>
      <c r="Z948" s="179"/>
      <c r="AA948" s="179"/>
      <c r="AB948" s="179"/>
    </row>
    <row r="949" spans="1:28" ht="15">
      <c r="A949" s="179"/>
      <c r="B949" s="179"/>
      <c r="C949" s="179"/>
      <c r="D949" s="179"/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  <c r="Y949" s="179"/>
      <c r="Z949" s="179"/>
      <c r="AA949" s="179"/>
      <c r="AB949" s="179"/>
    </row>
    <row r="950" spans="1:28" ht="15">
      <c r="A950" s="179"/>
      <c r="B950" s="179"/>
      <c r="C950" s="179"/>
      <c r="D950" s="179"/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  <c r="V950" s="179"/>
      <c r="W950" s="179"/>
      <c r="X950" s="179"/>
      <c r="Y950" s="179"/>
      <c r="Z950" s="179"/>
      <c r="AA950" s="179"/>
      <c r="AB950" s="179"/>
    </row>
    <row r="951" spans="1:28" ht="15">
      <c r="A951" s="179"/>
      <c r="B951" s="179"/>
      <c r="C951" s="179"/>
      <c r="D951" s="179"/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  <c r="V951" s="179"/>
      <c r="W951" s="179"/>
      <c r="X951" s="179"/>
      <c r="Y951" s="179"/>
      <c r="Z951" s="179"/>
      <c r="AA951" s="179"/>
      <c r="AB951" s="179"/>
    </row>
    <row r="952" spans="1:28" ht="15">
      <c r="A952" s="179"/>
      <c r="B952" s="179"/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  <c r="Y952" s="179"/>
      <c r="Z952" s="179"/>
      <c r="AA952" s="179"/>
      <c r="AB952" s="179"/>
    </row>
    <row r="953" spans="1:28" ht="15">
      <c r="A953" s="179"/>
      <c r="B953" s="179"/>
      <c r="C953" s="179"/>
      <c r="D953" s="179"/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  <c r="V953" s="179"/>
      <c r="W953" s="179"/>
      <c r="X953" s="179"/>
      <c r="Y953" s="179"/>
      <c r="Z953" s="179"/>
      <c r="AA953" s="179"/>
      <c r="AB953" s="179"/>
    </row>
    <row r="954" spans="1:28" ht="15">
      <c r="A954" s="179"/>
      <c r="B954" s="179"/>
      <c r="C954" s="179"/>
      <c r="D954" s="179"/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  <c r="V954" s="179"/>
      <c r="W954" s="179"/>
      <c r="X954" s="179"/>
      <c r="Y954" s="179"/>
      <c r="Z954" s="179"/>
      <c r="AA954" s="179"/>
      <c r="AB954" s="179"/>
    </row>
    <row r="955" spans="1:28" ht="15">
      <c r="A955" s="179"/>
      <c r="B955" s="179"/>
      <c r="C955" s="179"/>
      <c r="D955" s="179"/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  <c r="V955" s="179"/>
      <c r="W955" s="179"/>
      <c r="X955" s="179"/>
      <c r="Y955" s="179"/>
      <c r="Z955" s="179"/>
      <c r="AA955" s="179"/>
      <c r="AB955" s="179"/>
    </row>
    <row r="956" spans="1:28" ht="15">
      <c r="A956" s="179"/>
      <c r="B956" s="179"/>
      <c r="C956" s="179"/>
      <c r="D956" s="179"/>
      <c r="E956" s="179"/>
      <c r="F956" s="179"/>
      <c r="G956" s="179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  <c r="V956" s="179"/>
      <c r="W956" s="179"/>
      <c r="X956" s="179"/>
      <c r="Y956" s="179"/>
      <c r="Z956" s="179"/>
      <c r="AA956" s="179"/>
      <c r="AB956" s="179"/>
    </row>
    <row r="957" spans="1:28" ht="15">
      <c r="A957" s="179"/>
      <c r="B957" s="179"/>
      <c r="C957" s="179"/>
      <c r="D957" s="179"/>
      <c r="E957" s="179"/>
      <c r="F957" s="179"/>
      <c r="G957" s="179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  <c r="V957" s="179"/>
      <c r="W957" s="179"/>
      <c r="X957" s="179"/>
      <c r="Y957" s="179"/>
      <c r="Z957" s="179"/>
      <c r="AA957" s="179"/>
      <c r="AB957" s="179"/>
    </row>
    <row r="958" spans="1:28" ht="15">
      <c r="A958" s="179"/>
      <c r="B958" s="179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  <c r="V958" s="179"/>
      <c r="W958" s="179"/>
      <c r="X958" s="179"/>
      <c r="Y958" s="179"/>
      <c r="Z958" s="179"/>
      <c r="AA958" s="179"/>
      <c r="AB958" s="179"/>
    </row>
    <row r="959" spans="1:28" ht="15">
      <c r="A959" s="179"/>
      <c r="B959" s="179"/>
      <c r="C959" s="179"/>
      <c r="D959" s="179"/>
      <c r="E959" s="179"/>
      <c r="F959" s="179"/>
      <c r="G959" s="179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  <c r="V959" s="179"/>
      <c r="W959" s="179"/>
      <c r="X959" s="179"/>
      <c r="Y959" s="179"/>
      <c r="Z959" s="179"/>
      <c r="AA959" s="179"/>
      <c r="AB959" s="179"/>
    </row>
    <row r="960" spans="1:28" ht="15">
      <c r="A960" s="179"/>
      <c r="B960" s="179"/>
      <c r="C960" s="179"/>
      <c r="D960" s="179"/>
      <c r="E960" s="179"/>
      <c r="F960" s="179"/>
      <c r="G960" s="179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  <c r="Y960" s="179"/>
      <c r="Z960" s="179"/>
      <c r="AA960" s="179"/>
      <c r="AB960" s="179"/>
    </row>
    <row r="961" spans="1:28" ht="15">
      <c r="A961" s="179"/>
      <c r="B961" s="179"/>
      <c r="C961" s="179"/>
      <c r="D961" s="179"/>
      <c r="E961" s="179"/>
      <c r="F961" s="179"/>
      <c r="G961" s="179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  <c r="V961" s="179"/>
      <c r="W961" s="179"/>
      <c r="X961" s="179"/>
      <c r="Y961" s="179"/>
      <c r="Z961" s="179"/>
      <c r="AA961" s="179"/>
      <c r="AB961" s="179"/>
    </row>
    <row r="962" spans="1:28" ht="15">
      <c r="A962" s="179"/>
      <c r="B962" s="179"/>
      <c r="C962" s="179"/>
      <c r="D962" s="179"/>
      <c r="E962" s="179"/>
      <c r="F962" s="179"/>
      <c r="G962" s="179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  <c r="V962" s="179"/>
      <c r="W962" s="179"/>
      <c r="X962" s="179"/>
      <c r="Y962" s="179"/>
      <c r="Z962" s="179"/>
      <c r="AA962" s="179"/>
      <c r="AB962" s="179"/>
    </row>
    <row r="963" spans="1:28" ht="15">
      <c r="A963" s="179"/>
      <c r="B963" s="179"/>
      <c r="C963" s="179"/>
      <c r="D963" s="179"/>
      <c r="E963" s="179"/>
      <c r="F963" s="179"/>
      <c r="G963" s="179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  <c r="V963" s="179"/>
      <c r="W963" s="179"/>
      <c r="X963" s="179"/>
      <c r="Y963" s="179"/>
      <c r="Z963" s="179"/>
      <c r="AA963" s="179"/>
      <c r="AB963" s="179"/>
    </row>
    <row r="964" spans="1:28" ht="15">
      <c r="A964" s="179"/>
      <c r="B964" s="179"/>
      <c r="C964" s="179"/>
      <c r="D964" s="179"/>
      <c r="E964" s="179"/>
      <c r="F964" s="179"/>
      <c r="G964" s="179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  <c r="V964" s="179"/>
      <c r="W964" s="179"/>
      <c r="X964" s="179"/>
      <c r="Y964" s="179"/>
      <c r="Z964" s="179"/>
      <c r="AA964" s="179"/>
      <c r="AB964" s="179"/>
    </row>
    <row r="965" spans="1:28" ht="15">
      <c r="A965" s="179"/>
      <c r="B965" s="179"/>
      <c r="C965" s="179"/>
      <c r="D965" s="179"/>
      <c r="E965" s="179"/>
      <c r="F965" s="179"/>
      <c r="G965" s="179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  <c r="V965" s="179"/>
      <c r="W965" s="179"/>
      <c r="X965" s="179"/>
      <c r="Y965" s="179"/>
      <c r="Z965" s="179"/>
      <c r="AA965" s="179"/>
      <c r="AB965" s="179"/>
    </row>
    <row r="966" spans="1:28" ht="15">
      <c r="A966" s="179"/>
      <c r="B966" s="179"/>
      <c r="C966" s="179"/>
      <c r="D966" s="179"/>
      <c r="E966" s="179"/>
      <c r="F966" s="179"/>
      <c r="G966" s="179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  <c r="V966" s="179"/>
      <c r="W966" s="179"/>
      <c r="X966" s="179"/>
      <c r="Y966" s="179"/>
      <c r="Z966" s="179"/>
      <c r="AA966" s="179"/>
      <c r="AB966" s="179"/>
    </row>
    <row r="967" spans="1:28" ht="15">
      <c r="A967" s="179"/>
      <c r="B967" s="179"/>
      <c r="C967" s="179"/>
      <c r="D967" s="179"/>
      <c r="E967" s="179"/>
      <c r="F967" s="179"/>
      <c r="G967" s="179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  <c r="V967" s="179"/>
      <c r="W967" s="179"/>
      <c r="X967" s="179"/>
      <c r="Y967" s="179"/>
      <c r="Z967" s="179"/>
      <c r="AA967" s="179"/>
      <c r="AB967" s="179"/>
    </row>
    <row r="968" spans="1:28" ht="15">
      <c r="A968" s="179"/>
      <c r="B968" s="179"/>
      <c r="C968" s="179"/>
      <c r="D968" s="179"/>
      <c r="E968" s="179"/>
      <c r="F968" s="179"/>
      <c r="G968" s="179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  <c r="V968" s="179"/>
      <c r="W968" s="179"/>
      <c r="X968" s="179"/>
      <c r="Y968" s="179"/>
      <c r="Z968" s="179"/>
      <c r="AA968" s="179"/>
      <c r="AB968" s="179"/>
    </row>
    <row r="969" spans="1:28" ht="15">
      <c r="A969" s="179"/>
      <c r="B969" s="179"/>
      <c r="C969" s="179"/>
      <c r="D969" s="179"/>
      <c r="E969" s="179"/>
      <c r="F969" s="179"/>
      <c r="G969" s="179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  <c r="V969" s="179"/>
      <c r="W969" s="179"/>
      <c r="X969" s="179"/>
      <c r="Y969" s="179"/>
      <c r="Z969" s="179"/>
      <c r="AA969" s="179"/>
      <c r="AB969" s="179"/>
    </row>
    <row r="970" spans="1:28" ht="15">
      <c r="A970" s="179"/>
      <c r="B970" s="179"/>
      <c r="C970" s="179"/>
      <c r="D970" s="179"/>
      <c r="E970" s="179"/>
      <c r="F970" s="179"/>
      <c r="G970" s="179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  <c r="V970" s="179"/>
      <c r="W970" s="179"/>
      <c r="X970" s="179"/>
      <c r="Y970" s="179"/>
      <c r="Z970" s="179"/>
      <c r="AA970" s="179"/>
      <c r="AB970" s="179"/>
    </row>
    <row r="971" spans="1:28" ht="15">
      <c r="A971" s="179"/>
      <c r="B971" s="179"/>
      <c r="C971" s="179"/>
      <c r="D971" s="179"/>
      <c r="E971" s="179"/>
      <c r="F971" s="179"/>
      <c r="G971" s="179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  <c r="V971" s="179"/>
      <c r="W971" s="179"/>
      <c r="X971" s="179"/>
      <c r="Y971" s="179"/>
      <c r="Z971" s="179"/>
      <c r="AA971" s="179"/>
      <c r="AB971" s="179"/>
    </row>
    <row r="972" spans="1:28" ht="15">
      <c r="A972" s="179"/>
      <c r="B972" s="179"/>
      <c r="C972" s="179"/>
      <c r="D972" s="179"/>
      <c r="E972" s="179"/>
      <c r="F972" s="179"/>
      <c r="G972" s="179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  <c r="V972" s="179"/>
      <c r="W972" s="179"/>
      <c r="X972" s="179"/>
      <c r="Y972" s="179"/>
      <c r="Z972" s="179"/>
      <c r="AA972" s="179"/>
      <c r="AB972" s="179"/>
    </row>
    <row r="973" spans="1:28" ht="15">
      <c r="A973" s="179"/>
      <c r="B973" s="179"/>
      <c r="C973" s="179"/>
      <c r="D973" s="179"/>
      <c r="E973" s="179"/>
      <c r="F973" s="179"/>
      <c r="G973" s="179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  <c r="V973" s="179"/>
      <c r="W973" s="179"/>
      <c r="X973" s="179"/>
      <c r="Y973" s="179"/>
      <c r="Z973" s="179"/>
      <c r="AA973" s="179"/>
      <c r="AB973" s="179"/>
    </row>
    <row r="974" spans="1:28" ht="15">
      <c r="A974" s="179"/>
      <c r="B974" s="179"/>
      <c r="C974" s="179"/>
      <c r="D974" s="179"/>
      <c r="E974" s="179"/>
      <c r="F974" s="179"/>
      <c r="G974" s="179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  <c r="V974" s="179"/>
      <c r="W974" s="179"/>
      <c r="X974" s="179"/>
      <c r="Y974" s="179"/>
      <c r="Z974" s="179"/>
      <c r="AA974" s="179"/>
      <c r="AB974" s="179"/>
    </row>
    <row r="975" spans="1:28" ht="15">
      <c r="A975" s="179"/>
      <c r="B975" s="179"/>
      <c r="C975" s="179"/>
      <c r="D975" s="179"/>
      <c r="E975" s="179"/>
      <c r="F975" s="179"/>
      <c r="G975" s="179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  <c r="V975" s="179"/>
      <c r="W975" s="179"/>
      <c r="X975" s="179"/>
      <c r="Y975" s="179"/>
      <c r="Z975" s="179"/>
      <c r="AA975" s="179"/>
      <c r="AB975" s="179"/>
    </row>
    <row r="976" spans="1:28" ht="15">
      <c r="A976" s="179"/>
      <c r="B976" s="179"/>
      <c r="C976" s="179"/>
      <c r="D976" s="179"/>
      <c r="E976" s="179"/>
      <c r="F976" s="179"/>
      <c r="G976" s="179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  <c r="V976" s="179"/>
      <c r="W976" s="179"/>
      <c r="X976" s="179"/>
      <c r="Y976" s="179"/>
      <c r="Z976" s="179"/>
      <c r="AA976" s="179"/>
      <c r="AB976" s="179"/>
    </row>
    <row r="977" spans="1:28" ht="15">
      <c r="A977" s="179"/>
      <c r="B977" s="179"/>
      <c r="C977" s="179"/>
      <c r="D977" s="179"/>
      <c r="E977" s="179"/>
      <c r="F977" s="179"/>
      <c r="G977" s="179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  <c r="V977" s="179"/>
      <c r="W977" s="179"/>
      <c r="X977" s="179"/>
      <c r="Y977" s="179"/>
      <c r="Z977" s="179"/>
      <c r="AA977" s="179"/>
      <c r="AB977" s="179"/>
    </row>
    <row r="978" spans="1:28" ht="15">
      <c r="A978" s="179"/>
      <c r="B978" s="179"/>
      <c r="C978" s="179"/>
      <c r="D978" s="179"/>
      <c r="E978" s="179"/>
      <c r="F978" s="179"/>
      <c r="G978" s="179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  <c r="V978" s="179"/>
      <c r="W978" s="179"/>
      <c r="X978" s="179"/>
      <c r="Y978" s="179"/>
      <c r="Z978" s="179"/>
      <c r="AA978" s="179"/>
      <c r="AB978" s="179"/>
    </row>
    <row r="979" spans="1:28" ht="15">
      <c r="A979" s="179"/>
      <c r="B979" s="179"/>
      <c r="C979" s="179"/>
      <c r="D979" s="179"/>
      <c r="E979" s="179"/>
      <c r="F979" s="179"/>
      <c r="G979" s="179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  <c r="V979" s="179"/>
      <c r="W979" s="179"/>
      <c r="X979" s="179"/>
      <c r="Y979" s="179"/>
      <c r="Z979" s="179"/>
      <c r="AA979" s="179"/>
      <c r="AB979" s="179"/>
    </row>
    <row r="980" spans="1:28" ht="15">
      <c r="A980" s="179"/>
      <c r="B980" s="179"/>
      <c r="C980" s="179"/>
      <c r="D980" s="179"/>
      <c r="E980" s="179"/>
      <c r="F980" s="179"/>
      <c r="G980" s="179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</row>
    <row r="981" spans="1:28" ht="15">
      <c r="A981" s="179"/>
      <c r="B981" s="179"/>
      <c r="C981" s="179"/>
      <c r="D981" s="179"/>
      <c r="E981" s="179"/>
      <c r="F981" s="179"/>
      <c r="G981" s="179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  <c r="AB981" s="179"/>
    </row>
    <row r="982" spans="1:28" ht="15">
      <c r="A982" s="179"/>
      <c r="B982" s="179"/>
      <c r="C982" s="179"/>
      <c r="D982" s="179"/>
      <c r="E982" s="179"/>
      <c r="F982" s="179"/>
      <c r="G982" s="179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  <c r="AB982" s="179"/>
    </row>
    <row r="983" spans="1:28" ht="15">
      <c r="A983" s="179"/>
      <c r="B983" s="179"/>
      <c r="C983" s="179"/>
      <c r="D983" s="179"/>
      <c r="E983" s="179"/>
      <c r="F983" s="179"/>
      <c r="G983" s="179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  <c r="AB983" s="179"/>
    </row>
    <row r="984" spans="1:28" ht="15">
      <c r="A984" s="179"/>
      <c r="B984" s="179"/>
      <c r="C984" s="179"/>
      <c r="D984" s="179"/>
      <c r="E984" s="179"/>
      <c r="F984" s="179"/>
      <c r="G984" s="179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  <c r="AB984" s="179"/>
    </row>
    <row r="985" spans="1:28" ht="15">
      <c r="A985" s="179"/>
      <c r="B985" s="179"/>
      <c r="C985" s="179"/>
      <c r="D985" s="179"/>
      <c r="E985" s="179"/>
      <c r="F985" s="179"/>
      <c r="G985" s="179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  <c r="AB985" s="179"/>
    </row>
    <row r="986" spans="1:28" ht="15">
      <c r="A986" s="179"/>
      <c r="B986" s="179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</row>
    <row r="987" spans="1:28" ht="15">
      <c r="A987" s="179"/>
      <c r="B987" s="179"/>
      <c r="C987" s="179"/>
      <c r="D987" s="179"/>
      <c r="E987" s="179"/>
      <c r="F987" s="179"/>
      <c r="G987" s="179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79"/>
      <c r="Z987" s="179"/>
      <c r="AA987" s="179"/>
      <c r="AB987" s="179"/>
    </row>
    <row r="988" spans="1:28" ht="15">
      <c r="A988" s="179"/>
      <c r="B988" s="179"/>
      <c r="C988" s="179"/>
      <c r="D988" s="179"/>
      <c r="E988" s="179"/>
      <c r="F988" s="179"/>
      <c r="G988" s="179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79"/>
      <c r="Z988" s="179"/>
      <c r="AA988" s="179"/>
      <c r="AB988" s="179"/>
    </row>
    <row r="989" spans="1:28" ht="15">
      <c r="A989" s="179"/>
      <c r="B989" s="179"/>
      <c r="C989" s="179"/>
      <c r="D989" s="179"/>
      <c r="E989" s="179"/>
      <c r="F989" s="179"/>
      <c r="G989" s="179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  <c r="V989" s="179"/>
      <c r="W989" s="179"/>
      <c r="X989" s="179"/>
      <c r="Y989" s="179"/>
      <c r="Z989" s="179"/>
      <c r="AA989" s="179"/>
      <c r="AB989" s="179"/>
    </row>
    <row r="990" spans="1:28" ht="15">
      <c r="A990" s="179"/>
      <c r="B990" s="179"/>
      <c r="C990" s="179"/>
      <c r="D990" s="179"/>
      <c r="E990" s="179"/>
      <c r="F990" s="179"/>
      <c r="G990" s="179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  <c r="V990" s="179"/>
      <c r="W990" s="179"/>
      <c r="X990" s="179"/>
      <c r="Y990" s="179"/>
      <c r="Z990" s="179"/>
      <c r="AA990" s="179"/>
      <c r="AB990" s="179"/>
    </row>
    <row r="991" spans="1:28" ht="15">
      <c r="A991" s="179"/>
      <c r="B991" s="179"/>
      <c r="C991" s="179"/>
      <c r="D991" s="179"/>
      <c r="E991" s="179"/>
      <c r="F991" s="179"/>
      <c r="G991" s="179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  <c r="V991" s="179"/>
      <c r="W991" s="179"/>
      <c r="X991" s="179"/>
      <c r="Y991" s="179"/>
      <c r="Z991" s="179"/>
      <c r="AA991" s="179"/>
      <c r="AB991" s="179"/>
    </row>
    <row r="992" spans="1:28" ht="15">
      <c r="A992" s="179"/>
      <c r="B992" s="179"/>
      <c r="C992" s="179"/>
      <c r="D992" s="179"/>
      <c r="E992" s="179"/>
      <c r="F992" s="179"/>
      <c r="G992" s="179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  <c r="V992" s="179"/>
      <c r="W992" s="179"/>
      <c r="X992" s="179"/>
      <c r="Y992" s="179"/>
      <c r="Z992" s="179"/>
      <c r="AA992" s="179"/>
      <c r="AB992" s="179"/>
    </row>
    <row r="993" spans="1:28" ht="15">
      <c r="A993" s="179"/>
      <c r="B993" s="179"/>
      <c r="C993" s="179"/>
      <c r="D993" s="179"/>
      <c r="E993" s="179"/>
      <c r="F993" s="179"/>
      <c r="G993" s="179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  <c r="V993" s="179"/>
      <c r="W993" s="179"/>
      <c r="X993" s="179"/>
      <c r="Y993" s="179"/>
      <c r="Z993" s="179"/>
      <c r="AA993" s="179"/>
      <c r="AB993" s="179"/>
    </row>
    <row r="994" spans="1:28" ht="15">
      <c r="A994" s="179"/>
      <c r="B994" s="179"/>
      <c r="C994" s="179"/>
      <c r="D994" s="179"/>
      <c r="E994" s="179"/>
      <c r="F994" s="179"/>
      <c r="G994" s="179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  <c r="V994" s="179"/>
      <c r="W994" s="179"/>
      <c r="X994" s="179"/>
      <c r="Y994" s="179"/>
      <c r="Z994" s="179"/>
      <c r="AA994" s="179"/>
      <c r="AB994" s="179"/>
    </row>
    <row r="995" spans="1:28" ht="15">
      <c r="A995" s="179"/>
      <c r="B995" s="179"/>
      <c r="C995" s="179"/>
      <c r="D995" s="179"/>
      <c r="E995" s="179"/>
      <c r="F995" s="179"/>
      <c r="G995" s="179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  <c r="V995" s="179"/>
      <c r="W995" s="179"/>
      <c r="X995" s="179"/>
      <c r="Y995" s="179"/>
      <c r="Z995" s="179"/>
      <c r="AA995" s="179"/>
      <c r="AB995" s="179"/>
    </row>
    <row r="996" spans="1:28" ht="15">
      <c r="A996" s="179"/>
      <c r="B996" s="179"/>
      <c r="C996" s="179"/>
      <c r="D996" s="179"/>
      <c r="E996" s="179"/>
      <c r="F996" s="179"/>
      <c r="G996" s="179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  <c r="V996" s="179"/>
      <c r="W996" s="179"/>
      <c r="X996" s="179"/>
      <c r="Y996" s="179"/>
      <c r="Z996" s="179"/>
      <c r="AA996" s="179"/>
      <c r="AB996" s="179"/>
    </row>
    <row r="997" spans="1:28" ht="15">
      <c r="A997" s="179"/>
      <c r="B997" s="179"/>
      <c r="C997" s="179"/>
      <c r="D997" s="179"/>
      <c r="E997" s="179"/>
      <c r="F997" s="179"/>
      <c r="G997" s="179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  <c r="V997" s="179"/>
      <c r="W997" s="179"/>
      <c r="X997" s="179"/>
      <c r="Y997" s="179"/>
      <c r="Z997" s="179"/>
      <c r="AA997" s="179"/>
      <c r="AB997" s="179"/>
    </row>
    <row r="998" spans="1:28" ht="15">
      <c r="A998" s="179"/>
      <c r="B998" s="179"/>
      <c r="C998" s="179"/>
      <c r="D998" s="179"/>
      <c r="E998" s="179"/>
      <c r="F998" s="179"/>
      <c r="G998" s="179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  <c r="V998" s="179"/>
      <c r="W998" s="179"/>
      <c r="X998" s="179"/>
      <c r="Y998" s="179"/>
      <c r="Z998" s="179"/>
      <c r="AA998" s="179"/>
      <c r="AB998" s="179"/>
    </row>
    <row r="999" spans="1:28" ht="15">
      <c r="A999" s="179"/>
      <c r="B999" s="179"/>
      <c r="C999" s="179"/>
      <c r="D999" s="179"/>
      <c r="E999" s="179"/>
      <c r="F999" s="179"/>
      <c r="G999" s="179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  <c r="V999" s="179"/>
      <c r="W999" s="179"/>
      <c r="X999" s="179"/>
      <c r="Y999" s="179"/>
      <c r="Z999" s="179"/>
      <c r="AA999" s="179"/>
      <c r="AB999" s="179"/>
    </row>
    <row r="1000" spans="1:28" ht="15">
      <c r="A1000" s="179"/>
      <c r="B1000" s="179"/>
      <c r="C1000" s="179"/>
      <c r="D1000" s="179"/>
      <c r="E1000" s="179"/>
      <c r="F1000" s="179"/>
      <c r="G1000" s="179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  <c r="V1000" s="179"/>
      <c r="W1000" s="179"/>
      <c r="X1000" s="179"/>
      <c r="Y1000" s="179"/>
      <c r="Z1000" s="179"/>
      <c r="AA1000" s="179"/>
      <c r="AB1000" s="179"/>
    </row>
    <row r="1001" spans="1:28" ht="15">
      <c r="A1001" s="179"/>
      <c r="B1001" s="179"/>
      <c r="C1001" s="179"/>
      <c r="D1001" s="179"/>
      <c r="E1001" s="179"/>
      <c r="F1001" s="179"/>
      <c r="G1001" s="179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  <c r="V1001" s="179"/>
      <c r="W1001" s="179"/>
      <c r="X1001" s="179"/>
      <c r="Y1001" s="179"/>
      <c r="Z1001" s="179"/>
      <c r="AA1001" s="179"/>
      <c r="AB1001" s="179"/>
    </row>
    <row r="1002" spans="1:28" ht="15">
      <c r="A1002" s="179"/>
      <c r="B1002" s="179"/>
      <c r="C1002" s="179"/>
      <c r="D1002" s="179"/>
      <c r="E1002" s="179"/>
      <c r="F1002" s="179"/>
      <c r="G1002" s="179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  <c r="V1002" s="179"/>
      <c r="W1002" s="179"/>
      <c r="X1002" s="179"/>
      <c r="Y1002" s="179"/>
      <c r="Z1002" s="179"/>
      <c r="AA1002" s="179"/>
      <c r="AB1002" s="179"/>
    </row>
    <row r="1003" spans="1:28" ht="15">
      <c r="A1003" s="179"/>
      <c r="B1003" s="179"/>
      <c r="C1003" s="179"/>
      <c r="D1003" s="179"/>
      <c r="E1003" s="179"/>
      <c r="F1003" s="179"/>
      <c r="G1003" s="179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  <c r="V1003" s="179"/>
      <c r="W1003" s="179"/>
      <c r="X1003" s="179"/>
      <c r="Y1003" s="179"/>
      <c r="Z1003" s="179"/>
      <c r="AA1003" s="179"/>
      <c r="AB1003" s="179"/>
    </row>
    <row r="1004" spans="1:28" ht="15">
      <c r="A1004" s="179"/>
      <c r="B1004" s="179"/>
      <c r="C1004" s="179"/>
      <c r="D1004" s="179"/>
      <c r="E1004" s="179"/>
      <c r="F1004" s="179"/>
      <c r="G1004" s="179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  <c r="V1004" s="179"/>
      <c r="W1004" s="179"/>
      <c r="X1004" s="179"/>
      <c r="Y1004" s="179"/>
      <c r="Z1004" s="179"/>
      <c r="AA1004" s="179"/>
      <c r="AB1004" s="179"/>
    </row>
    <row r="1005" spans="1:28" ht="15">
      <c r="A1005" s="179"/>
      <c r="B1005" s="179"/>
      <c r="C1005" s="179"/>
      <c r="D1005" s="179"/>
      <c r="E1005" s="179"/>
      <c r="F1005" s="179"/>
      <c r="G1005" s="179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  <c r="V1005" s="179"/>
      <c r="W1005" s="179"/>
      <c r="X1005" s="179"/>
      <c r="Y1005" s="179"/>
      <c r="Z1005" s="179"/>
      <c r="AA1005" s="179"/>
      <c r="AB1005" s="179"/>
    </row>
    <row r="1006" spans="1:28" ht="15">
      <c r="A1006" s="179"/>
      <c r="B1006" s="179"/>
      <c r="C1006" s="179"/>
      <c r="D1006" s="179"/>
      <c r="E1006" s="179"/>
      <c r="F1006" s="179"/>
      <c r="G1006" s="179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  <c r="V1006" s="179"/>
      <c r="W1006" s="179"/>
      <c r="X1006" s="179"/>
      <c r="Y1006" s="179"/>
      <c r="Z1006" s="179"/>
      <c r="AA1006" s="179"/>
      <c r="AB1006" s="179"/>
    </row>
    <row r="1007" spans="1:28" ht="15">
      <c r="A1007" s="179"/>
      <c r="B1007" s="179"/>
      <c r="C1007" s="179"/>
      <c r="D1007" s="179"/>
      <c r="E1007" s="179"/>
      <c r="F1007" s="179"/>
      <c r="G1007" s="179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  <c r="V1007" s="179"/>
      <c r="W1007" s="179"/>
      <c r="X1007" s="179"/>
      <c r="Y1007" s="179"/>
      <c r="Z1007" s="179"/>
      <c r="AA1007" s="179"/>
      <c r="AB1007" s="179"/>
    </row>
    <row r="1008" spans="1:28" ht="15">
      <c r="A1008" s="179"/>
      <c r="B1008" s="179"/>
      <c r="C1008" s="179"/>
      <c r="D1008" s="179"/>
      <c r="E1008" s="179"/>
      <c r="F1008" s="179"/>
      <c r="G1008" s="179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  <c r="V1008" s="179"/>
      <c r="W1008" s="179"/>
      <c r="X1008" s="179"/>
      <c r="Y1008" s="179"/>
      <c r="Z1008" s="179"/>
      <c r="AA1008" s="179"/>
      <c r="AB1008" s="179"/>
    </row>
    <row r="1009" spans="1:28" ht="15">
      <c r="A1009" s="179"/>
      <c r="B1009" s="179"/>
      <c r="C1009" s="179"/>
      <c r="D1009" s="179"/>
      <c r="E1009" s="179"/>
      <c r="F1009" s="179"/>
      <c r="G1009" s="179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  <c r="V1009" s="179"/>
      <c r="W1009" s="179"/>
      <c r="X1009" s="179"/>
      <c r="Y1009" s="179"/>
      <c r="Z1009" s="179"/>
      <c r="AA1009" s="179"/>
      <c r="AB1009" s="179"/>
    </row>
    <row r="1010" spans="1:28" ht="15">
      <c r="A1010" s="179"/>
      <c r="B1010" s="179"/>
      <c r="C1010" s="179"/>
      <c r="D1010" s="179"/>
      <c r="E1010" s="179"/>
      <c r="F1010" s="179"/>
      <c r="G1010" s="179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  <c r="V1010" s="179"/>
      <c r="W1010" s="179"/>
      <c r="X1010" s="179"/>
      <c r="Y1010" s="179"/>
      <c r="Z1010" s="179"/>
      <c r="AA1010" s="179"/>
      <c r="AB1010" s="179"/>
    </row>
    <row r="1011" spans="1:28" ht="15">
      <c r="A1011" s="179"/>
      <c r="B1011" s="179"/>
      <c r="C1011" s="179"/>
      <c r="D1011" s="179"/>
      <c r="E1011" s="179"/>
      <c r="F1011" s="179"/>
      <c r="G1011" s="179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  <c r="V1011" s="179"/>
      <c r="W1011" s="179"/>
      <c r="X1011" s="179"/>
      <c r="Y1011" s="179"/>
      <c r="Z1011" s="179"/>
      <c r="AA1011" s="179"/>
      <c r="AB1011" s="179"/>
    </row>
    <row r="1012" spans="1:28" ht="15">
      <c r="A1012" s="179"/>
      <c r="B1012" s="179"/>
      <c r="C1012" s="179"/>
      <c r="D1012" s="179"/>
      <c r="E1012" s="179"/>
      <c r="F1012" s="179"/>
      <c r="G1012" s="179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  <c r="V1012" s="179"/>
      <c r="W1012" s="179"/>
      <c r="X1012" s="179"/>
      <c r="Y1012" s="179"/>
      <c r="Z1012" s="179"/>
      <c r="AA1012" s="179"/>
      <c r="AB1012" s="179"/>
    </row>
    <row r="1013" spans="1:28" ht="15">
      <c r="A1013" s="179"/>
      <c r="B1013" s="179"/>
      <c r="C1013" s="179"/>
      <c r="D1013" s="179"/>
      <c r="E1013" s="179"/>
      <c r="F1013" s="179"/>
      <c r="G1013" s="179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  <c r="V1013" s="179"/>
      <c r="W1013" s="179"/>
      <c r="X1013" s="179"/>
      <c r="Y1013" s="179"/>
      <c r="Z1013" s="179"/>
      <c r="AA1013" s="179"/>
      <c r="AB1013" s="179"/>
    </row>
    <row r="1014" spans="1:28" ht="15">
      <c r="A1014" s="179"/>
      <c r="B1014" s="179"/>
      <c r="C1014" s="179"/>
      <c r="D1014" s="179"/>
      <c r="E1014" s="179"/>
      <c r="F1014" s="179"/>
      <c r="G1014" s="179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</row>
    <row r="1015" spans="1:28" ht="15">
      <c r="A1015" s="179"/>
      <c r="B1015" s="179"/>
      <c r="C1015" s="179"/>
      <c r="D1015" s="179"/>
      <c r="E1015" s="179"/>
      <c r="F1015" s="179"/>
      <c r="G1015" s="179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</row>
    <row r="1016" spans="1:28" ht="15">
      <c r="A1016" s="179"/>
      <c r="B1016" s="179"/>
      <c r="C1016" s="179"/>
      <c r="D1016" s="179"/>
      <c r="E1016" s="179"/>
      <c r="F1016" s="179"/>
      <c r="G1016" s="179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</row>
    <row r="1017" spans="1:28" ht="15">
      <c r="A1017" s="179"/>
      <c r="B1017" s="179"/>
      <c r="C1017" s="179"/>
      <c r="D1017" s="179"/>
      <c r="E1017" s="179"/>
      <c r="F1017" s="179"/>
      <c r="G1017" s="179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</row>
    <row r="1018" spans="1:28" ht="15">
      <c r="A1018" s="179"/>
      <c r="B1018" s="179"/>
      <c r="C1018" s="179"/>
      <c r="D1018" s="179"/>
      <c r="E1018" s="179"/>
      <c r="F1018" s="179"/>
      <c r="G1018" s="179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</row>
    <row r="1019" spans="1:28" ht="15">
      <c r="A1019" s="179"/>
      <c r="B1019" s="179"/>
      <c r="C1019" s="179"/>
      <c r="D1019" s="179"/>
      <c r="E1019" s="179"/>
      <c r="F1019" s="179"/>
      <c r="G1019" s="179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</row>
    <row r="1020" spans="1:28" ht="15">
      <c r="A1020" s="179"/>
      <c r="B1020" s="179"/>
      <c r="C1020" s="179"/>
      <c r="D1020" s="179"/>
      <c r="E1020" s="179"/>
      <c r="F1020" s="179"/>
      <c r="G1020" s="179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</row>
    <row r="1021" spans="1:28" ht="15">
      <c r="A1021" s="179"/>
      <c r="B1021" s="179"/>
      <c r="C1021" s="179"/>
      <c r="D1021" s="179"/>
      <c r="E1021" s="179"/>
      <c r="F1021" s="179"/>
      <c r="G1021" s="179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</row>
    <row r="1022" spans="1:28" ht="15">
      <c r="A1022" s="179"/>
      <c r="B1022" s="179"/>
      <c r="C1022" s="179"/>
      <c r="D1022" s="179"/>
      <c r="E1022" s="179"/>
      <c r="F1022" s="179"/>
      <c r="G1022" s="179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</row>
    <row r="1023" spans="1:28" ht="15">
      <c r="A1023" s="179"/>
      <c r="B1023" s="179"/>
      <c r="C1023" s="179"/>
      <c r="D1023" s="179"/>
      <c r="E1023" s="179"/>
      <c r="F1023" s="179"/>
      <c r="G1023" s="179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  <c r="V1023" s="179"/>
      <c r="W1023" s="179"/>
      <c r="X1023" s="179"/>
      <c r="Y1023" s="179"/>
      <c r="Z1023" s="179"/>
      <c r="AA1023" s="179"/>
      <c r="AB1023" s="179"/>
    </row>
    <row r="1024" spans="1:28" ht="15">
      <c r="A1024" s="179"/>
      <c r="B1024" s="179"/>
      <c r="C1024" s="179"/>
      <c r="D1024" s="179"/>
      <c r="E1024" s="179"/>
      <c r="F1024" s="179"/>
      <c r="G1024" s="179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  <c r="V1024" s="179"/>
      <c r="W1024" s="179"/>
      <c r="X1024" s="179"/>
      <c r="Y1024" s="179"/>
      <c r="Z1024" s="179"/>
      <c r="AA1024" s="179"/>
      <c r="AB1024" s="179"/>
    </row>
    <row r="1025" spans="1:28" ht="15">
      <c r="A1025" s="179"/>
      <c r="B1025" s="179"/>
      <c r="C1025" s="179"/>
      <c r="D1025" s="179"/>
      <c r="E1025" s="179"/>
      <c r="F1025" s="179"/>
      <c r="G1025" s="179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  <c r="V1025" s="179"/>
      <c r="W1025" s="179"/>
      <c r="X1025" s="179"/>
      <c r="Y1025" s="179"/>
      <c r="Z1025" s="179"/>
      <c r="AA1025" s="179"/>
      <c r="AB1025" s="179"/>
    </row>
    <row r="1026" spans="1:28" ht="15">
      <c r="A1026" s="179"/>
      <c r="B1026" s="179"/>
      <c r="C1026" s="179"/>
      <c r="D1026" s="179"/>
      <c r="E1026" s="179"/>
      <c r="F1026" s="179"/>
      <c r="G1026" s="179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  <c r="V1026" s="179"/>
      <c r="W1026" s="179"/>
      <c r="X1026" s="179"/>
      <c r="Y1026" s="179"/>
      <c r="Z1026" s="179"/>
      <c r="AA1026" s="179"/>
      <c r="AB1026" s="179"/>
    </row>
    <row r="1027" spans="1:28" ht="15">
      <c r="A1027" s="179"/>
      <c r="B1027" s="179"/>
      <c r="C1027" s="179"/>
      <c r="D1027" s="179"/>
      <c r="E1027" s="179"/>
      <c r="F1027" s="179"/>
      <c r="G1027" s="179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  <c r="V1027" s="179"/>
      <c r="W1027" s="179"/>
      <c r="X1027" s="179"/>
      <c r="Y1027" s="179"/>
      <c r="Z1027" s="179"/>
      <c r="AA1027" s="179"/>
      <c r="AB1027" s="179"/>
    </row>
    <row r="1028" spans="1:28" ht="15">
      <c r="A1028" s="179"/>
      <c r="B1028" s="179"/>
      <c r="C1028" s="179"/>
      <c r="D1028" s="179"/>
      <c r="E1028" s="179"/>
      <c r="F1028" s="179"/>
      <c r="G1028" s="179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  <c r="V1028" s="179"/>
      <c r="W1028" s="179"/>
      <c r="X1028" s="179"/>
      <c r="Y1028" s="179"/>
      <c r="Z1028" s="179"/>
      <c r="AA1028" s="179"/>
      <c r="AB1028" s="179"/>
    </row>
    <row r="1029" spans="1:28" ht="15">
      <c r="A1029" s="179"/>
      <c r="B1029" s="179"/>
      <c r="C1029" s="179"/>
      <c r="D1029" s="179"/>
      <c r="E1029" s="179"/>
      <c r="F1029" s="179"/>
      <c r="G1029" s="179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  <c r="V1029" s="179"/>
      <c r="W1029" s="179"/>
      <c r="X1029" s="179"/>
      <c r="Y1029" s="179"/>
      <c r="Z1029" s="179"/>
      <c r="AA1029" s="179"/>
      <c r="AB1029" s="179"/>
    </row>
    <row r="1030" spans="1:28" ht="15">
      <c r="A1030" s="179"/>
      <c r="B1030" s="179"/>
      <c r="C1030" s="179"/>
      <c r="D1030" s="179"/>
      <c r="E1030" s="179"/>
      <c r="F1030" s="179"/>
      <c r="G1030" s="179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  <c r="V1030" s="179"/>
      <c r="W1030" s="179"/>
      <c r="X1030" s="179"/>
      <c r="Y1030" s="179"/>
      <c r="Z1030" s="179"/>
      <c r="AA1030" s="179"/>
      <c r="AB1030" s="179"/>
    </row>
    <row r="1031" spans="1:28" ht="15">
      <c r="A1031" s="179"/>
      <c r="B1031" s="179"/>
      <c r="C1031" s="179"/>
      <c r="D1031" s="179"/>
      <c r="E1031" s="179"/>
      <c r="F1031" s="179"/>
      <c r="G1031" s="179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  <c r="V1031" s="179"/>
      <c r="W1031" s="179"/>
      <c r="X1031" s="179"/>
      <c r="Y1031" s="179"/>
      <c r="Z1031" s="179"/>
      <c r="AA1031" s="179"/>
      <c r="AB1031" s="179"/>
    </row>
    <row r="1032" spans="1:28" ht="15">
      <c r="A1032" s="179"/>
      <c r="B1032" s="179"/>
      <c r="C1032" s="179"/>
      <c r="D1032" s="179"/>
      <c r="E1032" s="179"/>
      <c r="F1032" s="179"/>
      <c r="G1032" s="179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  <c r="V1032" s="179"/>
      <c r="W1032" s="179"/>
      <c r="X1032" s="179"/>
      <c r="Y1032" s="179"/>
      <c r="Z1032" s="179"/>
      <c r="AA1032" s="179"/>
      <c r="AB1032" s="179"/>
    </row>
    <row r="1033" spans="1:28" ht="15">
      <c r="A1033" s="179"/>
      <c r="B1033" s="179"/>
      <c r="C1033" s="179"/>
      <c r="D1033" s="179"/>
      <c r="E1033" s="179"/>
      <c r="F1033" s="179"/>
      <c r="G1033" s="179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  <c r="V1033" s="179"/>
      <c r="W1033" s="179"/>
      <c r="X1033" s="179"/>
      <c r="Y1033" s="179"/>
      <c r="Z1033" s="179"/>
      <c r="AA1033" s="179"/>
      <c r="AB1033" s="179"/>
    </row>
    <row r="1034" spans="1:28" ht="15">
      <c r="A1034" s="179"/>
      <c r="B1034" s="179"/>
      <c r="C1034" s="179"/>
      <c r="D1034" s="179"/>
      <c r="E1034" s="179"/>
      <c r="F1034" s="179"/>
      <c r="G1034" s="179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  <c r="V1034" s="179"/>
      <c r="W1034" s="179"/>
      <c r="X1034" s="179"/>
      <c r="Y1034" s="179"/>
      <c r="Z1034" s="179"/>
      <c r="AA1034" s="179"/>
      <c r="AB1034" s="179"/>
    </row>
    <row r="1035" spans="1:28" ht="15">
      <c r="A1035" s="179"/>
      <c r="B1035" s="179"/>
      <c r="C1035" s="179"/>
      <c r="D1035" s="179"/>
      <c r="E1035" s="179"/>
      <c r="F1035" s="179"/>
      <c r="G1035" s="179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  <c r="V1035" s="179"/>
      <c r="W1035" s="179"/>
      <c r="X1035" s="179"/>
      <c r="Y1035" s="179"/>
      <c r="Z1035" s="179"/>
      <c r="AA1035" s="179"/>
      <c r="AB1035" s="179"/>
    </row>
    <row r="1036" spans="1:28" ht="15">
      <c r="A1036" s="179"/>
      <c r="B1036" s="179"/>
      <c r="C1036" s="179"/>
      <c r="D1036" s="179"/>
      <c r="E1036" s="179"/>
      <c r="F1036" s="179"/>
      <c r="G1036" s="179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  <c r="V1036" s="179"/>
      <c r="W1036" s="179"/>
      <c r="X1036" s="179"/>
      <c r="Y1036" s="179"/>
      <c r="Z1036" s="179"/>
      <c r="AA1036" s="179"/>
      <c r="AB1036" s="179"/>
    </row>
    <row r="1037" spans="1:28" ht="15">
      <c r="A1037" s="179"/>
      <c r="B1037" s="179"/>
      <c r="C1037" s="179"/>
      <c r="D1037" s="179"/>
      <c r="E1037" s="179"/>
      <c r="F1037" s="179"/>
      <c r="G1037" s="179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  <c r="AA1037" s="179"/>
      <c r="AB1037" s="179"/>
    </row>
    <row r="1038" spans="1:28" ht="15">
      <c r="A1038" s="179"/>
      <c r="B1038" s="179"/>
      <c r="C1038" s="179"/>
      <c r="D1038" s="179"/>
      <c r="E1038" s="179"/>
      <c r="F1038" s="179"/>
      <c r="G1038" s="179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  <c r="V1038" s="179"/>
      <c r="W1038" s="179"/>
      <c r="X1038" s="179"/>
      <c r="Y1038" s="179"/>
      <c r="Z1038" s="179"/>
      <c r="AA1038" s="179"/>
      <c r="AB1038" s="179"/>
    </row>
    <row r="1039" spans="1:28" ht="15">
      <c r="A1039" s="179"/>
      <c r="B1039" s="179"/>
      <c r="C1039" s="179"/>
      <c r="D1039" s="179"/>
      <c r="E1039" s="179"/>
      <c r="F1039" s="179"/>
      <c r="G1039" s="179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  <c r="V1039" s="179"/>
      <c r="W1039" s="179"/>
      <c r="X1039" s="179"/>
      <c r="Y1039" s="179"/>
      <c r="Z1039" s="179"/>
      <c r="AA1039" s="179"/>
      <c r="AB1039" s="179"/>
    </row>
    <row r="1040" spans="1:28" ht="15">
      <c r="A1040" s="179"/>
      <c r="B1040" s="179"/>
      <c r="C1040" s="179"/>
      <c r="D1040" s="179"/>
      <c r="E1040" s="179"/>
      <c r="F1040" s="179"/>
      <c r="G1040" s="179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  <c r="V1040" s="179"/>
      <c r="W1040" s="179"/>
      <c r="X1040" s="179"/>
      <c r="Y1040" s="179"/>
      <c r="Z1040" s="179"/>
      <c r="AA1040" s="179"/>
      <c r="AB1040" s="179"/>
    </row>
    <row r="1041" spans="1:28" ht="15">
      <c r="A1041" s="179"/>
      <c r="B1041" s="179"/>
      <c r="C1041" s="179"/>
      <c r="D1041" s="179"/>
      <c r="E1041" s="179"/>
      <c r="F1041" s="179"/>
      <c r="G1041" s="179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  <c r="V1041" s="179"/>
      <c r="W1041" s="179"/>
      <c r="X1041" s="179"/>
      <c r="Y1041" s="179"/>
      <c r="Z1041" s="179"/>
      <c r="AA1041" s="179"/>
      <c r="AB1041" s="179"/>
    </row>
    <row r="1042" spans="1:28" ht="15">
      <c r="A1042" s="179"/>
      <c r="B1042" s="179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  <c r="V1042" s="179"/>
      <c r="W1042" s="179"/>
      <c r="X1042" s="179"/>
      <c r="Y1042" s="179"/>
      <c r="Z1042" s="179"/>
      <c r="AA1042" s="179"/>
      <c r="AB1042" s="179"/>
    </row>
    <row r="1043" spans="1:28" ht="15">
      <c r="A1043" s="179"/>
      <c r="B1043" s="179"/>
      <c r="C1043" s="179"/>
      <c r="D1043" s="179"/>
      <c r="E1043" s="179"/>
      <c r="F1043" s="179"/>
      <c r="G1043" s="179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  <c r="V1043" s="179"/>
      <c r="W1043" s="179"/>
      <c r="X1043" s="179"/>
      <c r="Y1043" s="179"/>
      <c r="Z1043" s="179"/>
      <c r="AA1043" s="179"/>
      <c r="AB1043" s="179"/>
    </row>
    <row r="1044" spans="1:28" ht="15">
      <c r="A1044" s="179"/>
      <c r="B1044" s="179"/>
      <c r="C1044" s="179"/>
      <c r="D1044" s="179"/>
      <c r="E1044" s="179"/>
      <c r="F1044" s="179"/>
      <c r="G1044" s="179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  <c r="V1044" s="179"/>
      <c r="W1044" s="179"/>
      <c r="X1044" s="179"/>
      <c r="Y1044" s="179"/>
      <c r="Z1044" s="179"/>
      <c r="AA1044" s="179"/>
      <c r="AB1044" s="179"/>
    </row>
    <row r="1045" spans="1:28" ht="15">
      <c r="A1045" s="179"/>
      <c r="B1045" s="179"/>
      <c r="C1045" s="179"/>
      <c r="D1045" s="179"/>
      <c r="E1045" s="179"/>
      <c r="F1045" s="179"/>
      <c r="G1045" s="179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  <c r="V1045" s="179"/>
      <c r="W1045" s="179"/>
      <c r="X1045" s="179"/>
      <c r="Y1045" s="179"/>
      <c r="Z1045" s="179"/>
      <c r="AA1045" s="179"/>
      <c r="AB1045" s="179"/>
    </row>
    <row r="1046" spans="1:28" ht="15">
      <c r="A1046" s="179"/>
      <c r="B1046" s="179"/>
      <c r="C1046" s="179"/>
      <c r="D1046" s="179"/>
      <c r="E1046" s="179"/>
      <c r="F1046" s="179"/>
      <c r="G1046" s="179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  <c r="V1046" s="179"/>
      <c r="W1046" s="179"/>
      <c r="X1046" s="179"/>
      <c r="Y1046" s="179"/>
      <c r="Z1046" s="179"/>
      <c r="AA1046" s="179"/>
      <c r="AB1046" s="179"/>
    </row>
    <row r="1047" spans="1:28" ht="15">
      <c r="A1047" s="179"/>
      <c r="B1047" s="179"/>
      <c r="C1047" s="179"/>
      <c r="D1047" s="179"/>
      <c r="E1047" s="179"/>
      <c r="F1047" s="179"/>
      <c r="G1047" s="179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  <c r="V1047" s="179"/>
      <c r="W1047" s="179"/>
      <c r="X1047" s="179"/>
      <c r="Y1047" s="179"/>
      <c r="Z1047" s="179"/>
      <c r="AA1047" s="179"/>
      <c r="AB1047" s="179"/>
    </row>
    <row r="1048" spans="1:28" ht="15">
      <c r="A1048" s="179"/>
      <c r="B1048" s="179"/>
      <c r="C1048" s="179"/>
      <c r="D1048" s="179"/>
      <c r="E1048" s="179"/>
      <c r="F1048" s="179"/>
      <c r="G1048" s="179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  <c r="V1048" s="179"/>
      <c r="W1048" s="179"/>
      <c r="X1048" s="179"/>
      <c r="Y1048" s="179"/>
      <c r="Z1048" s="179"/>
      <c r="AA1048" s="179"/>
      <c r="AB1048" s="179"/>
    </row>
    <row r="1049" spans="1:28" ht="15">
      <c r="A1049" s="179"/>
      <c r="B1049" s="179"/>
      <c r="C1049" s="179"/>
      <c r="D1049" s="179"/>
      <c r="E1049" s="179"/>
      <c r="F1049" s="179"/>
      <c r="G1049" s="179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  <c r="V1049" s="179"/>
      <c r="W1049" s="179"/>
      <c r="X1049" s="179"/>
      <c r="Y1049" s="179"/>
      <c r="Z1049" s="179"/>
      <c r="AA1049" s="179"/>
      <c r="AB1049" s="179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7" customWidth="1"/>
    <col min="2" max="4" width="19.7109375" style="207" customWidth="1"/>
    <col min="5" max="10" width="18.57421875" style="207" customWidth="1"/>
    <col min="11" max="11" width="17.421875" style="207" customWidth="1"/>
    <col min="12" max="19" width="15.140625" style="207" customWidth="1"/>
    <col min="20" max="256" width="12.57421875" style="207" customWidth="1"/>
    <col min="257" max="257" width="32.57421875" style="207" customWidth="1"/>
    <col min="258" max="260" width="19.7109375" style="207" customWidth="1"/>
    <col min="261" max="266" width="18.57421875" style="207" customWidth="1"/>
    <col min="267" max="267" width="17.421875" style="207" customWidth="1"/>
    <col min="268" max="275" width="15.140625" style="207" customWidth="1"/>
    <col min="276" max="512" width="12.57421875" style="207" customWidth="1"/>
    <col min="513" max="513" width="32.57421875" style="207" customWidth="1"/>
    <col min="514" max="516" width="19.7109375" style="207" customWidth="1"/>
    <col min="517" max="522" width="18.57421875" style="207" customWidth="1"/>
    <col min="523" max="523" width="17.421875" style="207" customWidth="1"/>
    <col min="524" max="531" width="15.140625" style="207" customWidth="1"/>
    <col min="532" max="768" width="12.57421875" style="207" customWidth="1"/>
    <col min="769" max="769" width="32.57421875" style="207" customWidth="1"/>
    <col min="770" max="772" width="19.7109375" style="207" customWidth="1"/>
    <col min="773" max="778" width="18.57421875" style="207" customWidth="1"/>
    <col min="779" max="779" width="17.421875" style="207" customWidth="1"/>
    <col min="780" max="787" width="15.140625" style="207" customWidth="1"/>
    <col min="788" max="1024" width="12.57421875" style="207" customWidth="1"/>
    <col min="1025" max="1025" width="32.57421875" style="207" customWidth="1"/>
    <col min="1026" max="1028" width="19.7109375" style="207" customWidth="1"/>
    <col min="1029" max="1034" width="18.57421875" style="207" customWidth="1"/>
    <col min="1035" max="1035" width="17.421875" style="207" customWidth="1"/>
    <col min="1036" max="1043" width="15.140625" style="207" customWidth="1"/>
    <col min="1044" max="1280" width="12.57421875" style="207" customWidth="1"/>
    <col min="1281" max="1281" width="32.57421875" style="207" customWidth="1"/>
    <col min="1282" max="1284" width="19.7109375" style="207" customWidth="1"/>
    <col min="1285" max="1290" width="18.57421875" style="207" customWidth="1"/>
    <col min="1291" max="1291" width="17.421875" style="207" customWidth="1"/>
    <col min="1292" max="1299" width="15.140625" style="207" customWidth="1"/>
    <col min="1300" max="1536" width="12.57421875" style="207" customWidth="1"/>
    <col min="1537" max="1537" width="32.57421875" style="207" customWidth="1"/>
    <col min="1538" max="1540" width="19.7109375" style="207" customWidth="1"/>
    <col min="1541" max="1546" width="18.57421875" style="207" customWidth="1"/>
    <col min="1547" max="1547" width="17.421875" style="207" customWidth="1"/>
    <col min="1548" max="1555" width="15.140625" style="207" customWidth="1"/>
    <col min="1556" max="1792" width="12.57421875" style="207" customWidth="1"/>
    <col min="1793" max="1793" width="32.57421875" style="207" customWidth="1"/>
    <col min="1794" max="1796" width="19.7109375" style="207" customWidth="1"/>
    <col min="1797" max="1802" width="18.57421875" style="207" customWidth="1"/>
    <col min="1803" max="1803" width="17.421875" style="207" customWidth="1"/>
    <col min="1804" max="1811" width="15.140625" style="207" customWidth="1"/>
    <col min="1812" max="2048" width="12.57421875" style="207" customWidth="1"/>
    <col min="2049" max="2049" width="32.57421875" style="207" customWidth="1"/>
    <col min="2050" max="2052" width="19.7109375" style="207" customWidth="1"/>
    <col min="2053" max="2058" width="18.57421875" style="207" customWidth="1"/>
    <col min="2059" max="2059" width="17.421875" style="207" customWidth="1"/>
    <col min="2060" max="2067" width="15.140625" style="207" customWidth="1"/>
    <col min="2068" max="2304" width="12.57421875" style="207" customWidth="1"/>
    <col min="2305" max="2305" width="32.57421875" style="207" customWidth="1"/>
    <col min="2306" max="2308" width="19.7109375" style="207" customWidth="1"/>
    <col min="2309" max="2314" width="18.57421875" style="207" customWidth="1"/>
    <col min="2315" max="2315" width="17.421875" style="207" customWidth="1"/>
    <col min="2316" max="2323" width="15.140625" style="207" customWidth="1"/>
    <col min="2324" max="2560" width="12.57421875" style="207" customWidth="1"/>
    <col min="2561" max="2561" width="32.57421875" style="207" customWidth="1"/>
    <col min="2562" max="2564" width="19.7109375" style="207" customWidth="1"/>
    <col min="2565" max="2570" width="18.57421875" style="207" customWidth="1"/>
    <col min="2571" max="2571" width="17.421875" style="207" customWidth="1"/>
    <col min="2572" max="2579" width="15.140625" style="207" customWidth="1"/>
    <col min="2580" max="2816" width="12.57421875" style="207" customWidth="1"/>
    <col min="2817" max="2817" width="32.57421875" style="207" customWidth="1"/>
    <col min="2818" max="2820" width="19.7109375" style="207" customWidth="1"/>
    <col min="2821" max="2826" width="18.57421875" style="207" customWidth="1"/>
    <col min="2827" max="2827" width="17.421875" style="207" customWidth="1"/>
    <col min="2828" max="2835" width="15.140625" style="207" customWidth="1"/>
    <col min="2836" max="3072" width="12.57421875" style="207" customWidth="1"/>
    <col min="3073" max="3073" width="32.57421875" style="207" customWidth="1"/>
    <col min="3074" max="3076" width="19.7109375" style="207" customWidth="1"/>
    <col min="3077" max="3082" width="18.57421875" style="207" customWidth="1"/>
    <col min="3083" max="3083" width="17.421875" style="207" customWidth="1"/>
    <col min="3084" max="3091" width="15.140625" style="207" customWidth="1"/>
    <col min="3092" max="3328" width="12.57421875" style="207" customWidth="1"/>
    <col min="3329" max="3329" width="32.57421875" style="207" customWidth="1"/>
    <col min="3330" max="3332" width="19.7109375" style="207" customWidth="1"/>
    <col min="3333" max="3338" width="18.57421875" style="207" customWidth="1"/>
    <col min="3339" max="3339" width="17.421875" style="207" customWidth="1"/>
    <col min="3340" max="3347" width="15.140625" style="207" customWidth="1"/>
    <col min="3348" max="3584" width="12.57421875" style="207" customWidth="1"/>
    <col min="3585" max="3585" width="32.57421875" style="207" customWidth="1"/>
    <col min="3586" max="3588" width="19.7109375" style="207" customWidth="1"/>
    <col min="3589" max="3594" width="18.57421875" style="207" customWidth="1"/>
    <col min="3595" max="3595" width="17.421875" style="207" customWidth="1"/>
    <col min="3596" max="3603" width="15.140625" style="207" customWidth="1"/>
    <col min="3604" max="3840" width="12.57421875" style="207" customWidth="1"/>
    <col min="3841" max="3841" width="32.57421875" style="207" customWidth="1"/>
    <col min="3842" max="3844" width="19.7109375" style="207" customWidth="1"/>
    <col min="3845" max="3850" width="18.57421875" style="207" customWidth="1"/>
    <col min="3851" max="3851" width="17.421875" style="207" customWidth="1"/>
    <col min="3852" max="3859" width="15.140625" style="207" customWidth="1"/>
    <col min="3860" max="4096" width="12.57421875" style="207" customWidth="1"/>
    <col min="4097" max="4097" width="32.57421875" style="207" customWidth="1"/>
    <col min="4098" max="4100" width="19.7109375" style="207" customWidth="1"/>
    <col min="4101" max="4106" width="18.57421875" style="207" customWidth="1"/>
    <col min="4107" max="4107" width="17.421875" style="207" customWidth="1"/>
    <col min="4108" max="4115" width="15.140625" style="207" customWidth="1"/>
    <col min="4116" max="4352" width="12.57421875" style="207" customWidth="1"/>
    <col min="4353" max="4353" width="32.57421875" style="207" customWidth="1"/>
    <col min="4354" max="4356" width="19.7109375" style="207" customWidth="1"/>
    <col min="4357" max="4362" width="18.57421875" style="207" customWidth="1"/>
    <col min="4363" max="4363" width="17.421875" style="207" customWidth="1"/>
    <col min="4364" max="4371" width="15.140625" style="207" customWidth="1"/>
    <col min="4372" max="4608" width="12.57421875" style="207" customWidth="1"/>
    <col min="4609" max="4609" width="32.57421875" style="207" customWidth="1"/>
    <col min="4610" max="4612" width="19.7109375" style="207" customWidth="1"/>
    <col min="4613" max="4618" width="18.57421875" style="207" customWidth="1"/>
    <col min="4619" max="4619" width="17.421875" style="207" customWidth="1"/>
    <col min="4620" max="4627" width="15.140625" style="207" customWidth="1"/>
    <col min="4628" max="4864" width="12.57421875" style="207" customWidth="1"/>
    <col min="4865" max="4865" width="32.57421875" style="207" customWidth="1"/>
    <col min="4866" max="4868" width="19.7109375" style="207" customWidth="1"/>
    <col min="4869" max="4874" width="18.57421875" style="207" customWidth="1"/>
    <col min="4875" max="4875" width="17.421875" style="207" customWidth="1"/>
    <col min="4876" max="4883" width="15.140625" style="207" customWidth="1"/>
    <col min="4884" max="5120" width="12.57421875" style="207" customWidth="1"/>
    <col min="5121" max="5121" width="32.57421875" style="207" customWidth="1"/>
    <col min="5122" max="5124" width="19.7109375" style="207" customWidth="1"/>
    <col min="5125" max="5130" width="18.57421875" style="207" customWidth="1"/>
    <col min="5131" max="5131" width="17.421875" style="207" customWidth="1"/>
    <col min="5132" max="5139" width="15.140625" style="207" customWidth="1"/>
    <col min="5140" max="5376" width="12.57421875" style="207" customWidth="1"/>
    <col min="5377" max="5377" width="32.57421875" style="207" customWidth="1"/>
    <col min="5378" max="5380" width="19.7109375" style="207" customWidth="1"/>
    <col min="5381" max="5386" width="18.57421875" style="207" customWidth="1"/>
    <col min="5387" max="5387" width="17.421875" style="207" customWidth="1"/>
    <col min="5388" max="5395" width="15.140625" style="207" customWidth="1"/>
    <col min="5396" max="5632" width="12.57421875" style="207" customWidth="1"/>
    <col min="5633" max="5633" width="32.57421875" style="207" customWidth="1"/>
    <col min="5634" max="5636" width="19.7109375" style="207" customWidth="1"/>
    <col min="5637" max="5642" width="18.57421875" style="207" customWidth="1"/>
    <col min="5643" max="5643" width="17.421875" style="207" customWidth="1"/>
    <col min="5644" max="5651" width="15.140625" style="207" customWidth="1"/>
    <col min="5652" max="5888" width="12.57421875" style="207" customWidth="1"/>
    <col min="5889" max="5889" width="32.57421875" style="207" customWidth="1"/>
    <col min="5890" max="5892" width="19.7109375" style="207" customWidth="1"/>
    <col min="5893" max="5898" width="18.57421875" style="207" customWidth="1"/>
    <col min="5899" max="5899" width="17.421875" style="207" customWidth="1"/>
    <col min="5900" max="5907" width="15.140625" style="207" customWidth="1"/>
    <col min="5908" max="6144" width="12.57421875" style="207" customWidth="1"/>
    <col min="6145" max="6145" width="32.57421875" style="207" customWidth="1"/>
    <col min="6146" max="6148" width="19.7109375" style="207" customWidth="1"/>
    <col min="6149" max="6154" width="18.57421875" style="207" customWidth="1"/>
    <col min="6155" max="6155" width="17.421875" style="207" customWidth="1"/>
    <col min="6156" max="6163" width="15.140625" style="207" customWidth="1"/>
    <col min="6164" max="6400" width="12.57421875" style="207" customWidth="1"/>
    <col min="6401" max="6401" width="32.57421875" style="207" customWidth="1"/>
    <col min="6402" max="6404" width="19.7109375" style="207" customWidth="1"/>
    <col min="6405" max="6410" width="18.57421875" style="207" customWidth="1"/>
    <col min="6411" max="6411" width="17.421875" style="207" customWidth="1"/>
    <col min="6412" max="6419" width="15.140625" style="207" customWidth="1"/>
    <col min="6420" max="6656" width="12.57421875" style="207" customWidth="1"/>
    <col min="6657" max="6657" width="32.57421875" style="207" customWidth="1"/>
    <col min="6658" max="6660" width="19.7109375" style="207" customWidth="1"/>
    <col min="6661" max="6666" width="18.57421875" style="207" customWidth="1"/>
    <col min="6667" max="6667" width="17.421875" style="207" customWidth="1"/>
    <col min="6668" max="6675" width="15.140625" style="207" customWidth="1"/>
    <col min="6676" max="6912" width="12.57421875" style="207" customWidth="1"/>
    <col min="6913" max="6913" width="32.57421875" style="207" customWidth="1"/>
    <col min="6914" max="6916" width="19.7109375" style="207" customWidth="1"/>
    <col min="6917" max="6922" width="18.57421875" style="207" customWidth="1"/>
    <col min="6923" max="6923" width="17.421875" style="207" customWidth="1"/>
    <col min="6924" max="6931" width="15.140625" style="207" customWidth="1"/>
    <col min="6932" max="7168" width="12.57421875" style="207" customWidth="1"/>
    <col min="7169" max="7169" width="32.57421875" style="207" customWidth="1"/>
    <col min="7170" max="7172" width="19.7109375" style="207" customWidth="1"/>
    <col min="7173" max="7178" width="18.57421875" style="207" customWidth="1"/>
    <col min="7179" max="7179" width="17.421875" style="207" customWidth="1"/>
    <col min="7180" max="7187" width="15.140625" style="207" customWidth="1"/>
    <col min="7188" max="7424" width="12.57421875" style="207" customWidth="1"/>
    <col min="7425" max="7425" width="32.57421875" style="207" customWidth="1"/>
    <col min="7426" max="7428" width="19.7109375" style="207" customWidth="1"/>
    <col min="7429" max="7434" width="18.57421875" style="207" customWidth="1"/>
    <col min="7435" max="7435" width="17.421875" style="207" customWidth="1"/>
    <col min="7436" max="7443" width="15.140625" style="207" customWidth="1"/>
    <col min="7444" max="7680" width="12.57421875" style="207" customWidth="1"/>
    <col min="7681" max="7681" width="32.57421875" style="207" customWidth="1"/>
    <col min="7682" max="7684" width="19.7109375" style="207" customWidth="1"/>
    <col min="7685" max="7690" width="18.57421875" style="207" customWidth="1"/>
    <col min="7691" max="7691" width="17.421875" style="207" customWidth="1"/>
    <col min="7692" max="7699" width="15.140625" style="207" customWidth="1"/>
    <col min="7700" max="7936" width="12.57421875" style="207" customWidth="1"/>
    <col min="7937" max="7937" width="32.57421875" style="207" customWidth="1"/>
    <col min="7938" max="7940" width="19.7109375" style="207" customWidth="1"/>
    <col min="7941" max="7946" width="18.57421875" style="207" customWidth="1"/>
    <col min="7947" max="7947" width="17.421875" style="207" customWidth="1"/>
    <col min="7948" max="7955" width="15.140625" style="207" customWidth="1"/>
    <col min="7956" max="8192" width="12.57421875" style="207" customWidth="1"/>
    <col min="8193" max="8193" width="32.57421875" style="207" customWidth="1"/>
    <col min="8194" max="8196" width="19.7109375" style="207" customWidth="1"/>
    <col min="8197" max="8202" width="18.57421875" style="207" customWidth="1"/>
    <col min="8203" max="8203" width="17.421875" style="207" customWidth="1"/>
    <col min="8204" max="8211" width="15.140625" style="207" customWidth="1"/>
    <col min="8212" max="8448" width="12.57421875" style="207" customWidth="1"/>
    <col min="8449" max="8449" width="32.57421875" style="207" customWidth="1"/>
    <col min="8450" max="8452" width="19.7109375" style="207" customWidth="1"/>
    <col min="8453" max="8458" width="18.57421875" style="207" customWidth="1"/>
    <col min="8459" max="8459" width="17.421875" style="207" customWidth="1"/>
    <col min="8460" max="8467" width="15.140625" style="207" customWidth="1"/>
    <col min="8468" max="8704" width="12.57421875" style="207" customWidth="1"/>
    <col min="8705" max="8705" width="32.57421875" style="207" customWidth="1"/>
    <col min="8706" max="8708" width="19.7109375" style="207" customWidth="1"/>
    <col min="8709" max="8714" width="18.57421875" style="207" customWidth="1"/>
    <col min="8715" max="8715" width="17.421875" style="207" customWidth="1"/>
    <col min="8716" max="8723" width="15.140625" style="207" customWidth="1"/>
    <col min="8724" max="8960" width="12.57421875" style="207" customWidth="1"/>
    <col min="8961" max="8961" width="32.57421875" style="207" customWidth="1"/>
    <col min="8962" max="8964" width="19.7109375" style="207" customWidth="1"/>
    <col min="8965" max="8970" width="18.57421875" style="207" customWidth="1"/>
    <col min="8971" max="8971" width="17.421875" style="207" customWidth="1"/>
    <col min="8972" max="8979" width="15.140625" style="207" customWidth="1"/>
    <col min="8980" max="9216" width="12.57421875" style="207" customWidth="1"/>
    <col min="9217" max="9217" width="32.57421875" style="207" customWidth="1"/>
    <col min="9218" max="9220" width="19.7109375" style="207" customWidth="1"/>
    <col min="9221" max="9226" width="18.57421875" style="207" customWidth="1"/>
    <col min="9227" max="9227" width="17.421875" style="207" customWidth="1"/>
    <col min="9228" max="9235" width="15.140625" style="207" customWidth="1"/>
    <col min="9236" max="9472" width="12.57421875" style="207" customWidth="1"/>
    <col min="9473" max="9473" width="32.57421875" style="207" customWidth="1"/>
    <col min="9474" max="9476" width="19.7109375" style="207" customWidth="1"/>
    <col min="9477" max="9482" width="18.57421875" style="207" customWidth="1"/>
    <col min="9483" max="9483" width="17.421875" style="207" customWidth="1"/>
    <col min="9484" max="9491" width="15.140625" style="207" customWidth="1"/>
    <col min="9492" max="9728" width="12.57421875" style="207" customWidth="1"/>
    <col min="9729" max="9729" width="32.57421875" style="207" customWidth="1"/>
    <col min="9730" max="9732" width="19.7109375" style="207" customWidth="1"/>
    <col min="9733" max="9738" width="18.57421875" style="207" customWidth="1"/>
    <col min="9739" max="9739" width="17.421875" style="207" customWidth="1"/>
    <col min="9740" max="9747" width="15.140625" style="207" customWidth="1"/>
    <col min="9748" max="9984" width="12.57421875" style="207" customWidth="1"/>
    <col min="9985" max="9985" width="32.57421875" style="207" customWidth="1"/>
    <col min="9986" max="9988" width="19.7109375" style="207" customWidth="1"/>
    <col min="9989" max="9994" width="18.57421875" style="207" customWidth="1"/>
    <col min="9995" max="9995" width="17.421875" style="207" customWidth="1"/>
    <col min="9996" max="10003" width="15.140625" style="207" customWidth="1"/>
    <col min="10004" max="10240" width="12.57421875" style="207" customWidth="1"/>
    <col min="10241" max="10241" width="32.57421875" style="207" customWidth="1"/>
    <col min="10242" max="10244" width="19.7109375" style="207" customWidth="1"/>
    <col min="10245" max="10250" width="18.57421875" style="207" customWidth="1"/>
    <col min="10251" max="10251" width="17.421875" style="207" customWidth="1"/>
    <col min="10252" max="10259" width="15.140625" style="207" customWidth="1"/>
    <col min="10260" max="10496" width="12.57421875" style="207" customWidth="1"/>
    <col min="10497" max="10497" width="32.57421875" style="207" customWidth="1"/>
    <col min="10498" max="10500" width="19.7109375" style="207" customWidth="1"/>
    <col min="10501" max="10506" width="18.57421875" style="207" customWidth="1"/>
    <col min="10507" max="10507" width="17.421875" style="207" customWidth="1"/>
    <col min="10508" max="10515" width="15.140625" style="207" customWidth="1"/>
    <col min="10516" max="10752" width="12.57421875" style="207" customWidth="1"/>
    <col min="10753" max="10753" width="32.57421875" style="207" customWidth="1"/>
    <col min="10754" max="10756" width="19.7109375" style="207" customWidth="1"/>
    <col min="10757" max="10762" width="18.57421875" style="207" customWidth="1"/>
    <col min="10763" max="10763" width="17.421875" style="207" customWidth="1"/>
    <col min="10764" max="10771" width="15.140625" style="207" customWidth="1"/>
    <col min="10772" max="11008" width="12.57421875" style="207" customWidth="1"/>
    <col min="11009" max="11009" width="32.57421875" style="207" customWidth="1"/>
    <col min="11010" max="11012" width="19.7109375" style="207" customWidth="1"/>
    <col min="11013" max="11018" width="18.57421875" style="207" customWidth="1"/>
    <col min="11019" max="11019" width="17.421875" style="207" customWidth="1"/>
    <col min="11020" max="11027" width="15.140625" style="207" customWidth="1"/>
    <col min="11028" max="11264" width="12.57421875" style="207" customWidth="1"/>
    <col min="11265" max="11265" width="32.57421875" style="207" customWidth="1"/>
    <col min="11266" max="11268" width="19.7109375" style="207" customWidth="1"/>
    <col min="11269" max="11274" width="18.57421875" style="207" customWidth="1"/>
    <col min="11275" max="11275" width="17.421875" style="207" customWidth="1"/>
    <col min="11276" max="11283" width="15.140625" style="207" customWidth="1"/>
    <col min="11284" max="11520" width="12.57421875" style="207" customWidth="1"/>
    <col min="11521" max="11521" width="32.57421875" style="207" customWidth="1"/>
    <col min="11522" max="11524" width="19.7109375" style="207" customWidth="1"/>
    <col min="11525" max="11530" width="18.57421875" style="207" customWidth="1"/>
    <col min="11531" max="11531" width="17.421875" style="207" customWidth="1"/>
    <col min="11532" max="11539" width="15.140625" style="207" customWidth="1"/>
    <col min="11540" max="11776" width="12.57421875" style="207" customWidth="1"/>
    <col min="11777" max="11777" width="32.57421875" style="207" customWidth="1"/>
    <col min="11778" max="11780" width="19.7109375" style="207" customWidth="1"/>
    <col min="11781" max="11786" width="18.57421875" style="207" customWidth="1"/>
    <col min="11787" max="11787" width="17.421875" style="207" customWidth="1"/>
    <col min="11788" max="11795" width="15.140625" style="207" customWidth="1"/>
    <col min="11796" max="12032" width="12.57421875" style="207" customWidth="1"/>
    <col min="12033" max="12033" width="32.57421875" style="207" customWidth="1"/>
    <col min="12034" max="12036" width="19.7109375" style="207" customWidth="1"/>
    <col min="12037" max="12042" width="18.57421875" style="207" customWidth="1"/>
    <col min="12043" max="12043" width="17.421875" style="207" customWidth="1"/>
    <col min="12044" max="12051" width="15.140625" style="207" customWidth="1"/>
    <col min="12052" max="12288" width="12.57421875" style="207" customWidth="1"/>
    <col min="12289" max="12289" width="32.57421875" style="207" customWidth="1"/>
    <col min="12290" max="12292" width="19.7109375" style="207" customWidth="1"/>
    <col min="12293" max="12298" width="18.57421875" style="207" customWidth="1"/>
    <col min="12299" max="12299" width="17.421875" style="207" customWidth="1"/>
    <col min="12300" max="12307" width="15.140625" style="207" customWidth="1"/>
    <col min="12308" max="12544" width="12.57421875" style="207" customWidth="1"/>
    <col min="12545" max="12545" width="32.57421875" style="207" customWidth="1"/>
    <col min="12546" max="12548" width="19.7109375" style="207" customWidth="1"/>
    <col min="12549" max="12554" width="18.57421875" style="207" customWidth="1"/>
    <col min="12555" max="12555" width="17.421875" style="207" customWidth="1"/>
    <col min="12556" max="12563" width="15.140625" style="207" customWidth="1"/>
    <col min="12564" max="12800" width="12.57421875" style="207" customWidth="1"/>
    <col min="12801" max="12801" width="32.57421875" style="207" customWidth="1"/>
    <col min="12802" max="12804" width="19.7109375" style="207" customWidth="1"/>
    <col min="12805" max="12810" width="18.57421875" style="207" customWidth="1"/>
    <col min="12811" max="12811" width="17.421875" style="207" customWidth="1"/>
    <col min="12812" max="12819" width="15.140625" style="207" customWidth="1"/>
    <col min="12820" max="13056" width="12.57421875" style="207" customWidth="1"/>
    <col min="13057" max="13057" width="32.57421875" style="207" customWidth="1"/>
    <col min="13058" max="13060" width="19.7109375" style="207" customWidth="1"/>
    <col min="13061" max="13066" width="18.57421875" style="207" customWidth="1"/>
    <col min="13067" max="13067" width="17.421875" style="207" customWidth="1"/>
    <col min="13068" max="13075" width="15.140625" style="207" customWidth="1"/>
    <col min="13076" max="13312" width="12.57421875" style="207" customWidth="1"/>
    <col min="13313" max="13313" width="32.57421875" style="207" customWidth="1"/>
    <col min="13314" max="13316" width="19.7109375" style="207" customWidth="1"/>
    <col min="13317" max="13322" width="18.57421875" style="207" customWidth="1"/>
    <col min="13323" max="13323" width="17.421875" style="207" customWidth="1"/>
    <col min="13324" max="13331" width="15.140625" style="207" customWidth="1"/>
    <col min="13332" max="13568" width="12.57421875" style="207" customWidth="1"/>
    <col min="13569" max="13569" width="32.57421875" style="207" customWidth="1"/>
    <col min="13570" max="13572" width="19.7109375" style="207" customWidth="1"/>
    <col min="13573" max="13578" width="18.57421875" style="207" customWidth="1"/>
    <col min="13579" max="13579" width="17.421875" style="207" customWidth="1"/>
    <col min="13580" max="13587" width="15.140625" style="207" customWidth="1"/>
    <col min="13588" max="13824" width="12.57421875" style="207" customWidth="1"/>
    <col min="13825" max="13825" width="32.57421875" style="207" customWidth="1"/>
    <col min="13826" max="13828" width="19.7109375" style="207" customWidth="1"/>
    <col min="13829" max="13834" width="18.57421875" style="207" customWidth="1"/>
    <col min="13835" max="13835" width="17.421875" style="207" customWidth="1"/>
    <col min="13836" max="13843" width="15.140625" style="207" customWidth="1"/>
    <col min="13844" max="14080" width="12.57421875" style="207" customWidth="1"/>
    <col min="14081" max="14081" width="32.57421875" style="207" customWidth="1"/>
    <col min="14082" max="14084" width="19.7109375" style="207" customWidth="1"/>
    <col min="14085" max="14090" width="18.57421875" style="207" customWidth="1"/>
    <col min="14091" max="14091" width="17.421875" style="207" customWidth="1"/>
    <col min="14092" max="14099" width="15.140625" style="207" customWidth="1"/>
    <col min="14100" max="14336" width="12.57421875" style="207" customWidth="1"/>
    <col min="14337" max="14337" width="32.57421875" style="207" customWidth="1"/>
    <col min="14338" max="14340" width="19.7109375" style="207" customWidth="1"/>
    <col min="14341" max="14346" width="18.57421875" style="207" customWidth="1"/>
    <col min="14347" max="14347" width="17.421875" style="207" customWidth="1"/>
    <col min="14348" max="14355" width="15.140625" style="207" customWidth="1"/>
    <col min="14356" max="14592" width="12.57421875" style="207" customWidth="1"/>
    <col min="14593" max="14593" width="32.57421875" style="207" customWidth="1"/>
    <col min="14594" max="14596" width="19.7109375" style="207" customWidth="1"/>
    <col min="14597" max="14602" width="18.57421875" style="207" customWidth="1"/>
    <col min="14603" max="14603" width="17.421875" style="207" customWidth="1"/>
    <col min="14604" max="14611" width="15.140625" style="207" customWidth="1"/>
    <col min="14612" max="14848" width="12.57421875" style="207" customWidth="1"/>
    <col min="14849" max="14849" width="32.57421875" style="207" customWidth="1"/>
    <col min="14850" max="14852" width="19.7109375" style="207" customWidth="1"/>
    <col min="14853" max="14858" width="18.57421875" style="207" customWidth="1"/>
    <col min="14859" max="14859" width="17.421875" style="207" customWidth="1"/>
    <col min="14860" max="14867" width="15.140625" style="207" customWidth="1"/>
    <col min="14868" max="15104" width="12.57421875" style="207" customWidth="1"/>
    <col min="15105" max="15105" width="32.57421875" style="207" customWidth="1"/>
    <col min="15106" max="15108" width="19.7109375" style="207" customWidth="1"/>
    <col min="15109" max="15114" width="18.57421875" style="207" customWidth="1"/>
    <col min="15115" max="15115" width="17.421875" style="207" customWidth="1"/>
    <col min="15116" max="15123" width="15.140625" style="207" customWidth="1"/>
    <col min="15124" max="15360" width="12.57421875" style="207" customWidth="1"/>
    <col min="15361" max="15361" width="32.57421875" style="207" customWidth="1"/>
    <col min="15362" max="15364" width="19.7109375" style="207" customWidth="1"/>
    <col min="15365" max="15370" width="18.57421875" style="207" customWidth="1"/>
    <col min="15371" max="15371" width="17.421875" style="207" customWidth="1"/>
    <col min="15372" max="15379" width="15.140625" style="207" customWidth="1"/>
    <col min="15380" max="15616" width="12.57421875" style="207" customWidth="1"/>
    <col min="15617" max="15617" width="32.57421875" style="207" customWidth="1"/>
    <col min="15618" max="15620" width="19.7109375" style="207" customWidth="1"/>
    <col min="15621" max="15626" width="18.57421875" style="207" customWidth="1"/>
    <col min="15627" max="15627" width="17.421875" style="207" customWidth="1"/>
    <col min="15628" max="15635" width="15.140625" style="207" customWidth="1"/>
    <col min="15636" max="15872" width="12.57421875" style="207" customWidth="1"/>
    <col min="15873" max="15873" width="32.57421875" style="207" customWidth="1"/>
    <col min="15874" max="15876" width="19.7109375" style="207" customWidth="1"/>
    <col min="15877" max="15882" width="18.57421875" style="207" customWidth="1"/>
    <col min="15883" max="15883" width="17.421875" style="207" customWidth="1"/>
    <col min="15884" max="15891" width="15.140625" style="207" customWidth="1"/>
    <col min="15892" max="16128" width="12.57421875" style="207" customWidth="1"/>
    <col min="16129" max="16129" width="32.57421875" style="207" customWidth="1"/>
    <col min="16130" max="16132" width="19.7109375" style="207" customWidth="1"/>
    <col min="16133" max="16138" width="18.57421875" style="207" customWidth="1"/>
    <col min="16139" max="16139" width="17.421875" style="207" customWidth="1"/>
    <col min="16140" max="16147" width="15.140625" style="207" customWidth="1"/>
    <col min="16148" max="16384" width="12.57421875" style="207" customWidth="1"/>
  </cols>
  <sheetData>
    <row r="1" spans="1:11" ht="18.75" customHeight="1">
      <c r="A1" s="285" t="s">
        <v>797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1" customHeight="1">
      <c r="A2" s="423" t="s">
        <v>731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11" ht="21" customHeight="1">
      <c r="A3" s="423" t="s">
        <v>732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</row>
    <row r="4" spans="1:11" s="188" customFormat="1" ht="25.5" customHeight="1">
      <c r="A4" s="208"/>
      <c r="B4" s="424">
        <v>44592</v>
      </c>
      <c r="C4" s="424"/>
      <c r="D4" s="424"/>
      <c r="E4" s="424"/>
      <c r="F4" s="424"/>
      <c r="G4" s="424"/>
      <c r="H4" s="424"/>
      <c r="I4" s="424"/>
      <c r="J4" s="208"/>
      <c r="K4" s="208"/>
    </row>
    <row r="5" spans="1:11" s="209" customFormat="1" ht="19.5" customHeight="1">
      <c r="A5" s="425" t="s">
        <v>174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</row>
    <row r="6" spans="1:11" ht="14.25" customHeight="1" thickBot="1">
      <c r="A6" s="210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213" customFormat="1" ht="21" customHeight="1">
      <c r="A7" s="211"/>
      <c r="B7" s="426" t="s">
        <v>733</v>
      </c>
      <c r="C7" s="426"/>
      <c r="D7" s="426"/>
      <c r="E7" s="426"/>
      <c r="F7" s="426" t="s">
        <v>734</v>
      </c>
      <c r="G7" s="426"/>
      <c r="H7" s="426"/>
      <c r="I7" s="426"/>
      <c r="J7" s="427" t="s">
        <v>735</v>
      </c>
      <c r="K7" s="212" t="s">
        <v>736</v>
      </c>
    </row>
    <row r="8" spans="1:11" s="213" customFormat="1" ht="19.5" customHeight="1">
      <c r="A8" s="214"/>
      <c r="B8" s="215" t="s">
        <v>737</v>
      </c>
      <c r="C8" s="215" t="s">
        <v>737</v>
      </c>
      <c r="D8" s="215" t="s">
        <v>737</v>
      </c>
      <c r="E8" s="429" t="s">
        <v>6</v>
      </c>
      <c r="F8" s="215" t="s">
        <v>737</v>
      </c>
      <c r="G8" s="215" t="s">
        <v>737</v>
      </c>
      <c r="H8" s="215" t="s">
        <v>737</v>
      </c>
      <c r="I8" s="429" t="s">
        <v>6</v>
      </c>
      <c r="J8" s="428"/>
      <c r="K8" s="216" t="s">
        <v>738</v>
      </c>
    </row>
    <row r="9" spans="1:11" s="213" customFormat="1" ht="19.5" customHeight="1">
      <c r="A9" s="217" t="s">
        <v>739</v>
      </c>
      <c r="B9" s="215" t="s">
        <v>740</v>
      </c>
      <c r="C9" s="215" t="s">
        <v>741</v>
      </c>
      <c r="D9" s="215" t="s">
        <v>742</v>
      </c>
      <c r="E9" s="429"/>
      <c r="F9" s="215" t="s">
        <v>740</v>
      </c>
      <c r="G9" s="215" t="s">
        <v>741</v>
      </c>
      <c r="H9" s="215" t="s">
        <v>742</v>
      </c>
      <c r="I9" s="429"/>
      <c r="J9" s="428"/>
      <c r="K9" s="218" t="s">
        <v>743</v>
      </c>
    </row>
    <row r="10" spans="1:11" s="213" customFormat="1" ht="17.25" customHeight="1">
      <c r="A10" s="219"/>
      <c r="B10" s="220" t="s">
        <v>744</v>
      </c>
      <c r="C10" s="220" t="s">
        <v>745</v>
      </c>
      <c r="D10" s="220" t="s">
        <v>746</v>
      </c>
      <c r="E10" s="220" t="s">
        <v>747</v>
      </c>
      <c r="F10" s="220" t="s">
        <v>748</v>
      </c>
      <c r="G10" s="220" t="s">
        <v>749</v>
      </c>
      <c r="H10" s="220" t="s">
        <v>750</v>
      </c>
      <c r="I10" s="220" t="s">
        <v>751</v>
      </c>
      <c r="J10" s="220" t="s">
        <v>752</v>
      </c>
      <c r="K10" s="221" t="s">
        <v>163</v>
      </c>
    </row>
    <row r="11" spans="1:11" ht="9" customHeight="1">
      <c r="A11" s="222"/>
      <c r="B11" s="223"/>
      <c r="C11" s="224"/>
      <c r="D11" s="224"/>
      <c r="E11" s="224"/>
      <c r="F11" s="224"/>
      <c r="G11" s="224"/>
      <c r="H11" s="224"/>
      <c r="I11" s="224"/>
      <c r="J11" s="223"/>
      <c r="K11" s="225"/>
    </row>
    <row r="12" spans="1:12" ht="20.1" customHeight="1">
      <c r="A12" s="226" t="s">
        <v>753</v>
      </c>
      <c r="B12" s="227">
        <v>934909.7</v>
      </c>
      <c r="C12" s="227">
        <v>3210.969</v>
      </c>
      <c r="D12" s="227">
        <v>43046.816</v>
      </c>
      <c r="E12" s="227">
        <v>981167.485</v>
      </c>
      <c r="F12" s="227">
        <v>9349097.02</v>
      </c>
      <c r="G12" s="227">
        <v>32109.690000000002</v>
      </c>
      <c r="H12" s="227">
        <v>430468.16</v>
      </c>
      <c r="I12" s="227">
        <v>9811674.87</v>
      </c>
      <c r="J12" s="227">
        <v>3006590.37</v>
      </c>
      <c r="K12" s="228">
        <v>30.64</v>
      </c>
      <c r="L12" s="226"/>
    </row>
    <row r="13" spans="1:12" ht="20.1" customHeight="1">
      <c r="A13" s="226" t="s">
        <v>754</v>
      </c>
      <c r="B13" s="227">
        <v>815979.98</v>
      </c>
      <c r="C13" s="227">
        <v>176189.70400000003</v>
      </c>
      <c r="D13" s="227">
        <v>248042.421</v>
      </c>
      <c r="E13" s="227">
        <v>1240212.105</v>
      </c>
      <c r="F13" s="227">
        <v>10199749.72</v>
      </c>
      <c r="G13" s="227">
        <v>1761897.0400000003</v>
      </c>
      <c r="H13" s="227">
        <v>2480424.21</v>
      </c>
      <c r="I13" s="227">
        <v>14442070.970000003</v>
      </c>
      <c r="J13" s="227">
        <v>1955541.96</v>
      </c>
      <c r="K13" s="228">
        <v>13.54</v>
      </c>
      <c r="L13" s="226"/>
    </row>
    <row r="14" spans="1:12" ht="20.1" customHeight="1" thickBot="1">
      <c r="A14" s="226" t="s">
        <v>718</v>
      </c>
      <c r="B14" s="227">
        <v>26418</v>
      </c>
      <c r="C14" s="227">
        <v>577.803</v>
      </c>
      <c r="D14" s="227">
        <v>5445.024</v>
      </c>
      <c r="E14" s="227">
        <v>32440.827</v>
      </c>
      <c r="F14" s="227">
        <v>330225.02999999997</v>
      </c>
      <c r="G14" s="227">
        <v>5778.03</v>
      </c>
      <c r="H14" s="227">
        <v>54450.240000000005</v>
      </c>
      <c r="I14" s="227">
        <v>390453.3</v>
      </c>
      <c r="J14" s="227">
        <v>217371.03</v>
      </c>
      <c r="K14" s="228">
        <v>55.67</v>
      </c>
      <c r="L14" s="226"/>
    </row>
    <row r="15" spans="1:11" ht="12" customHeight="1">
      <c r="A15" s="422"/>
      <c r="B15" s="422"/>
      <c r="C15" s="422"/>
      <c r="D15" s="422"/>
      <c r="E15" s="422"/>
      <c r="F15" s="422"/>
      <c r="G15" s="422"/>
      <c r="H15" s="422"/>
      <c r="I15" s="422"/>
      <c r="J15" s="422"/>
      <c r="K15" s="422"/>
    </row>
    <row r="16" spans="1:11" ht="13.5">
      <c r="A16" s="229" t="s">
        <v>755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3.5">
      <c r="A17" s="230" t="s">
        <v>756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</row>
    <row r="18" ht="13.5">
      <c r="A18" s="232" t="s">
        <v>757</v>
      </c>
    </row>
    <row r="19" ht="13.5">
      <c r="A19" s="232" t="s">
        <v>758</v>
      </c>
    </row>
    <row r="200" ht="15">
      <c r="C200" s="207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5" t="s">
        <v>797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4" t="s">
        <v>173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</row>
    <row r="3" spans="1:33" s="128" customFormat="1" ht="23.1" customHeight="1">
      <c r="A3" s="435">
        <v>44592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36" t="s">
        <v>164</v>
      </c>
      <c r="B6" s="439" t="s">
        <v>175</v>
      </c>
      <c r="C6" s="439"/>
      <c r="D6" s="439"/>
      <c r="E6" s="134"/>
      <c r="F6" s="439" t="s">
        <v>176</v>
      </c>
      <c r="G6" s="439"/>
      <c r="H6" s="439"/>
      <c r="I6" s="134"/>
      <c r="J6" s="439" t="s">
        <v>177</v>
      </c>
      <c r="K6" s="439"/>
      <c r="L6" s="439"/>
      <c r="M6" s="134"/>
      <c r="N6" s="439" t="s">
        <v>178</v>
      </c>
      <c r="O6" s="439"/>
      <c r="P6" s="439"/>
      <c r="Q6" s="134"/>
      <c r="R6" s="439" t="s">
        <v>179</v>
      </c>
      <c r="S6" s="439"/>
      <c r="T6" s="439"/>
      <c r="U6" s="134"/>
      <c r="V6" s="436" t="s">
        <v>180</v>
      </c>
      <c r="W6" s="436"/>
      <c r="X6" s="436"/>
      <c r="Y6" s="436"/>
      <c r="Z6" s="436"/>
      <c r="AA6" s="436"/>
      <c r="AB6" s="134"/>
      <c r="AC6" s="440" t="s">
        <v>181</v>
      </c>
      <c r="AD6" s="440"/>
      <c r="AE6" s="440"/>
      <c r="AF6" s="134"/>
      <c r="AG6" s="430" t="s">
        <v>182</v>
      </c>
    </row>
    <row r="7" spans="1:33" s="133" customFormat="1" ht="15.75" customHeight="1">
      <c r="A7" s="437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3" t="s">
        <v>183</v>
      </c>
      <c r="W7" s="433"/>
      <c r="X7" s="433"/>
      <c r="Y7" s="433" t="s">
        <v>184</v>
      </c>
      <c r="Z7" s="433"/>
      <c r="AA7" s="433"/>
      <c r="AB7" s="136"/>
      <c r="AC7" s="137"/>
      <c r="AD7" s="137"/>
      <c r="AE7" s="137"/>
      <c r="AF7" s="136"/>
      <c r="AG7" s="431"/>
    </row>
    <row r="8" spans="1:33" s="133" customFormat="1" ht="54.95" customHeight="1">
      <c r="A8" s="438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2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2145176.142</v>
      </c>
      <c r="C10" s="146">
        <v>0</v>
      </c>
      <c r="D10" s="146">
        <v>40.532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6632.659</v>
      </c>
      <c r="M10" s="146"/>
      <c r="N10" s="146">
        <v>0</v>
      </c>
      <c r="O10" s="146">
        <v>0</v>
      </c>
      <c r="P10" s="146">
        <v>645.85</v>
      </c>
      <c r="Q10" s="146"/>
      <c r="R10" s="146">
        <v>260.936</v>
      </c>
      <c r="S10" s="146">
        <v>0</v>
      </c>
      <c r="T10" s="146">
        <v>144.761</v>
      </c>
      <c r="U10" s="146"/>
      <c r="V10" s="146">
        <v>429084.75656</v>
      </c>
      <c r="W10" s="146">
        <v>0</v>
      </c>
      <c r="X10" s="146">
        <v>38544.10802</v>
      </c>
      <c r="Y10" s="146">
        <v>4616277.84239</v>
      </c>
      <c r="Z10" s="146">
        <v>16249.97201</v>
      </c>
      <c r="AA10" s="146">
        <v>141854.62077</v>
      </c>
      <c r="AB10" s="146"/>
      <c r="AC10" s="146">
        <v>373526.59</v>
      </c>
      <c r="AD10" s="146">
        <v>0</v>
      </c>
      <c r="AE10" s="146">
        <v>3432.934</v>
      </c>
      <c r="AF10" s="146"/>
      <c r="AG10" s="147">
        <v>7771871.707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61795.975</v>
      </c>
      <c r="I11" s="150"/>
      <c r="J11" s="150">
        <v>6468.86</v>
      </c>
      <c r="K11" s="150">
        <v>1893.987</v>
      </c>
      <c r="L11" s="150">
        <v>484712.63</v>
      </c>
      <c r="M11" s="150"/>
      <c r="N11" s="150">
        <v>56622.299</v>
      </c>
      <c r="O11" s="150">
        <v>1434.449</v>
      </c>
      <c r="P11" s="150">
        <v>98967.495</v>
      </c>
      <c r="Q11" s="150"/>
      <c r="R11" s="150">
        <v>149544.171</v>
      </c>
      <c r="S11" s="150">
        <v>547.751</v>
      </c>
      <c r="T11" s="150">
        <v>19271.14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881642.967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99"/>
      <c r="B1" s="99"/>
      <c r="C1" s="99"/>
      <c r="D1" s="99"/>
      <c r="E1" s="99"/>
      <c r="F1" s="99"/>
      <c r="G1" s="99"/>
    </row>
    <row r="2" spans="1:7" s="101" customFormat="1" ht="24" customHeight="1">
      <c r="A2" s="443" t="s">
        <v>161</v>
      </c>
      <c r="B2" s="443"/>
      <c r="C2" s="443"/>
      <c r="D2" s="443"/>
      <c r="E2" s="443"/>
      <c r="F2" s="443"/>
      <c r="G2" s="443"/>
    </row>
    <row r="3" spans="1:7" s="102" customFormat="1" ht="24" customHeight="1">
      <c r="A3" s="443" t="s">
        <v>162</v>
      </c>
      <c r="B3" s="443"/>
      <c r="C3" s="443"/>
      <c r="D3" s="443"/>
      <c r="E3" s="443"/>
      <c r="F3" s="443"/>
      <c r="G3" s="443"/>
    </row>
    <row r="4" spans="1:7" s="103" customFormat="1" ht="17.25" customHeight="1">
      <c r="A4" s="400">
        <v>44592</v>
      </c>
      <c r="B4" s="400"/>
      <c r="C4" s="400"/>
      <c r="D4" s="400"/>
      <c r="E4" s="400"/>
      <c r="F4" s="400"/>
      <c r="G4" s="400"/>
    </row>
    <row r="5" spans="1:7" s="104" customFormat="1" ht="15.95" customHeight="1">
      <c r="A5" s="401" t="s">
        <v>163</v>
      </c>
      <c r="B5" s="401"/>
      <c r="C5" s="401"/>
      <c r="D5" s="401"/>
      <c r="E5" s="401"/>
      <c r="F5" s="401"/>
      <c r="G5" s="401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4" t="s">
        <v>164</v>
      </c>
      <c r="B7" s="446" t="s">
        <v>165</v>
      </c>
      <c r="C7" s="446" t="s">
        <v>166</v>
      </c>
      <c r="D7" s="446" t="s">
        <v>167</v>
      </c>
      <c r="E7" s="446" t="s">
        <v>168</v>
      </c>
      <c r="F7" s="446" t="s">
        <v>169</v>
      </c>
      <c r="G7" s="441" t="s">
        <v>170</v>
      </c>
    </row>
    <row r="8" spans="1:7" s="107" customFormat="1" ht="43.5" customHeight="1">
      <c r="A8" s="445"/>
      <c r="B8" s="447"/>
      <c r="C8" s="447"/>
      <c r="D8" s="442"/>
      <c r="E8" s="447"/>
      <c r="F8" s="447"/>
      <c r="G8" s="442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94.73</v>
      </c>
      <c r="C10" s="112">
        <v>1.07</v>
      </c>
      <c r="D10" s="112">
        <v>0.44</v>
      </c>
      <c r="E10" s="112">
        <v>1.6</v>
      </c>
      <c r="F10" s="112">
        <v>2.16</v>
      </c>
      <c r="G10" s="113">
        <v>8611348.098</v>
      </c>
      <c r="H10" s="114"/>
    </row>
    <row r="11" spans="1:8" s="115" customFormat="1" ht="20.1" customHeight="1" thickBot="1">
      <c r="A11" s="116" t="s">
        <v>3</v>
      </c>
      <c r="B11" s="117">
        <v>24.06</v>
      </c>
      <c r="C11" s="117">
        <v>0.28</v>
      </c>
      <c r="D11" s="117">
        <v>0.19</v>
      </c>
      <c r="E11" s="117">
        <v>1.11</v>
      </c>
      <c r="F11" s="117">
        <v>74.36</v>
      </c>
      <c r="G11" s="118">
        <v>848921.73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1.57421875" defaultRowHeight="15"/>
  <cols>
    <col min="1" max="1" width="4.28125" style="283" customWidth="1"/>
    <col min="2" max="2" width="89.140625" style="283" customWidth="1"/>
    <col min="3" max="3" width="12.7109375" style="283" customWidth="1"/>
    <col min="4" max="16384" width="11.57421875" style="283" customWidth="1"/>
  </cols>
  <sheetData>
    <row r="1" ht="15">
      <c r="A1" s="285" t="s">
        <v>797</v>
      </c>
    </row>
    <row r="4" spans="1:3" ht="18.75">
      <c r="A4" s="360" t="s">
        <v>796</v>
      </c>
      <c r="B4" s="360"/>
      <c r="C4" s="360"/>
    </row>
    <row r="6" ht="15">
      <c r="B6" s="284" t="s">
        <v>1135</v>
      </c>
    </row>
    <row r="7" spans="2:3" ht="15">
      <c r="B7" s="284" t="s">
        <v>157</v>
      </c>
      <c r="C7" s="283">
        <v>1</v>
      </c>
    </row>
    <row r="8" spans="2:3" ht="15">
      <c r="B8" s="284" t="s">
        <v>160</v>
      </c>
      <c r="C8" s="283">
        <v>2</v>
      </c>
    </row>
    <row r="9" spans="2:3" ht="15">
      <c r="B9" s="284" t="s">
        <v>798</v>
      </c>
      <c r="C9" s="283">
        <v>3</v>
      </c>
    </row>
    <row r="10" spans="2:3" ht="15">
      <c r="B10" s="284" t="s">
        <v>799</v>
      </c>
      <c r="C10" s="283">
        <v>4</v>
      </c>
    </row>
    <row r="11" spans="2:3" ht="15">
      <c r="B11" s="284" t="s">
        <v>800</v>
      </c>
      <c r="C11" s="283">
        <v>5</v>
      </c>
    </row>
    <row r="12" spans="2:3" ht="15">
      <c r="B12" s="284" t="s">
        <v>801</v>
      </c>
      <c r="C12" s="283">
        <v>6</v>
      </c>
    </row>
    <row r="13" spans="2:3" ht="15">
      <c r="B13" s="284" t="s">
        <v>802</v>
      </c>
      <c r="C13" s="283">
        <v>7</v>
      </c>
    </row>
    <row r="14" spans="2:3" ht="15">
      <c r="B14" s="284" t="s">
        <v>803</v>
      </c>
      <c r="C14" s="283">
        <v>8</v>
      </c>
    </row>
    <row r="15" spans="2:3" ht="15">
      <c r="B15" s="284" t="s">
        <v>804</v>
      </c>
      <c r="C15" s="283">
        <v>9</v>
      </c>
    </row>
    <row r="16" spans="2:3" ht="15">
      <c r="B16" s="284" t="s">
        <v>805</v>
      </c>
      <c r="C16" s="283">
        <v>10</v>
      </c>
    </row>
    <row r="17" spans="2:3" ht="15">
      <c r="B17" s="284" t="s">
        <v>806</v>
      </c>
      <c r="C17" s="283">
        <v>11</v>
      </c>
    </row>
    <row r="18" spans="2:3" ht="15">
      <c r="B18" s="284" t="s">
        <v>807</v>
      </c>
      <c r="C18" s="283">
        <v>12</v>
      </c>
    </row>
    <row r="19" spans="2:3" ht="15">
      <c r="B19" s="284" t="s">
        <v>731</v>
      </c>
      <c r="C19" s="283">
        <v>13</v>
      </c>
    </row>
    <row r="20" spans="2:3" ht="15">
      <c r="B20" s="284" t="s">
        <v>173</v>
      </c>
      <c r="C20" s="283">
        <v>14</v>
      </c>
    </row>
    <row r="21" spans="2:3" ht="15">
      <c r="B21" s="284" t="s">
        <v>161</v>
      </c>
      <c r="C21" s="283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2" bestFit="1" customWidth="1"/>
    <col min="2" max="2" width="69.421875" style="302" bestFit="1" customWidth="1"/>
    <col min="3" max="3" width="99.7109375" style="302" customWidth="1"/>
    <col min="4" max="16384" width="12.7109375" style="302" customWidth="1"/>
  </cols>
  <sheetData>
    <row r="1" ht="15">
      <c r="B1" s="303" t="s">
        <v>809</v>
      </c>
    </row>
    <row r="2" ht="6.6" customHeight="1"/>
    <row r="3" spans="2:3" ht="12.75" customHeight="1">
      <c r="B3" s="361" t="s">
        <v>810</v>
      </c>
      <c r="C3" s="362"/>
    </row>
    <row r="4" spans="2:3" ht="15">
      <c r="B4" s="363"/>
      <c r="C4" s="364"/>
    </row>
    <row r="5" spans="2:3" ht="15">
      <c r="B5" s="363"/>
      <c r="C5" s="364"/>
    </row>
    <row r="6" spans="2:3" ht="30.75" customHeight="1">
      <c r="B6" s="365"/>
      <c r="C6" s="366"/>
    </row>
    <row r="7" spans="2:3" ht="15">
      <c r="B7" s="304"/>
      <c r="C7" s="304"/>
    </row>
    <row r="8" spans="1:3" ht="15">
      <c r="A8" s="305"/>
      <c r="B8" s="305"/>
      <c r="C8" s="305"/>
    </row>
    <row r="9" spans="1:3" ht="15">
      <c r="A9" s="306"/>
      <c r="B9" s="306" t="s">
        <v>811</v>
      </c>
      <c r="C9" s="306"/>
    </row>
    <row r="10" spans="1:3" ht="13.5" thickBot="1">
      <c r="A10" s="307"/>
      <c r="B10" s="307"/>
      <c r="C10" s="307"/>
    </row>
    <row r="11" spans="2:3" ht="24" customHeight="1">
      <c r="B11" s="213" t="s">
        <v>812</v>
      </c>
      <c r="C11" s="308"/>
    </row>
    <row r="12" spans="2:3" ht="11.45" customHeight="1">
      <c r="B12" s="213"/>
      <c r="C12" s="308"/>
    </row>
    <row r="13" spans="1:3" ht="15">
      <c r="A13" s="309" t="s">
        <v>813</v>
      </c>
      <c r="B13" s="213" t="s">
        <v>7</v>
      </c>
      <c r="C13" s="310" t="str">
        <f>A14&amp;"+"&amp;A15&amp;"+"&amp;A16&amp;"+"&amp;A17</f>
        <v>(A.1)+(A.2)+(A.3)+(A.4)</v>
      </c>
    </row>
    <row r="14" spans="1:3" ht="15">
      <c r="A14" s="311" t="s">
        <v>814</v>
      </c>
      <c r="B14" s="312" t="s">
        <v>815</v>
      </c>
      <c r="C14" s="313">
        <v>1101</v>
      </c>
    </row>
    <row r="15" spans="1:3" ht="15">
      <c r="A15" s="311" t="s">
        <v>816</v>
      </c>
      <c r="B15" s="312" t="s">
        <v>817</v>
      </c>
      <c r="C15" s="207" t="s">
        <v>818</v>
      </c>
    </row>
    <row r="16" spans="1:3" ht="15">
      <c r="A16" s="311" t="s">
        <v>819</v>
      </c>
      <c r="B16" s="312" t="s">
        <v>820</v>
      </c>
      <c r="C16" s="207" t="s">
        <v>821</v>
      </c>
    </row>
    <row r="17" spans="1:3" ht="15">
      <c r="A17" s="311" t="s">
        <v>822</v>
      </c>
      <c r="B17" s="312" t="s">
        <v>823</v>
      </c>
      <c r="C17" s="313">
        <v>1105</v>
      </c>
    </row>
    <row r="18" spans="1:3" ht="15">
      <c r="A18" s="309" t="s">
        <v>824</v>
      </c>
      <c r="B18" s="213" t="s">
        <v>12</v>
      </c>
      <c r="C18" s="314">
        <v>1201</v>
      </c>
    </row>
    <row r="19" spans="1:3" ht="18.75" customHeight="1">
      <c r="A19" s="309" t="s">
        <v>825</v>
      </c>
      <c r="B19" s="213" t="s">
        <v>826</v>
      </c>
      <c r="C19" s="310" t="str">
        <f>A20&amp;"+"&amp;A21&amp;"+"&amp;A22&amp;"+"&amp;A23&amp;"+"&amp;A24&amp;"+"&amp;A25</f>
        <v>(C.1)+(C.2)+(C.3)+(C.4)+(C.5)+(C.6)</v>
      </c>
    </row>
    <row r="20" spans="1:3" ht="15">
      <c r="A20" s="311" t="s">
        <v>827</v>
      </c>
      <c r="B20" s="312" t="s">
        <v>828</v>
      </c>
      <c r="C20" s="207" t="s">
        <v>829</v>
      </c>
    </row>
    <row r="21" spans="1:3" ht="15">
      <c r="A21" s="311" t="s">
        <v>830</v>
      </c>
      <c r="B21" s="312" t="s">
        <v>831</v>
      </c>
      <c r="C21" s="207" t="s">
        <v>832</v>
      </c>
    </row>
    <row r="22" spans="1:3" ht="15">
      <c r="A22" s="311" t="s">
        <v>833</v>
      </c>
      <c r="B22" s="312" t="s">
        <v>834</v>
      </c>
      <c r="C22" s="313">
        <v>1305</v>
      </c>
    </row>
    <row r="23" spans="1:3" ht="15">
      <c r="A23" s="311" t="s">
        <v>835</v>
      </c>
      <c r="B23" s="312" t="s">
        <v>836</v>
      </c>
      <c r="C23" s="313">
        <v>1306</v>
      </c>
    </row>
    <row r="24" spans="1:3" ht="15">
      <c r="A24" s="311" t="s">
        <v>837</v>
      </c>
      <c r="B24" s="312" t="s">
        <v>838</v>
      </c>
      <c r="C24" s="313" t="s">
        <v>839</v>
      </c>
    </row>
    <row r="25" spans="1:3" ht="15">
      <c r="A25" s="311" t="s">
        <v>840</v>
      </c>
      <c r="B25" s="312" t="s">
        <v>841</v>
      </c>
      <c r="C25" s="315" t="s">
        <v>842</v>
      </c>
    </row>
    <row r="26" spans="1:3" ht="19.15" customHeight="1">
      <c r="A26" s="309" t="s">
        <v>843</v>
      </c>
      <c r="B26" s="213" t="s">
        <v>844</v>
      </c>
      <c r="C26" s="310" t="str">
        <f>A27&amp;"+"&amp;A38&amp;"+"&amp;A39&amp;"+"&amp;A42&amp;"+"&amp;A43</f>
        <v>(D.1)+(D.12)+(D.13)+(D.16)+(D.17)</v>
      </c>
    </row>
    <row r="27" spans="1:3" ht="15">
      <c r="A27" s="311" t="s">
        <v>845</v>
      </c>
      <c r="B27" s="316" t="s">
        <v>185</v>
      </c>
      <c r="C27" s="310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1" t="s">
        <v>846</v>
      </c>
      <c r="B28" s="317" t="s">
        <v>847</v>
      </c>
      <c r="C28" s="318" t="s">
        <v>848</v>
      </c>
    </row>
    <row r="29" spans="1:3" ht="25.5">
      <c r="A29" s="311" t="s">
        <v>849</v>
      </c>
      <c r="B29" s="317" t="s">
        <v>850</v>
      </c>
      <c r="C29" s="319" t="s">
        <v>851</v>
      </c>
    </row>
    <row r="30" spans="1:3" ht="15">
      <c r="A30" s="311" t="s">
        <v>852</v>
      </c>
      <c r="B30" s="317" t="s">
        <v>853</v>
      </c>
      <c r="C30" s="320" t="s">
        <v>854</v>
      </c>
    </row>
    <row r="31" spans="1:3" ht="15">
      <c r="A31" s="311" t="s">
        <v>855</v>
      </c>
      <c r="B31" s="317" t="s">
        <v>856</v>
      </c>
      <c r="C31" s="320" t="s">
        <v>857</v>
      </c>
    </row>
    <row r="32" spans="1:3" ht="25.5">
      <c r="A32" s="311" t="s">
        <v>858</v>
      </c>
      <c r="B32" s="317" t="s">
        <v>859</v>
      </c>
      <c r="C32" s="319" t="s">
        <v>860</v>
      </c>
    </row>
    <row r="33" spans="1:3" ht="25.5">
      <c r="A33" s="311" t="s">
        <v>861</v>
      </c>
      <c r="B33" s="317" t="s">
        <v>862</v>
      </c>
      <c r="C33" s="319" t="s">
        <v>863</v>
      </c>
    </row>
    <row r="34" spans="1:3" ht="15">
      <c r="A34" s="311" t="s">
        <v>864</v>
      </c>
      <c r="B34" s="317" t="s">
        <v>181</v>
      </c>
      <c r="C34" s="321">
        <v>1401.04</v>
      </c>
    </row>
    <row r="35" spans="1:3" ht="15">
      <c r="A35" s="311" t="s">
        <v>865</v>
      </c>
      <c r="B35" s="317" t="s">
        <v>866</v>
      </c>
      <c r="C35" s="322" t="s">
        <v>867</v>
      </c>
    </row>
    <row r="36" spans="1:3" ht="15">
      <c r="A36" s="323" t="s">
        <v>868</v>
      </c>
      <c r="B36" s="317" t="s">
        <v>869</v>
      </c>
      <c r="C36" s="319" t="s">
        <v>870</v>
      </c>
    </row>
    <row r="37" spans="1:3" ht="63.75">
      <c r="A37" s="323" t="s">
        <v>871</v>
      </c>
      <c r="B37" s="317" t="s">
        <v>820</v>
      </c>
      <c r="C37" s="324" t="s">
        <v>872</v>
      </c>
    </row>
    <row r="38" spans="1:3" ht="15">
      <c r="A38" s="323" t="s">
        <v>873</v>
      </c>
      <c r="B38" s="316" t="s">
        <v>874</v>
      </c>
      <c r="C38" s="325" t="s">
        <v>875</v>
      </c>
    </row>
    <row r="39" spans="1:3" ht="15">
      <c r="A39" s="311" t="s">
        <v>876</v>
      </c>
      <c r="B39" s="316" t="s">
        <v>187</v>
      </c>
      <c r="C39" s="213" t="str">
        <f>A40&amp;"+"&amp;A41</f>
        <v>(D.14)+(D.15)</v>
      </c>
    </row>
    <row r="40" spans="1:3" ht="15">
      <c r="A40" s="311" t="s">
        <v>877</v>
      </c>
      <c r="B40" s="326" t="s">
        <v>789</v>
      </c>
      <c r="C40" s="315">
        <v>1405</v>
      </c>
    </row>
    <row r="41" spans="1:3" ht="15">
      <c r="A41" s="311" t="s">
        <v>878</v>
      </c>
      <c r="B41" s="326" t="s">
        <v>790</v>
      </c>
      <c r="C41" s="315">
        <v>1406</v>
      </c>
    </row>
    <row r="42" spans="1:3" ht="15">
      <c r="A42" s="311" t="s">
        <v>879</v>
      </c>
      <c r="B42" s="316" t="s">
        <v>841</v>
      </c>
      <c r="C42" s="327" t="s">
        <v>880</v>
      </c>
    </row>
    <row r="43" spans="1:3" ht="24" customHeight="1">
      <c r="A43" s="311" t="s">
        <v>881</v>
      </c>
      <c r="B43" s="316" t="s">
        <v>882</v>
      </c>
      <c r="C43" s="328" t="s">
        <v>883</v>
      </c>
    </row>
    <row r="44" spans="1:3" ht="19.5" customHeight="1">
      <c r="A44" s="309" t="s">
        <v>884</v>
      </c>
      <c r="B44" s="213" t="s">
        <v>36</v>
      </c>
      <c r="C44" s="328" t="s">
        <v>885</v>
      </c>
    </row>
    <row r="45" spans="1:3" ht="15">
      <c r="A45" s="309" t="s">
        <v>886</v>
      </c>
      <c r="B45" s="213" t="s">
        <v>887</v>
      </c>
      <c r="C45" s="213" t="str">
        <f>A46&amp;"+"&amp;A47&amp;"+"&amp;A48&amp;"+"&amp;A49&amp;"+"&amp;A50</f>
        <v>(F.1)+(F.2)+(F.3)+(F.4)+(F.5)</v>
      </c>
    </row>
    <row r="46" spans="1:3" ht="15">
      <c r="A46" s="311" t="s">
        <v>888</v>
      </c>
      <c r="B46" s="312" t="s">
        <v>38</v>
      </c>
      <c r="C46" s="313">
        <v>1108</v>
      </c>
    </row>
    <row r="47" spans="1:3" ht="15">
      <c r="A47" s="311" t="s">
        <v>889</v>
      </c>
      <c r="B47" s="312" t="s">
        <v>890</v>
      </c>
      <c r="C47" s="313">
        <v>1208</v>
      </c>
    </row>
    <row r="48" spans="1:3" ht="15">
      <c r="A48" s="311" t="s">
        <v>891</v>
      </c>
      <c r="B48" s="312" t="s">
        <v>892</v>
      </c>
      <c r="C48" s="313">
        <v>1308</v>
      </c>
    </row>
    <row r="49" spans="1:3" ht="15">
      <c r="A49" s="311" t="s">
        <v>893</v>
      </c>
      <c r="B49" s="312" t="s">
        <v>894</v>
      </c>
      <c r="C49" s="313">
        <v>1408</v>
      </c>
    </row>
    <row r="50" spans="1:3" ht="15">
      <c r="A50" s="311" t="s">
        <v>895</v>
      </c>
      <c r="B50" s="312" t="s">
        <v>896</v>
      </c>
      <c r="C50" s="313">
        <v>1508</v>
      </c>
    </row>
    <row r="51" spans="1:3" ht="18.75" customHeight="1">
      <c r="A51" s="309" t="s">
        <v>897</v>
      </c>
      <c r="B51" s="325" t="s">
        <v>43</v>
      </c>
      <c r="C51" s="329" t="s">
        <v>898</v>
      </c>
    </row>
    <row r="52" spans="1:3" ht="21" customHeight="1">
      <c r="A52" s="309" t="s">
        <v>899</v>
      </c>
      <c r="B52" s="213" t="s">
        <v>900</v>
      </c>
      <c r="C52" s="314">
        <v>18</v>
      </c>
    </row>
    <row r="53" spans="1:3" ht="42.75">
      <c r="A53" s="367" t="s">
        <v>901</v>
      </c>
      <c r="B53" s="368" t="s">
        <v>902</v>
      </c>
      <c r="C53" s="330" t="s">
        <v>903</v>
      </c>
    </row>
    <row r="54" spans="1:3" ht="42.75">
      <c r="A54" s="367"/>
      <c r="B54" s="368"/>
      <c r="C54" s="330" t="s">
        <v>904</v>
      </c>
    </row>
    <row r="55" spans="1:3" ht="18.6" customHeight="1">
      <c r="A55" s="309" t="s">
        <v>905</v>
      </c>
      <c r="B55" s="331" t="s">
        <v>906</v>
      </c>
      <c r="C55" s="310" t="str">
        <f>A13&amp;"+"&amp;A18&amp;"+"&amp;A19&amp;"+"&amp;A26&amp;"+"&amp;A44&amp;"+"&amp;A45&amp;"+"&amp;A51&amp;"+"&amp;A52&amp;"+"&amp;A53</f>
        <v>(A)+(B)+(C)+(D)+(E)+(F)+(G)+(H)+(I)</v>
      </c>
    </row>
    <row r="56" ht="15">
      <c r="B56" s="332"/>
    </row>
    <row r="57" ht="15">
      <c r="B57" s="332"/>
    </row>
    <row r="58" ht="15">
      <c r="B58" s="333" t="s">
        <v>907</v>
      </c>
    </row>
    <row r="59" ht="15">
      <c r="B59" s="333"/>
    </row>
    <row r="60" spans="1:3" ht="15">
      <c r="A60" s="309" t="s">
        <v>908</v>
      </c>
      <c r="B60" s="333" t="s">
        <v>49</v>
      </c>
      <c r="C60" s="310" t="str">
        <f>A61&amp;"+"&amp;A62&amp;"+"&amp;A63&amp;"+"&amp;A68&amp;"+"&amp;A69</f>
        <v>(K.1)+(K.2)+(K.3)+(K.8)+(K.9)</v>
      </c>
    </row>
    <row r="61" spans="1:3" ht="15">
      <c r="A61" s="311" t="s">
        <v>909</v>
      </c>
      <c r="B61" s="312" t="s">
        <v>197</v>
      </c>
      <c r="C61" s="334" t="s">
        <v>910</v>
      </c>
    </row>
    <row r="62" spans="1:3" ht="15">
      <c r="A62" s="311" t="s">
        <v>911</v>
      </c>
      <c r="B62" s="312" t="s">
        <v>912</v>
      </c>
      <c r="C62" s="313">
        <v>2102</v>
      </c>
    </row>
    <row r="63" spans="1:3" ht="15">
      <c r="A63" s="311" t="s">
        <v>913</v>
      </c>
      <c r="B63" s="312" t="s">
        <v>199</v>
      </c>
      <c r="C63" s="335" t="str">
        <f>A64&amp;"+"&amp;A65&amp;"+"&amp;A66&amp;"+"&amp;A67</f>
        <v>(K.4)+(K.5)+(K.6)+(K.7)</v>
      </c>
    </row>
    <row r="64" spans="1:3" ht="15">
      <c r="A64" s="311" t="s">
        <v>914</v>
      </c>
      <c r="B64" s="312" t="s">
        <v>915</v>
      </c>
      <c r="C64" s="336" t="s">
        <v>916</v>
      </c>
    </row>
    <row r="65" spans="1:3" ht="15">
      <c r="A65" s="311" t="s">
        <v>917</v>
      </c>
      <c r="B65" s="312" t="s">
        <v>918</v>
      </c>
      <c r="C65" s="336">
        <v>2103.03</v>
      </c>
    </row>
    <row r="66" spans="1:3" ht="15">
      <c r="A66" s="311" t="s">
        <v>919</v>
      </c>
      <c r="B66" s="312" t="s">
        <v>920</v>
      </c>
      <c r="C66" s="336">
        <v>2103.05</v>
      </c>
    </row>
    <row r="67" spans="1:3" ht="15">
      <c r="A67" s="311" t="s">
        <v>921</v>
      </c>
      <c r="B67" s="312" t="s">
        <v>922</v>
      </c>
      <c r="C67" s="207" t="s">
        <v>923</v>
      </c>
    </row>
    <row r="68" spans="1:3" ht="15">
      <c r="A68" s="311" t="s">
        <v>924</v>
      </c>
      <c r="B68" s="312" t="s">
        <v>925</v>
      </c>
      <c r="C68" s="336">
        <v>2107</v>
      </c>
    </row>
    <row r="69" spans="1:3" ht="15">
      <c r="A69" s="311" t="s">
        <v>926</v>
      </c>
      <c r="B69" s="312" t="s">
        <v>927</v>
      </c>
      <c r="C69" s="335" t="str">
        <f>A70&amp;"+"&amp;A71</f>
        <v>(K.10)+(K.11)</v>
      </c>
    </row>
    <row r="70" spans="1:3" ht="30">
      <c r="A70" s="323" t="s">
        <v>928</v>
      </c>
      <c r="B70" s="337" t="s">
        <v>929</v>
      </c>
      <c r="C70" s="322" t="s">
        <v>930</v>
      </c>
    </row>
    <row r="71" spans="1:3" ht="15">
      <c r="A71" s="323" t="s">
        <v>931</v>
      </c>
      <c r="B71" s="337" t="s">
        <v>932</v>
      </c>
      <c r="C71" s="336">
        <v>2105</v>
      </c>
    </row>
    <row r="72" spans="1:3" ht="15">
      <c r="A72" s="309" t="s">
        <v>933</v>
      </c>
      <c r="B72" s="333" t="s">
        <v>934</v>
      </c>
      <c r="C72" s="335" t="str">
        <f>A73&amp;"+"&amp;A74&amp;"+"&amp;A75</f>
        <v>(L.1)+(L.2)+(L.3)</v>
      </c>
    </row>
    <row r="73" spans="1:3" ht="15">
      <c r="A73" s="311" t="s">
        <v>935</v>
      </c>
      <c r="B73" s="312" t="s">
        <v>197</v>
      </c>
      <c r="C73" s="313">
        <v>2301</v>
      </c>
    </row>
    <row r="74" spans="1:3" ht="15">
      <c r="A74" s="311" t="s">
        <v>936</v>
      </c>
      <c r="B74" s="312" t="s">
        <v>912</v>
      </c>
      <c r="C74" s="313">
        <v>2302</v>
      </c>
    </row>
    <row r="75" spans="1:3" ht="15">
      <c r="A75" s="311" t="s">
        <v>937</v>
      </c>
      <c r="B75" s="312" t="s">
        <v>199</v>
      </c>
      <c r="C75" s="313">
        <v>2303</v>
      </c>
    </row>
    <row r="76" spans="1:3" ht="15">
      <c r="A76" s="309" t="s">
        <v>938</v>
      </c>
      <c r="B76" s="333" t="s">
        <v>12</v>
      </c>
      <c r="C76" s="207" t="s">
        <v>939</v>
      </c>
    </row>
    <row r="77" spans="1:3" ht="15">
      <c r="A77" s="309" t="s">
        <v>940</v>
      </c>
      <c r="B77" s="333" t="s">
        <v>941</v>
      </c>
      <c r="C77" s="335" t="str">
        <f>A78&amp;"+"&amp;A79</f>
        <v>(N.1)+(N.2)</v>
      </c>
    </row>
    <row r="78" spans="1:3" ht="15">
      <c r="A78" s="311" t="s">
        <v>942</v>
      </c>
      <c r="B78" s="313" t="s">
        <v>943</v>
      </c>
      <c r="C78" s="207" t="s">
        <v>944</v>
      </c>
    </row>
    <row r="79" spans="1:3" ht="15">
      <c r="A79" s="311" t="s">
        <v>945</v>
      </c>
      <c r="B79" s="313" t="s">
        <v>946</v>
      </c>
      <c r="C79" s="207" t="s">
        <v>947</v>
      </c>
    </row>
    <row r="80" spans="1:3" ht="15">
      <c r="A80" s="309" t="s">
        <v>948</v>
      </c>
      <c r="B80" s="333" t="s">
        <v>949</v>
      </c>
      <c r="C80" s="335" t="str">
        <f>A81&amp;"+"&amp;A82&amp;"+"&amp;A83</f>
        <v>(Ñ.1)+(Ñ.2)+(Ñ.3)</v>
      </c>
    </row>
    <row r="81" spans="1:3" ht="15">
      <c r="A81" s="311" t="s">
        <v>950</v>
      </c>
      <c r="B81" s="302" t="s">
        <v>951</v>
      </c>
      <c r="C81" s="313">
        <v>2804</v>
      </c>
    </row>
    <row r="82" spans="1:3" ht="12.75" customHeight="1">
      <c r="A82" s="311" t="s">
        <v>952</v>
      </c>
      <c r="B82" s="302" t="s">
        <v>953</v>
      </c>
      <c r="C82" s="313">
        <v>2805</v>
      </c>
    </row>
    <row r="83" spans="1:3" ht="15">
      <c r="A83" s="311" t="s">
        <v>954</v>
      </c>
      <c r="B83" s="313" t="s">
        <v>955</v>
      </c>
      <c r="C83" s="207" t="s">
        <v>956</v>
      </c>
    </row>
    <row r="84" spans="1:3" ht="15">
      <c r="A84" s="309" t="s">
        <v>957</v>
      </c>
      <c r="B84" s="333" t="s">
        <v>958</v>
      </c>
      <c r="C84" s="207" t="s">
        <v>959</v>
      </c>
    </row>
    <row r="85" spans="1:3" ht="15">
      <c r="A85" s="309" t="s">
        <v>960</v>
      </c>
      <c r="B85" s="333" t="s">
        <v>961</v>
      </c>
      <c r="C85" s="310" t="str">
        <f>A86&amp;"+"&amp;A87&amp;"+"&amp;A88&amp;"+"&amp;A89&amp;"+"&amp;A90&amp;"+"&amp;A91</f>
        <v>(P.1)+(P.2)+(P.3)+(P.4)+(P.5)+(P.6)</v>
      </c>
    </row>
    <row r="86" spans="1:3" ht="15">
      <c r="A86" s="311" t="s">
        <v>962</v>
      </c>
      <c r="B86" s="313" t="s">
        <v>963</v>
      </c>
      <c r="C86" s="207" t="s">
        <v>964</v>
      </c>
    </row>
    <row r="87" spans="1:3" ht="15">
      <c r="A87" s="311" t="s">
        <v>965</v>
      </c>
      <c r="B87" s="313" t="s">
        <v>966</v>
      </c>
      <c r="C87" s="313">
        <v>2308</v>
      </c>
    </row>
    <row r="88" spans="1:3" ht="15">
      <c r="A88" s="311" t="s">
        <v>967</v>
      </c>
      <c r="B88" s="313" t="s">
        <v>39</v>
      </c>
      <c r="C88" s="313">
        <v>2208</v>
      </c>
    </row>
    <row r="89" spans="1:3" ht="15">
      <c r="A89" s="311" t="s">
        <v>968</v>
      </c>
      <c r="B89" s="313" t="s">
        <v>969</v>
      </c>
      <c r="C89" s="207" t="s">
        <v>970</v>
      </c>
    </row>
    <row r="90" spans="1:3" ht="15">
      <c r="A90" s="311" t="s">
        <v>971</v>
      </c>
      <c r="B90" s="313" t="s">
        <v>972</v>
      </c>
      <c r="C90" s="207" t="s">
        <v>973</v>
      </c>
    </row>
    <row r="91" spans="1:3" ht="15">
      <c r="A91" s="311" t="s">
        <v>974</v>
      </c>
      <c r="B91" s="313" t="s">
        <v>975</v>
      </c>
      <c r="C91" s="313">
        <v>2508</v>
      </c>
    </row>
    <row r="92" spans="1:3" ht="75">
      <c r="A92" s="367" t="s">
        <v>976</v>
      </c>
      <c r="B92" s="368" t="s">
        <v>80</v>
      </c>
      <c r="C92" s="338" t="s">
        <v>977</v>
      </c>
    </row>
    <row r="93" spans="1:3" ht="45">
      <c r="A93" s="367"/>
      <c r="B93" s="368"/>
      <c r="C93" s="338" t="s">
        <v>978</v>
      </c>
    </row>
    <row r="94" spans="1:3" ht="8.45" customHeight="1">
      <c r="A94" s="309"/>
      <c r="B94" s="333"/>
      <c r="C94" s="338"/>
    </row>
    <row r="95" spans="1:3" ht="15">
      <c r="A95" s="309" t="s">
        <v>979</v>
      </c>
      <c r="B95" s="333" t="s">
        <v>980</v>
      </c>
      <c r="C95" s="335" t="str">
        <f>A96&amp;"+"&amp;A97</f>
        <v>(R.1)+(R.2)</v>
      </c>
    </row>
    <row r="96" spans="1:3" ht="15">
      <c r="A96" s="311" t="s">
        <v>981</v>
      </c>
      <c r="B96" s="312" t="s">
        <v>982</v>
      </c>
      <c r="C96" s="313">
        <v>2701</v>
      </c>
    </row>
    <row r="97" spans="1:3" ht="15">
      <c r="A97" s="311" t="s">
        <v>983</v>
      </c>
      <c r="B97" s="312" t="s">
        <v>984</v>
      </c>
      <c r="C97" s="336" t="s">
        <v>985</v>
      </c>
    </row>
    <row r="98" spans="1:3" ht="15">
      <c r="A98" s="309" t="s">
        <v>986</v>
      </c>
      <c r="B98" s="339" t="s">
        <v>987</v>
      </c>
      <c r="C98" s="340" t="s">
        <v>988</v>
      </c>
    </row>
    <row r="99" spans="1:3" ht="6.6" customHeight="1">
      <c r="A99" s="309"/>
      <c r="B99" s="339"/>
      <c r="C99" s="340"/>
    </row>
    <row r="100" spans="1:3" ht="15">
      <c r="A100" s="309" t="s">
        <v>989</v>
      </c>
      <c r="B100" s="339" t="s">
        <v>85</v>
      </c>
      <c r="C100" s="331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09"/>
      <c r="B101" s="339"/>
      <c r="C101" s="331"/>
    </row>
    <row r="102" spans="1:3" ht="15">
      <c r="A102" s="309" t="s">
        <v>990</v>
      </c>
      <c r="B102" s="339" t="s">
        <v>86</v>
      </c>
      <c r="C102" s="341" t="str">
        <f>A103&amp;"+"&amp;A104&amp;"+"&amp;A105&amp;"+"&amp;A106&amp;"+"&amp;A107&amp;"+"&amp;A108</f>
        <v>(U.1)+(U.2)+(U.3)+(U.4)+(U.5)+(U.6)</v>
      </c>
    </row>
    <row r="103" spans="1:3" ht="15">
      <c r="A103" s="311" t="s">
        <v>991</v>
      </c>
      <c r="B103" s="342" t="s">
        <v>992</v>
      </c>
      <c r="C103" s="340" t="s">
        <v>993</v>
      </c>
    </row>
    <row r="104" spans="1:3" ht="15">
      <c r="A104" s="311" t="s">
        <v>994</v>
      </c>
      <c r="B104" s="342" t="s">
        <v>995</v>
      </c>
      <c r="C104" s="343" t="s">
        <v>996</v>
      </c>
    </row>
    <row r="105" spans="1:3" ht="15">
      <c r="A105" s="311" t="s">
        <v>997</v>
      </c>
      <c r="B105" s="342" t="s">
        <v>998</v>
      </c>
      <c r="C105" s="340" t="s">
        <v>999</v>
      </c>
    </row>
    <row r="106" spans="1:3" ht="15">
      <c r="A106" s="311" t="s">
        <v>1000</v>
      </c>
      <c r="B106" s="342" t="s">
        <v>1001</v>
      </c>
      <c r="C106" s="340" t="s">
        <v>1002</v>
      </c>
    </row>
    <row r="107" spans="1:3" ht="15">
      <c r="A107" s="311" t="s">
        <v>1003</v>
      </c>
      <c r="B107" s="342" t="s">
        <v>1004</v>
      </c>
      <c r="C107" s="340" t="s">
        <v>1005</v>
      </c>
    </row>
    <row r="108" spans="1:3" ht="15">
      <c r="A108" s="311" t="s">
        <v>1006</v>
      </c>
      <c r="B108" s="342" t="s">
        <v>1007</v>
      </c>
      <c r="C108" s="340" t="s">
        <v>1008</v>
      </c>
    </row>
    <row r="109" spans="1:3" ht="15">
      <c r="A109" s="309" t="s">
        <v>1009</v>
      </c>
      <c r="B109" s="339" t="s">
        <v>93</v>
      </c>
      <c r="C109" s="331" t="str">
        <f>A100&amp;"+"&amp;A102</f>
        <v>(T)+(U)</v>
      </c>
    </row>
    <row r="110" spans="1:3" ht="9.6" customHeight="1">
      <c r="A110" s="309"/>
      <c r="B110" s="339"/>
      <c r="C110" s="331"/>
    </row>
    <row r="111" spans="1:3" ht="15">
      <c r="A111" s="309" t="s">
        <v>1010</v>
      </c>
      <c r="B111" s="333" t="s">
        <v>1011</v>
      </c>
      <c r="C111" s="335" t="str">
        <f>A112&amp;"+"&amp;A113&amp;"+"&amp;A114&amp;"+"&amp;A115</f>
        <v>(W.1)+(W.2)+(W.3)+(W.4)</v>
      </c>
    </row>
    <row r="112" spans="1:3" ht="15">
      <c r="A112" s="311" t="s">
        <v>1012</v>
      </c>
      <c r="B112" s="312" t="s">
        <v>982</v>
      </c>
      <c r="C112" s="207" t="s">
        <v>1013</v>
      </c>
    </row>
    <row r="113" spans="1:3" ht="15">
      <c r="A113" s="311" t="s">
        <v>1014</v>
      </c>
      <c r="B113" s="312" t="s">
        <v>1015</v>
      </c>
      <c r="C113" s="313">
        <v>7205</v>
      </c>
    </row>
    <row r="114" spans="1:3" ht="15">
      <c r="A114" s="311" t="s">
        <v>1016</v>
      </c>
      <c r="B114" s="312" t="s">
        <v>1017</v>
      </c>
      <c r="C114" s="313">
        <v>7206</v>
      </c>
    </row>
    <row r="115" spans="1:3" ht="15">
      <c r="A115" s="311" t="s">
        <v>1018</v>
      </c>
      <c r="B115" s="312" t="s">
        <v>1019</v>
      </c>
      <c r="C115" s="336" t="s">
        <v>1020</v>
      </c>
    </row>
    <row r="116" spans="2:3" ht="15">
      <c r="B116" s="312"/>
      <c r="C116" s="336"/>
    </row>
    <row r="118" spans="1:4" ht="15">
      <c r="A118" s="305"/>
      <c r="B118" s="305"/>
      <c r="C118" s="305"/>
      <c r="D118" s="305"/>
    </row>
    <row r="119" spans="1:4" ht="15">
      <c r="A119" s="344"/>
      <c r="B119" s="369" t="s">
        <v>1021</v>
      </c>
      <c r="C119" s="369"/>
      <c r="D119" s="345"/>
    </row>
    <row r="120" spans="1:4" ht="13.5" thickBot="1">
      <c r="A120" s="307"/>
      <c r="B120" s="307"/>
      <c r="C120" s="307"/>
      <c r="D120" s="307"/>
    </row>
    <row r="121" spans="2:4" ht="15">
      <c r="B121" s="346"/>
      <c r="C121" s="347"/>
      <c r="D121" s="348"/>
    </row>
    <row r="122" spans="1:3" ht="15">
      <c r="A122" s="309" t="s">
        <v>813</v>
      </c>
      <c r="B122" s="333" t="s">
        <v>1022</v>
      </c>
      <c r="C122" s="314" t="s">
        <v>1023</v>
      </c>
    </row>
    <row r="123" spans="1:3" ht="15">
      <c r="A123" s="311" t="s">
        <v>814</v>
      </c>
      <c r="B123" s="312" t="s">
        <v>38</v>
      </c>
      <c r="C123" s="313">
        <v>5101</v>
      </c>
    </row>
    <row r="124" spans="1:3" ht="15">
      <c r="A124" s="311" t="s">
        <v>816</v>
      </c>
      <c r="B124" s="312" t="s">
        <v>890</v>
      </c>
      <c r="C124" s="313">
        <v>5102</v>
      </c>
    </row>
    <row r="125" spans="1:3" ht="15">
      <c r="A125" s="311" t="s">
        <v>819</v>
      </c>
      <c r="B125" s="312" t="s">
        <v>892</v>
      </c>
      <c r="C125" s="313">
        <v>5103</v>
      </c>
    </row>
    <row r="126" spans="1:3" ht="15">
      <c r="A126" s="311" t="s">
        <v>822</v>
      </c>
      <c r="B126" s="312" t="s">
        <v>1024</v>
      </c>
      <c r="C126" s="313" t="s">
        <v>1025</v>
      </c>
    </row>
    <row r="127" spans="1:3" ht="15">
      <c r="A127" s="311" t="s">
        <v>1026</v>
      </c>
      <c r="B127" s="312" t="s">
        <v>1027</v>
      </c>
      <c r="C127" s="313" t="s">
        <v>1028</v>
      </c>
    </row>
    <row r="128" spans="1:3" ht="15">
      <c r="A128" s="311" t="s">
        <v>1029</v>
      </c>
      <c r="B128" s="312" t="s">
        <v>1030</v>
      </c>
      <c r="C128" s="313" t="s">
        <v>1031</v>
      </c>
    </row>
    <row r="129" spans="1:3" ht="15">
      <c r="A129" s="311" t="s">
        <v>1032</v>
      </c>
      <c r="B129" s="312" t="s">
        <v>1033</v>
      </c>
      <c r="C129" s="313" t="s">
        <v>1034</v>
      </c>
    </row>
    <row r="130" spans="1:3" ht="15">
      <c r="A130" s="311" t="s">
        <v>1035</v>
      </c>
      <c r="B130" s="312" t="s">
        <v>1036</v>
      </c>
      <c r="C130" s="313" t="s">
        <v>1037</v>
      </c>
    </row>
    <row r="131" spans="1:3" ht="15">
      <c r="A131" s="311" t="s">
        <v>1038</v>
      </c>
      <c r="B131" s="312" t="s">
        <v>820</v>
      </c>
      <c r="C131" s="313" t="s">
        <v>1039</v>
      </c>
    </row>
    <row r="132" spans="1:3" ht="9" customHeight="1">
      <c r="A132" s="349"/>
      <c r="B132" s="350"/>
      <c r="C132" s="313"/>
    </row>
    <row r="133" spans="1:3" ht="15">
      <c r="A133" s="309" t="s">
        <v>824</v>
      </c>
      <c r="B133" s="333" t="s">
        <v>1040</v>
      </c>
      <c r="C133" s="314" t="s">
        <v>1041</v>
      </c>
    </row>
    <row r="134" spans="1:3" ht="15">
      <c r="A134" s="311" t="s">
        <v>1042</v>
      </c>
      <c r="B134" s="312" t="s">
        <v>1043</v>
      </c>
      <c r="C134" s="313">
        <v>4101</v>
      </c>
    </row>
    <row r="135" spans="1:3" ht="15">
      <c r="A135" s="311" t="s">
        <v>1044</v>
      </c>
      <c r="B135" s="312" t="s">
        <v>890</v>
      </c>
      <c r="C135" s="313">
        <v>4102</v>
      </c>
    </row>
    <row r="136" spans="1:3" ht="15">
      <c r="A136" s="311" t="s">
        <v>1045</v>
      </c>
      <c r="B136" s="312" t="s">
        <v>1046</v>
      </c>
      <c r="C136" s="313">
        <v>4103</v>
      </c>
    </row>
    <row r="137" spans="1:3" ht="15">
      <c r="A137" s="311" t="s">
        <v>1047</v>
      </c>
      <c r="B137" s="312" t="s">
        <v>1048</v>
      </c>
      <c r="C137" s="313" t="s">
        <v>1049</v>
      </c>
    </row>
    <row r="138" spans="1:3" ht="15">
      <c r="A138" s="311" t="s">
        <v>1050</v>
      </c>
      <c r="B138" s="312" t="s">
        <v>1051</v>
      </c>
      <c r="C138" s="313" t="s">
        <v>1052</v>
      </c>
    </row>
    <row r="139" spans="1:3" ht="15">
      <c r="A139" s="311" t="s">
        <v>1053</v>
      </c>
      <c r="B139" s="312" t="s">
        <v>1054</v>
      </c>
      <c r="C139" s="313" t="s">
        <v>1055</v>
      </c>
    </row>
    <row r="140" spans="1:3" ht="15">
      <c r="A140" s="311" t="s">
        <v>1056</v>
      </c>
      <c r="B140" s="312" t="s">
        <v>1057</v>
      </c>
      <c r="C140" s="313" t="s">
        <v>1058</v>
      </c>
    </row>
    <row r="141" spans="1:3" ht="15">
      <c r="A141" s="311" t="s">
        <v>1059</v>
      </c>
      <c r="B141" s="312" t="s">
        <v>1060</v>
      </c>
      <c r="C141" s="313" t="s">
        <v>1061</v>
      </c>
    </row>
    <row r="142" spans="1:3" ht="15">
      <c r="A142" s="311" t="s">
        <v>1062</v>
      </c>
      <c r="B142" s="312" t="s">
        <v>1063</v>
      </c>
      <c r="C142" s="313">
        <v>4109.05</v>
      </c>
    </row>
    <row r="143" spans="1:3" ht="15">
      <c r="A143" s="323" t="s">
        <v>1064</v>
      </c>
      <c r="B143" s="312" t="s">
        <v>1065</v>
      </c>
      <c r="C143" s="313" t="s">
        <v>1066</v>
      </c>
    </row>
    <row r="144" spans="1:3" ht="15">
      <c r="A144" s="323" t="s">
        <v>1067</v>
      </c>
      <c r="B144" s="312" t="s">
        <v>1068</v>
      </c>
      <c r="C144" s="313" t="s">
        <v>1069</v>
      </c>
    </row>
    <row r="145" spans="1:3" ht="15">
      <c r="A145" s="323" t="s">
        <v>1070</v>
      </c>
      <c r="B145" s="312" t="s">
        <v>820</v>
      </c>
      <c r="C145" s="313" t="s">
        <v>1071</v>
      </c>
    </row>
    <row r="146" spans="1:3" ht="9" customHeight="1">
      <c r="A146" s="349"/>
      <c r="B146" s="346"/>
      <c r="C146" s="313"/>
    </row>
    <row r="147" spans="1:3" ht="15">
      <c r="A147" s="351" t="s">
        <v>825</v>
      </c>
      <c r="B147" s="333" t="s">
        <v>120</v>
      </c>
      <c r="C147" s="314" t="s">
        <v>1072</v>
      </c>
    </row>
    <row r="148" spans="1:3" ht="15">
      <c r="A148" s="309" t="s">
        <v>843</v>
      </c>
      <c r="B148" s="312" t="s">
        <v>1073</v>
      </c>
      <c r="C148" s="313" t="s">
        <v>1074</v>
      </c>
    </row>
    <row r="149" spans="1:3" ht="9" customHeight="1">
      <c r="A149" s="311"/>
      <c r="B149" s="312"/>
      <c r="C149" s="313"/>
    </row>
    <row r="150" spans="1:3" ht="15">
      <c r="A150" s="351" t="s">
        <v>884</v>
      </c>
      <c r="B150" s="333" t="s">
        <v>122</v>
      </c>
      <c r="C150" s="314" t="s">
        <v>1075</v>
      </c>
    </row>
    <row r="151" spans="1:3" ht="9" customHeight="1">
      <c r="A151" s="352"/>
      <c r="B151" s="333"/>
      <c r="C151" s="313"/>
    </row>
    <row r="152" spans="1:3" ht="15">
      <c r="A152" s="309" t="s">
        <v>886</v>
      </c>
      <c r="B152" s="333" t="s">
        <v>123</v>
      </c>
      <c r="C152" s="314" t="s">
        <v>1076</v>
      </c>
    </row>
    <row r="153" spans="1:3" ht="15">
      <c r="A153" s="311" t="s">
        <v>888</v>
      </c>
      <c r="B153" s="312" t="s">
        <v>1077</v>
      </c>
      <c r="C153" s="313">
        <v>5105</v>
      </c>
    </row>
    <row r="154" spans="1:3" ht="15">
      <c r="A154" s="311" t="s">
        <v>889</v>
      </c>
      <c r="B154" s="312" t="s">
        <v>982</v>
      </c>
      <c r="C154" s="313">
        <v>5201</v>
      </c>
    </row>
    <row r="155" spans="1:3" ht="15">
      <c r="A155" s="311" t="s">
        <v>891</v>
      </c>
      <c r="B155" s="312" t="s">
        <v>1078</v>
      </c>
      <c r="C155" s="313" t="s">
        <v>1079</v>
      </c>
    </row>
    <row r="156" spans="1:3" ht="15">
      <c r="A156" s="311" t="s">
        <v>893</v>
      </c>
      <c r="B156" s="312" t="s">
        <v>1080</v>
      </c>
      <c r="C156" s="313" t="s">
        <v>1081</v>
      </c>
    </row>
    <row r="157" spans="1:3" ht="9" customHeight="1">
      <c r="A157" s="311"/>
      <c r="B157" s="312"/>
      <c r="C157" s="313"/>
    </row>
    <row r="158" spans="1:3" ht="15">
      <c r="A158" s="309" t="s">
        <v>897</v>
      </c>
      <c r="B158" s="333" t="s">
        <v>128</v>
      </c>
      <c r="C158" s="314" t="s">
        <v>1082</v>
      </c>
    </row>
    <row r="159" spans="1:3" ht="15">
      <c r="A159" s="311" t="s">
        <v>1083</v>
      </c>
      <c r="B159" s="312" t="s">
        <v>1084</v>
      </c>
      <c r="C159" s="313">
        <v>4105</v>
      </c>
    </row>
    <row r="160" spans="1:3" ht="15">
      <c r="A160" s="311" t="s">
        <v>1085</v>
      </c>
      <c r="B160" s="312" t="s">
        <v>1086</v>
      </c>
      <c r="C160" s="313" t="s">
        <v>1087</v>
      </c>
    </row>
    <row r="161" spans="1:3" ht="15">
      <c r="A161" s="311" t="s">
        <v>1088</v>
      </c>
      <c r="B161" s="312" t="s">
        <v>1078</v>
      </c>
      <c r="C161" s="313" t="s">
        <v>1089</v>
      </c>
    </row>
    <row r="162" spans="1:3" ht="15">
      <c r="A162" s="311" t="s">
        <v>1090</v>
      </c>
      <c r="B162" s="312" t="s">
        <v>1091</v>
      </c>
      <c r="C162" s="313" t="s">
        <v>1092</v>
      </c>
    </row>
    <row r="163" spans="1:3" ht="9" customHeight="1">
      <c r="A163" s="311"/>
      <c r="B163" s="312"/>
      <c r="C163" s="313"/>
    </row>
    <row r="164" spans="1:3" ht="15">
      <c r="A164" s="309" t="s">
        <v>901</v>
      </c>
      <c r="B164" s="333" t="s">
        <v>1093</v>
      </c>
      <c r="C164" s="313" t="s">
        <v>1094</v>
      </c>
    </row>
    <row r="165" spans="1:3" ht="9" customHeight="1">
      <c r="A165" s="309"/>
      <c r="B165" s="333"/>
      <c r="C165" s="313"/>
    </row>
    <row r="166" spans="1:3" ht="15">
      <c r="A166" s="309" t="s">
        <v>905</v>
      </c>
      <c r="B166" s="333" t="s">
        <v>132</v>
      </c>
      <c r="C166" s="314" t="s">
        <v>1095</v>
      </c>
    </row>
    <row r="167" spans="1:3" ht="9" customHeight="1">
      <c r="A167" s="309"/>
      <c r="B167" s="333"/>
      <c r="C167" s="313"/>
    </row>
    <row r="168" spans="1:3" ht="15">
      <c r="A168" s="309" t="s">
        <v>908</v>
      </c>
      <c r="B168" s="333" t="s">
        <v>1096</v>
      </c>
      <c r="C168" s="314" t="s">
        <v>1097</v>
      </c>
    </row>
    <row r="169" spans="1:3" ht="15">
      <c r="A169" s="311" t="s">
        <v>909</v>
      </c>
      <c r="B169" s="312" t="s">
        <v>1098</v>
      </c>
      <c r="C169" s="313">
        <v>4501</v>
      </c>
    </row>
    <row r="170" spans="1:3" ht="15">
      <c r="A170" s="311" t="s">
        <v>911</v>
      </c>
      <c r="B170" s="312" t="s">
        <v>1099</v>
      </c>
      <c r="C170" s="313">
        <v>4502</v>
      </c>
    </row>
    <row r="171" spans="1:3" ht="15">
      <c r="A171" s="311" t="s">
        <v>913</v>
      </c>
      <c r="B171" s="312" t="s">
        <v>1100</v>
      </c>
      <c r="C171" s="313">
        <v>4503</v>
      </c>
    </row>
    <row r="172" spans="1:3" ht="15">
      <c r="A172" s="311" t="s">
        <v>914</v>
      </c>
      <c r="B172" s="312" t="s">
        <v>1101</v>
      </c>
      <c r="C172" s="313">
        <v>4504</v>
      </c>
    </row>
    <row r="173" spans="1:3" ht="9" customHeight="1">
      <c r="A173" s="311"/>
      <c r="B173" s="312"/>
      <c r="C173" s="313"/>
    </row>
    <row r="174" spans="1:3" ht="15">
      <c r="A174" s="309" t="s">
        <v>933</v>
      </c>
      <c r="B174" s="333" t="s">
        <v>138</v>
      </c>
      <c r="C174" s="314" t="s">
        <v>1102</v>
      </c>
    </row>
    <row r="175" spans="1:3" ht="9" customHeight="1">
      <c r="A175" s="309"/>
      <c r="B175" s="333"/>
      <c r="C175" s="313"/>
    </row>
    <row r="176" spans="1:3" ht="15">
      <c r="A176" s="309" t="s">
        <v>938</v>
      </c>
      <c r="B176" s="333" t="s">
        <v>1103</v>
      </c>
      <c r="C176" s="314" t="s">
        <v>1104</v>
      </c>
    </row>
    <row r="177" spans="1:3" ht="15">
      <c r="A177" s="311" t="s">
        <v>1105</v>
      </c>
      <c r="B177" s="312" t="s">
        <v>1106</v>
      </c>
      <c r="C177" s="313" t="s">
        <v>1107</v>
      </c>
    </row>
    <row r="178" spans="1:3" ht="15">
      <c r="A178" s="311" t="s">
        <v>1108</v>
      </c>
      <c r="B178" s="312" t="s">
        <v>1109</v>
      </c>
      <c r="C178" s="313" t="s">
        <v>1110</v>
      </c>
    </row>
    <row r="179" spans="1:3" ht="15">
      <c r="A179" s="311" t="s">
        <v>1111</v>
      </c>
      <c r="B179" s="312" t="s">
        <v>1112</v>
      </c>
      <c r="C179" s="313" t="s">
        <v>1113</v>
      </c>
    </row>
    <row r="180" spans="1:3" ht="15">
      <c r="A180" s="311" t="s">
        <v>1114</v>
      </c>
      <c r="B180" s="312" t="s">
        <v>1115</v>
      </c>
      <c r="C180" s="313" t="s">
        <v>1116</v>
      </c>
    </row>
    <row r="181" spans="1:3" ht="15">
      <c r="A181" s="311" t="s">
        <v>1117</v>
      </c>
      <c r="B181" s="312" t="s">
        <v>984</v>
      </c>
      <c r="C181" s="313" t="s">
        <v>1118</v>
      </c>
    </row>
    <row r="182" spans="1:3" ht="15">
      <c r="A182" s="311" t="s">
        <v>1119</v>
      </c>
      <c r="B182" s="312" t="s">
        <v>1120</v>
      </c>
      <c r="C182" s="313" t="s">
        <v>1121</v>
      </c>
    </row>
    <row r="183" spans="1:3" ht="15">
      <c r="A183" s="311" t="s">
        <v>1122</v>
      </c>
      <c r="B183" s="312" t="s">
        <v>1123</v>
      </c>
      <c r="C183" s="313" t="s">
        <v>1124</v>
      </c>
    </row>
    <row r="184" spans="1:3" ht="9" customHeight="1">
      <c r="A184" s="311"/>
      <c r="B184" s="312"/>
      <c r="C184" s="313"/>
    </row>
    <row r="185" spans="1:3" ht="15">
      <c r="A185" s="309" t="s">
        <v>940</v>
      </c>
      <c r="B185" s="333" t="s">
        <v>1125</v>
      </c>
      <c r="C185" s="314" t="s">
        <v>1126</v>
      </c>
    </row>
    <row r="186" spans="1:3" ht="9" customHeight="1">
      <c r="A186" s="309"/>
      <c r="B186" s="333"/>
      <c r="C186" s="313"/>
    </row>
    <row r="187" spans="1:3" ht="15">
      <c r="A187" s="309" t="s">
        <v>957</v>
      </c>
      <c r="B187" s="333" t="s">
        <v>1127</v>
      </c>
      <c r="C187" s="314" t="s">
        <v>1128</v>
      </c>
    </row>
    <row r="188" spans="1:3" ht="9" customHeight="1">
      <c r="A188" s="309"/>
      <c r="B188" s="333"/>
      <c r="C188" s="313"/>
    </row>
    <row r="189" spans="1:3" ht="15">
      <c r="A189" s="351" t="s">
        <v>960</v>
      </c>
      <c r="B189" s="333" t="s">
        <v>149</v>
      </c>
      <c r="C189" s="314">
        <v>6801</v>
      </c>
    </row>
    <row r="190" spans="1:3" ht="9" customHeight="1">
      <c r="A190" s="351"/>
      <c r="B190" s="333"/>
      <c r="C190" s="313"/>
    </row>
    <row r="191" spans="1:3" ht="15">
      <c r="A191" s="353" t="s">
        <v>976</v>
      </c>
      <c r="B191" s="333" t="s">
        <v>150</v>
      </c>
      <c r="C191" s="314" t="s">
        <v>1129</v>
      </c>
    </row>
    <row r="192" spans="1:4" ht="15">
      <c r="A192" s="349"/>
      <c r="B192" s="346"/>
      <c r="C192" s="346"/>
      <c r="D192" s="346"/>
    </row>
    <row r="193" spans="1:4" ht="15">
      <c r="A193" s="349" t="s">
        <v>1130</v>
      </c>
      <c r="B193" s="346"/>
      <c r="C193" s="346"/>
      <c r="D193" s="346"/>
    </row>
    <row r="194" spans="1:4" ht="15">
      <c r="A194" s="349"/>
      <c r="B194" s="346" t="s">
        <v>1131</v>
      </c>
      <c r="C194" s="346"/>
      <c r="D194" s="346"/>
    </row>
    <row r="195" spans="1:4" ht="15">
      <c r="A195" s="349"/>
      <c r="B195" s="346" t="s">
        <v>1132</v>
      </c>
      <c r="D195" s="346"/>
    </row>
    <row r="196" spans="2:4" ht="15">
      <c r="B196" s="346" t="s">
        <v>1133</v>
      </c>
      <c r="D196" s="346"/>
    </row>
    <row r="197" spans="2:3" ht="15">
      <c r="B197" s="346" t="s">
        <v>1134</v>
      </c>
      <c r="C197" s="354"/>
    </row>
    <row r="198" spans="2:3" ht="15">
      <c r="B198" s="355"/>
      <c r="C198" s="354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70" t="s">
        <v>797</v>
      </c>
      <c r="B1" s="370"/>
      <c r="C1" s="370"/>
      <c r="D1" s="370"/>
    </row>
    <row r="2" spans="1:4" s="4" customFormat="1" ht="24" customHeight="1">
      <c r="A2" s="371" t="s">
        <v>157</v>
      </c>
      <c r="B2" s="371"/>
      <c r="C2" s="371"/>
      <c r="D2" s="371"/>
    </row>
    <row r="3" spans="1:4" s="6" customFormat="1" ht="18" customHeight="1">
      <c r="A3" s="372">
        <v>44592</v>
      </c>
      <c r="B3" s="372"/>
      <c r="C3" s="372"/>
      <c r="D3" s="372"/>
    </row>
    <row r="4" spans="1:4" s="8" customFormat="1" ht="15" customHeight="1">
      <c r="A4" s="373" t="s">
        <v>1</v>
      </c>
      <c r="B4" s="374"/>
      <c r="C4" s="374"/>
      <c r="D4" s="374"/>
    </row>
    <row r="5" spans="1:4" ht="3.95" customHeight="1" thickBot="1">
      <c r="A5" s="9"/>
      <c r="B5" s="9"/>
      <c r="C5" s="9"/>
      <c r="D5" s="9"/>
    </row>
    <row r="6" spans="1:4" ht="18" customHeight="1">
      <c r="A6" s="375" t="s">
        <v>2</v>
      </c>
      <c r="B6" s="377" t="s">
        <v>158</v>
      </c>
      <c r="C6" s="377"/>
      <c r="D6" s="377"/>
    </row>
    <row r="7" spans="1:4" ht="14.1" customHeight="1">
      <c r="A7" s="376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23298987.892</v>
      </c>
      <c r="C9" s="14">
        <v>3298100.905</v>
      </c>
      <c r="D9" s="14">
        <v>26597088.798</v>
      </c>
    </row>
    <row r="10" spans="1:7" s="17" customFormat="1" ht="9.75" customHeight="1">
      <c r="A10" s="18" t="s">
        <v>8</v>
      </c>
      <c r="B10" s="19">
        <v>1650042.844</v>
      </c>
      <c r="C10" s="19">
        <v>108524.933</v>
      </c>
      <c r="D10" s="19">
        <v>1758567.777</v>
      </c>
      <c r="G10" s="16"/>
    </row>
    <row r="11" spans="1:4" s="17" customFormat="1" ht="9.75" customHeight="1">
      <c r="A11" s="18" t="s">
        <v>9</v>
      </c>
      <c r="B11" s="19">
        <v>21631103.491</v>
      </c>
      <c r="C11" s="19">
        <v>3187417.079</v>
      </c>
      <c r="D11" s="19">
        <v>24818520.57</v>
      </c>
    </row>
    <row r="12" spans="1:4" s="17" customFormat="1" ht="9.75" customHeight="1">
      <c r="A12" s="18" t="s">
        <v>10</v>
      </c>
      <c r="B12" s="19">
        <v>17248.04</v>
      </c>
      <c r="C12" s="19">
        <v>1912.674</v>
      </c>
      <c r="D12" s="19">
        <v>19160.715</v>
      </c>
    </row>
    <row r="13" spans="1:4" s="17" customFormat="1" ht="9.75" customHeight="1">
      <c r="A13" s="18" t="s">
        <v>11</v>
      </c>
      <c r="B13" s="19">
        <v>593.516</v>
      </c>
      <c r="C13" s="19">
        <v>246.217</v>
      </c>
      <c r="D13" s="19">
        <v>839.734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9179694.761</v>
      </c>
      <c r="C17" s="14">
        <v>28282.649</v>
      </c>
      <c r="D17" s="14">
        <v>9207977.41</v>
      </c>
    </row>
    <row r="18" spans="1:4" s="17" customFormat="1" ht="9.75" customHeight="1">
      <c r="A18" s="23" t="s">
        <v>14</v>
      </c>
      <c r="B18" s="19">
        <v>0</v>
      </c>
      <c r="C18" s="19">
        <v>0</v>
      </c>
      <c r="D18" s="19">
        <v>0</v>
      </c>
    </row>
    <row r="19" spans="1:4" s="17" customFormat="1" ht="9.75" customHeight="1">
      <c r="A19" s="23" t="s">
        <v>15</v>
      </c>
      <c r="B19" s="19">
        <v>6715943.627</v>
      </c>
      <c r="C19" s="19">
        <v>28282.649</v>
      </c>
      <c r="D19" s="19">
        <v>6744226.276</v>
      </c>
    </row>
    <row r="20" spans="1:7" s="17" customFormat="1" ht="9.75" customHeight="1">
      <c r="A20" s="23" t="s">
        <v>16</v>
      </c>
      <c r="B20" s="19">
        <v>2463751.134</v>
      </c>
      <c r="C20" s="19">
        <v>0</v>
      </c>
      <c r="D20" s="19">
        <v>2463751.134</v>
      </c>
      <c r="G20" s="9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9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7312732.257</v>
      </c>
      <c r="C24" s="14">
        <v>0</v>
      </c>
      <c r="D24" s="14">
        <v>7312732.257</v>
      </c>
      <c r="E24" s="87"/>
    </row>
    <row r="25" spans="1:5" s="17" customFormat="1" ht="9.75" customHeight="1">
      <c r="A25" s="24" t="s">
        <v>20</v>
      </c>
      <c r="B25" s="21">
        <v>7564326.268</v>
      </c>
      <c r="C25" s="21">
        <v>0</v>
      </c>
      <c r="D25" s="21">
        <v>7564326.268</v>
      </c>
      <c r="E25" s="16"/>
    </row>
    <row r="26" spans="1:5" s="17" customFormat="1" ht="9.75" customHeight="1">
      <c r="A26" s="18" t="s">
        <v>21</v>
      </c>
      <c r="B26" s="19">
        <v>1774.15</v>
      </c>
      <c r="C26" s="19">
        <v>0</v>
      </c>
      <c r="D26" s="19">
        <v>1774.15</v>
      </c>
      <c r="E26" s="16"/>
    </row>
    <row r="27" spans="1:4" s="17" customFormat="1" ht="9.75" customHeight="1">
      <c r="A27" s="18" t="s">
        <v>22</v>
      </c>
      <c r="B27" s="19">
        <v>429084.756</v>
      </c>
      <c r="C27" s="19">
        <v>0</v>
      </c>
      <c r="D27" s="19">
        <v>429084.756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5028908.864</v>
      </c>
      <c r="C30" s="19">
        <v>0</v>
      </c>
      <c r="D30" s="19">
        <v>5028908.864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373526.59</v>
      </c>
      <c r="C32" s="19">
        <v>0</v>
      </c>
      <c r="D32" s="19">
        <v>373526.59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1731031.905</v>
      </c>
      <c r="C34" s="19">
        <v>0</v>
      </c>
      <c r="D34" s="19">
        <v>1731031.905</v>
      </c>
    </row>
    <row r="35" spans="1:4" s="17" customFormat="1" ht="9.75" customHeight="1">
      <c r="A35" s="24" t="s">
        <v>30</v>
      </c>
      <c r="B35" s="21">
        <v>16249.972</v>
      </c>
      <c r="C35" s="21">
        <v>0</v>
      </c>
      <c r="D35" s="21">
        <v>16249.972</v>
      </c>
    </row>
    <row r="36" spans="1:4" s="17" customFormat="1" ht="9.75" customHeight="1">
      <c r="A36" s="24" t="s">
        <v>31</v>
      </c>
      <c r="B36" s="21">
        <v>188623.607</v>
      </c>
      <c r="C36" s="21">
        <v>2671.86</v>
      </c>
      <c r="D36" s="21">
        <v>191295.467</v>
      </c>
    </row>
    <row r="37" spans="1:4" s="17" customFormat="1" ht="9.75" customHeight="1">
      <c r="A37" s="18" t="s">
        <v>32</v>
      </c>
      <c r="B37" s="19">
        <v>150926.598</v>
      </c>
      <c r="C37" s="19">
        <v>668.074</v>
      </c>
      <c r="D37" s="19">
        <v>151594.673</v>
      </c>
    </row>
    <row r="38" spans="1:4" s="17" customFormat="1" ht="9.75" customHeight="1">
      <c r="A38" s="18" t="s">
        <v>33</v>
      </c>
      <c r="B38" s="19">
        <v>37697.008</v>
      </c>
      <c r="C38" s="19">
        <v>2003.786</v>
      </c>
      <c r="D38" s="19">
        <v>39700.794</v>
      </c>
    </row>
    <row r="39" spans="1:4" s="17" customFormat="1" ht="9.75" customHeight="1">
      <c r="A39" s="20" t="s">
        <v>34</v>
      </c>
      <c r="B39" s="21">
        <v>-441209.733</v>
      </c>
      <c r="C39" s="21">
        <v>-2671.86</v>
      </c>
      <c r="D39" s="21">
        <v>-443881.594</v>
      </c>
    </row>
    <row r="40" spans="1:4" s="17" customFormat="1" ht="9.75" customHeight="1">
      <c r="A40" s="20" t="s">
        <v>35</v>
      </c>
      <c r="B40" s="21">
        <v>-15257.856</v>
      </c>
      <c r="C40" s="21">
        <v>0</v>
      </c>
      <c r="D40" s="21">
        <v>-15257.856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326589.019</v>
      </c>
      <c r="C42" s="21">
        <v>1262.055</v>
      </c>
      <c r="D42" s="21">
        <v>327851.074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193619.174</v>
      </c>
      <c r="C44" s="14">
        <v>4.916</v>
      </c>
      <c r="D44" s="14">
        <v>193624.091</v>
      </c>
    </row>
    <row r="45" spans="1:4" s="17" customFormat="1" ht="9.75" customHeight="1">
      <c r="A45" s="26" t="s">
        <v>38</v>
      </c>
      <c r="B45" s="19">
        <v>141669.266</v>
      </c>
      <c r="C45" s="19">
        <v>4.916</v>
      </c>
      <c r="D45" s="19">
        <v>141674.183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51949.907</v>
      </c>
      <c r="C48" s="19">
        <v>0</v>
      </c>
      <c r="D48" s="19">
        <v>51949.907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594724.446</v>
      </c>
      <c r="C53" s="21">
        <v>0</v>
      </c>
      <c r="D53" s="21">
        <v>594724.446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865896.792</v>
      </c>
      <c r="C55" s="21">
        <v>19338.868</v>
      </c>
      <c r="D55" s="21">
        <v>885235.66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41772244.342</v>
      </c>
      <c r="C57" s="14">
        <v>3346989.395</v>
      </c>
      <c r="D57" s="14">
        <v>45119233.738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8"/>
      <c r="B62" s="378"/>
      <c r="C62" s="378"/>
      <c r="D62" s="378"/>
    </row>
    <row r="63" spans="1:4" s="4" customFormat="1" ht="24" customHeight="1">
      <c r="A63" s="371" t="s">
        <v>157</v>
      </c>
      <c r="B63" s="371"/>
      <c r="C63" s="371"/>
      <c r="D63" s="371"/>
    </row>
    <row r="64" spans="1:4" s="6" customFormat="1" ht="17.1" customHeight="1">
      <c r="A64" s="372">
        <v>44592</v>
      </c>
      <c r="B64" s="379"/>
      <c r="C64" s="379"/>
      <c r="D64" s="379"/>
    </row>
    <row r="65" spans="1:4" s="40" customFormat="1" ht="15" customHeight="1">
      <c r="A65" s="373" t="s">
        <v>1</v>
      </c>
      <c r="B65" s="374"/>
      <c r="C65" s="374"/>
      <c r="D65" s="374"/>
    </row>
    <row r="66" spans="1:4" ht="3.95" customHeight="1" thickBot="1">
      <c r="A66" s="41"/>
      <c r="B66" s="41"/>
      <c r="C66" s="41"/>
      <c r="D66" s="41"/>
    </row>
    <row r="67" spans="1:4" ht="14.1" customHeight="1">
      <c r="A67" s="375" t="s">
        <v>48</v>
      </c>
      <c r="B67" s="377" t="s">
        <v>158</v>
      </c>
      <c r="C67" s="377"/>
      <c r="D67" s="377"/>
    </row>
    <row r="68" spans="1:4" ht="14.1" customHeight="1">
      <c r="A68" s="376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37049672.137</v>
      </c>
      <c r="C70" s="14">
        <v>3299929.696</v>
      </c>
      <c r="D70" s="14">
        <v>40349601.834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17042261.215</v>
      </c>
      <c r="C72" s="21">
        <v>1359799.324</v>
      </c>
      <c r="D72" s="21">
        <v>18402060.539</v>
      </c>
    </row>
    <row r="73" spans="1:4" s="17" customFormat="1" ht="9.95" customHeight="1">
      <c r="A73" s="44" t="s">
        <v>51</v>
      </c>
      <c r="B73" s="21">
        <v>16871238.009</v>
      </c>
      <c r="C73" s="21">
        <v>183105.716</v>
      </c>
      <c r="D73" s="21">
        <v>17054343.725</v>
      </c>
    </row>
    <row r="74" spans="1:4" s="17" customFormat="1" ht="9.95" customHeight="1">
      <c r="A74" s="44" t="s">
        <v>52</v>
      </c>
      <c r="B74" s="21">
        <v>213927.128</v>
      </c>
      <c r="C74" s="21">
        <v>79777.609</v>
      </c>
      <c r="D74" s="21">
        <v>293704.738</v>
      </c>
    </row>
    <row r="75" spans="1:4" s="17" customFormat="1" ht="9.95" customHeight="1">
      <c r="A75" s="45" t="s">
        <v>53</v>
      </c>
      <c r="B75" s="19">
        <v>0</v>
      </c>
      <c r="C75" s="19">
        <v>4991.029</v>
      </c>
      <c r="D75" s="19">
        <v>4991.029</v>
      </c>
    </row>
    <row r="76" spans="1:4" s="17" customFormat="1" ht="9.95" customHeight="1">
      <c r="A76" s="45" t="s">
        <v>54</v>
      </c>
      <c r="B76" s="19">
        <v>152943.015</v>
      </c>
      <c r="C76" s="19">
        <v>58085.244</v>
      </c>
      <c r="D76" s="19">
        <v>211028.26</v>
      </c>
    </row>
    <row r="77" spans="1:4" s="17" customFormat="1" ht="9.95" customHeight="1">
      <c r="A77" s="45" t="s">
        <v>55</v>
      </c>
      <c r="B77" s="19">
        <v>60984.112</v>
      </c>
      <c r="C77" s="19">
        <v>16701.335</v>
      </c>
      <c r="D77" s="19">
        <v>77685.448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2637008.586</v>
      </c>
      <c r="C79" s="21">
        <v>1660022.164</v>
      </c>
      <c r="D79" s="21">
        <v>4297030.75</v>
      </c>
    </row>
    <row r="80" spans="1:4" s="17" customFormat="1" ht="9.95" customHeight="1">
      <c r="A80" s="44" t="s">
        <v>58</v>
      </c>
      <c r="B80" s="21">
        <v>285237.198</v>
      </c>
      <c r="C80" s="21">
        <v>17224.881</v>
      </c>
      <c r="D80" s="21">
        <v>302462.08</v>
      </c>
    </row>
    <row r="81" spans="1:4" s="17" customFormat="1" ht="9.95" customHeight="1">
      <c r="A81" s="45" t="s">
        <v>59</v>
      </c>
      <c r="B81" s="19">
        <v>285237.198</v>
      </c>
      <c r="C81" s="19">
        <v>17224.881</v>
      </c>
      <c r="D81" s="19">
        <v>302462.08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399099.122</v>
      </c>
      <c r="C84" s="14">
        <v>5668.583</v>
      </c>
      <c r="D84" s="14">
        <v>404767.706</v>
      </c>
    </row>
    <row r="85" spans="1:4" s="17" customFormat="1" ht="9.95" customHeight="1">
      <c r="A85" s="45" t="s">
        <v>62</v>
      </c>
      <c r="B85" s="19">
        <v>395050.016</v>
      </c>
      <c r="C85" s="19">
        <v>5668.583</v>
      </c>
      <c r="D85" s="19">
        <v>400718.6</v>
      </c>
    </row>
    <row r="86" spans="1:4" s="17" customFormat="1" ht="9.95" customHeight="1">
      <c r="A86" s="45" t="s">
        <v>63</v>
      </c>
      <c r="B86" s="19">
        <v>4049.105</v>
      </c>
      <c r="C86" s="19">
        <v>0</v>
      </c>
      <c r="D86" s="19">
        <v>4049.105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375110.403</v>
      </c>
      <c r="C100" s="21">
        <v>1017.239</v>
      </c>
      <c r="D100" s="21">
        <v>376127.643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89717.338</v>
      </c>
      <c r="C102" s="14">
        <v>11205.134</v>
      </c>
      <c r="D102" s="14">
        <v>100922.472</v>
      </c>
    </row>
    <row r="103" spans="1:4" s="17" customFormat="1" ht="9.95" customHeight="1">
      <c r="A103" s="45" t="s">
        <v>74</v>
      </c>
      <c r="B103" s="19">
        <v>89717.338</v>
      </c>
      <c r="C103" s="19">
        <v>11043.536</v>
      </c>
      <c r="D103" s="19">
        <v>100760.874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161.598</v>
      </c>
      <c r="D108" s="19">
        <v>161.598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1886978.432</v>
      </c>
      <c r="C110" s="14">
        <v>9734.642</v>
      </c>
      <c r="D110" s="14">
        <v>1896713.074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91995.066</v>
      </c>
      <c r="C112" s="14">
        <v>26435.356</v>
      </c>
      <c r="D112" s="14">
        <v>118430.422</v>
      </c>
    </row>
    <row r="113" spans="1:4" s="17" customFormat="1" ht="9.95" customHeight="1">
      <c r="A113" s="23" t="s">
        <v>82</v>
      </c>
      <c r="B113" s="21">
        <v>8109.74</v>
      </c>
      <c r="C113" s="21">
        <v>12675.954</v>
      </c>
      <c r="D113" s="21">
        <v>20785.694</v>
      </c>
    </row>
    <row r="114" spans="1:4" s="17" customFormat="1" ht="9.95" customHeight="1">
      <c r="A114" s="23" t="s">
        <v>83</v>
      </c>
      <c r="B114" s="21">
        <v>83885.326</v>
      </c>
      <c r="C114" s="21">
        <v>13759.401</v>
      </c>
      <c r="D114" s="21">
        <v>97644.727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253348.107</v>
      </c>
      <c r="C116" s="48">
        <v>0</v>
      </c>
      <c r="D116" s="48">
        <v>253348.107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40145920.607</v>
      </c>
      <c r="C118" s="14">
        <v>3353990.653</v>
      </c>
      <c r="D118" s="14">
        <v>43499911.26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1619322.477</v>
      </c>
      <c r="C120" s="14">
        <v>0</v>
      </c>
      <c r="D120" s="14">
        <v>1619322.477</v>
      </c>
    </row>
    <row r="121" spans="1:4" s="17" customFormat="1" ht="9.95" customHeight="1">
      <c r="A121" s="45" t="s">
        <v>87</v>
      </c>
      <c r="B121" s="19">
        <v>1427533.261</v>
      </c>
      <c r="C121" s="19">
        <v>0</v>
      </c>
      <c r="D121" s="19">
        <v>1427533.261</v>
      </c>
    </row>
    <row r="122" spans="1:4" s="17" customFormat="1" ht="9.95" customHeight="1">
      <c r="A122" s="45" t="s">
        <v>88</v>
      </c>
      <c r="B122" s="19">
        <v>1897.336</v>
      </c>
      <c r="C122" s="19">
        <v>0</v>
      </c>
      <c r="D122" s="19">
        <v>1897.336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-683483.374</v>
      </c>
      <c r="C124" s="19">
        <v>0</v>
      </c>
      <c r="D124" s="19">
        <v>-683483.374</v>
      </c>
    </row>
    <row r="125" spans="1:4" s="17" customFormat="1" ht="9.95" customHeight="1">
      <c r="A125" s="45" t="s">
        <v>91</v>
      </c>
      <c r="B125" s="19">
        <v>368899.257</v>
      </c>
      <c r="C125" s="19">
        <v>0</v>
      </c>
      <c r="D125" s="19">
        <v>368899.257</v>
      </c>
    </row>
    <row r="126" spans="1:4" s="17" customFormat="1" ht="9.95" customHeight="1">
      <c r="A126" s="45" t="s">
        <v>92</v>
      </c>
      <c r="B126" s="19">
        <v>84475.997</v>
      </c>
      <c r="C126" s="19">
        <v>0</v>
      </c>
      <c r="D126" s="19">
        <v>84475.997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41765243.085</v>
      </c>
      <c r="C128" s="14">
        <v>3353990.653</v>
      </c>
      <c r="D128" s="14">
        <v>45119233.738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2701244.975</v>
      </c>
      <c r="C130" s="14">
        <v>1106072.336</v>
      </c>
      <c r="D130" s="14">
        <v>3807317.312</v>
      </c>
    </row>
    <row r="131" spans="1:4" s="17" customFormat="1" ht="9.95" customHeight="1">
      <c r="A131" s="23" t="s">
        <v>95</v>
      </c>
      <c r="B131" s="19">
        <v>7342.799</v>
      </c>
      <c r="C131" s="19">
        <v>844646.952</v>
      </c>
      <c r="D131" s="19">
        <v>851989.751</v>
      </c>
    </row>
    <row r="132" spans="1:4" s="17" customFormat="1" ht="9.95" customHeight="1">
      <c r="A132" s="45" t="s">
        <v>96</v>
      </c>
      <c r="B132" s="19">
        <v>2693902.176</v>
      </c>
      <c r="C132" s="19">
        <v>261425.384</v>
      </c>
      <c r="D132" s="19">
        <v>2955327.56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159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0" t="s">
        <v>797</v>
      </c>
      <c r="B1" s="380"/>
      <c r="C1" s="380"/>
      <c r="D1" s="380"/>
    </row>
    <row r="2" spans="1:4" s="59" customFormat="1" ht="24" customHeight="1">
      <c r="A2" s="381" t="s">
        <v>160</v>
      </c>
      <c r="B2" s="381"/>
      <c r="C2" s="381"/>
      <c r="D2" s="381"/>
    </row>
    <row r="3" spans="1:4" s="60" customFormat="1" ht="15.95" customHeight="1">
      <c r="A3" s="382">
        <v>44592</v>
      </c>
      <c r="B3" s="382"/>
      <c r="C3" s="382"/>
      <c r="D3" s="382"/>
    </row>
    <row r="4" spans="1:4" s="61" customFormat="1" ht="15" customHeight="1">
      <c r="A4" s="373" t="s">
        <v>1</v>
      </c>
      <c r="B4" s="383"/>
      <c r="C4" s="383"/>
      <c r="D4" s="383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4" t="s">
        <v>158</v>
      </c>
      <c r="C6" s="384"/>
      <c r="D6" s="384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132309.51889</v>
      </c>
      <c r="C9" s="71">
        <v>14443.34365</v>
      </c>
      <c r="D9" s="71">
        <v>146752.86254</v>
      </c>
      <c r="E9" s="72"/>
    </row>
    <row r="10" spans="1:4" s="50" customFormat="1" ht="8.45" customHeight="1">
      <c r="A10" s="73" t="s">
        <v>102</v>
      </c>
      <c r="B10" s="74">
        <v>28379.53353</v>
      </c>
      <c r="C10" s="74">
        <v>136.84273000000002</v>
      </c>
      <c r="D10" s="74">
        <v>28516.37626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27433.95703</v>
      </c>
      <c r="C12" s="74">
        <v>0</v>
      </c>
      <c r="D12" s="74">
        <v>27433.95703</v>
      </c>
    </row>
    <row r="13" spans="1:4" s="50" customFormat="1" ht="8.45" customHeight="1">
      <c r="A13" s="18" t="s">
        <v>105</v>
      </c>
      <c r="B13" s="74">
        <v>76496.02833</v>
      </c>
      <c r="C13" s="74">
        <v>0</v>
      </c>
      <c r="D13" s="74">
        <v>76496.02833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14306.50092</v>
      </c>
      <c r="D16" s="74">
        <v>14306.50092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5333.17374</v>
      </c>
      <c r="C20" s="71">
        <v>165.8054</v>
      </c>
      <c r="D20" s="71">
        <v>5498.9791399999995</v>
      </c>
    </row>
    <row r="21" spans="1:4" s="50" customFormat="1" ht="8.45" customHeight="1">
      <c r="A21" s="18" t="s">
        <v>111</v>
      </c>
      <c r="B21" s="74">
        <v>3651.52169</v>
      </c>
      <c r="C21" s="74">
        <v>136.83615</v>
      </c>
      <c r="D21" s="74">
        <v>3788.3578399999997</v>
      </c>
    </row>
    <row r="22" spans="1:4" s="50" customFormat="1" ht="8.45" customHeight="1">
      <c r="A22" s="18" t="s">
        <v>112</v>
      </c>
      <c r="B22" s="74">
        <v>0.06298</v>
      </c>
      <c r="C22" s="74">
        <v>0</v>
      </c>
      <c r="D22" s="74">
        <v>0.06298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1681.58907</v>
      </c>
      <c r="C26" s="74">
        <v>0</v>
      </c>
      <c r="D26" s="74">
        <v>1681.58907</v>
      </c>
    </row>
    <row r="27" spans="1:4" s="50" customFormat="1" ht="8.45" customHeight="1">
      <c r="A27" s="18" t="s">
        <v>116</v>
      </c>
      <c r="B27" s="74">
        <v>0</v>
      </c>
      <c r="C27" s="74">
        <v>28.96925</v>
      </c>
      <c r="D27" s="74">
        <v>28.96925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126976.34515000001</v>
      </c>
      <c r="C34" s="71">
        <v>14277.53825</v>
      </c>
      <c r="D34" s="71">
        <v>141253.8834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-657.8190699999999</v>
      </c>
      <c r="C36" s="71">
        <v>0</v>
      </c>
      <c r="D36" s="71">
        <v>-657.8190699999999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127634.16422</v>
      </c>
      <c r="C38" s="71">
        <v>14277.53825</v>
      </c>
      <c r="D38" s="71">
        <v>141911.70247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60952.92157</v>
      </c>
      <c r="C40" s="71">
        <v>1661.2155500000001</v>
      </c>
      <c r="D40" s="71">
        <v>62614.13712</v>
      </c>
    </row>
    <row r="41" spans="1:4" s="50" customFormat="1" ht="8.45" customHeight="1">
      <c r="A41" s="18" t="s">
        <v>124</v>
      </c>
      <c r="B41" s="74">
        <v>0</v>
      </c>
      <c r="C41" s="74">
        <v>1.45425</v>
      </c>
      <c r="D41" s="74">
        <v>1.45425</v>
      </c>
    </row>
    <row r="42" spans="1:4" s="50" customFormat="1" ht="8.45" customHeight="1">
      <c r="A42" s="18" t="s">
        <v>125</v>
      </c>
      <c r="B42" s="74">
        <v>12.983030000000001</v>
      </c>
      <c r="C42" s="74">
        <v>321.95203000000004</v>
      </c>
      <c r="D42" s="74">
        <v>334.93506</v>
      </c>
    </row>
    <row r="43" spans="1:4" s="50" customFormat="1" ht="8.45" customHeight="1">
      <c r="A43" s="18" t="s">
        <v>126</v>
      </c>
      <c r="B43" s="74">
        <v>376.8143</v>
      </c>
      <c r="C43" s="74">
        <v>122.94303</v>
      </c>
      <c r="D43" s="74">
        <v>499.75733</v>
      </c>
    </row>
    <row r="44" spans="1:4" s="50" customFormat="1" ht="8.45" customHeight="1">
      <c r="A44" s="18" t="s">
        <v>127</v>
      </c>
      <c r="B44" s="74">
        <v>60563.124240000005</v>
      </c>
      <c r="C44" s="74">
        <v>1214.86624</v>
      </c>
      <c r="D44" s="74">
        <v>61777.99047999999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13417.38896</v>
      </c>
      <c r="C46" s="71">
        <v>2413.15068</v>
      </c>
      <c r="D46" s="71">
        <v>15830.53964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2.1771</v>
      </c>
      <c r="C49" s="74">
        <v>0</v>
      </c>
      <c r="D49" s="74">
        <v>2.1771</v>
      </c>
    </row>
    <row r="50" spans="1:4" s="50" customFormat="1" ht="8.45" customHeight="1">
      <c r="A50" s="18" t="s">
        <v>130</v>
      </c>
      <c r="B50" s="74">
        <v>13415.21186</v>
      </c>
      <c r="C50" s="74">
        <v>2413.15068</v>
      </c>
      <c r="D50" s="74">
        <v>15828.362539999998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175169.69683</v>
      </c>
      <c r="C54" s="71">
        <v>13525.60312</v>
      </c>
      <c r="D54" s="71">
        <v>188695.29995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69734.57968000001</v>
      </c>
      <c r="C56" s="71">
        <v>0</v>
      </c>
      <c r="D56" s="71">
        <v>69734.57968000001</v>
      </c>
    </row>
    <row r="57" spans="1:4" s="50" customFormat="1" ht="8.45" customHeight="1">
      <c r="A57" s="18" t="s">
        <v>134</v>
      </c>
      <c r="B57" s="74">
        <v>46546.17129</v>
      </c>
      <c r="C57" s="74">
        <v>0</v>
      </c>
      <c r="D57" s="74">
        <v>46546.17129</v>
      </c>
    </row>
    <row r="58" spans="1:4" s="50" customFormat="1" ht="8.45" customHeight="1">
      <c r="A58" s="18" t="s">
        <v>135</v>
      </c>
      <c r="B58" s="74">
        <v>31.875</v>
      </c>
      <c r="C58" s="74">
        <v>0</v>
      </c>
      <c r="D58" s="74">
        <v>31.875</v>
      </c>
    </row>
    <row r="59" spans="1:4" s="50" customFormat="1" ht="8.45" customHeight="1">
      <c r="A59" s="18" t="s">
        <v>136</v>
      </c>
      <c r="B59" s="74">
        <v>15876.51442</v>
      </c>
      <c r="C59" s="74">
        <v>0</v>
      </c>
      <c r="D59" s="74">
        <v>15876.51442</v>
      </c>
    </row>
    <row r="60" spans="1:4" s="50" customFormat="1" ht="8.45" customHeight="1">
      <c r="A60" s="18" t="s">
        <v>137</v>
      </c>
      <c r="B60" s="74">
        <v>7280.01897</v>
      </c>
      <c r="C60" s="74">
        <v>0</v>
      </c>
      <c r="D60" s="74">
        <v>7280.01897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105435.11715</v>
      </c>
      <c r="C62" s="71">
        <v>13525.60312</v>
      </c>
      <c r="D62" s="71">
        <v>118960.72026999999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9554.92417</v>
      </c>
      <c r="C64" s="71">
        <v>-100.29841</v>
      </c>
      <c r="D64" s="71">
        <v>9454.625759999999</v>
      </c>
    </row>
    <row r="65" spans="1:4" s="50" customFormat="1" ht="8.45" customHeight="1">
      <c r="A65" s="18" t="s">
        <v>140</v>
      </c>
      <c r="B65" s="74">
        <v>53.17869</v>
      </c>
      <c r="C65" s="74">
        <v>-109.92526</v>
      </c>
      <c r="D65" s="74">
        <v>-56.74657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-0.2502</v>
      </c>
      <c r="C67" s="74">
        <v>0</v>
      </c>
      <c r="D67" s="74">
        <v>-0.2502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4137.36883</v>
      </c>
      <c r="C69" s="74">
        <v>9.626850000000001</v>
      </c>
      <c r="D69" s="74">
        <v>4146.99568</v>
      </c>
    </row>
    <row r="70" spans="1:4" s="50" customFormat="1" ht="8.45" customHeight="1">
      <c r="A70" s="18" t="s">
        <v>145</v>
      </c>
      <c r="B70" s="74">
        <v>3929.07024</v>
      </c>
      <c r="C70" s="74">
        <v>0</v>
      </c>
      <c r="D70" s="74">
        <v>3929.07024</v>
      </c>
    </row>
    <row r="71" spans="1:4" s="50" customFormat="1" ht="8.45" customHeight="1">
      <c r="A71" s="18" t="s">
        <v>146</v>
      </c>
      <c r="B71" s="74">
        <v>1435.55661</v>
      </c>
      <c r="C71" s="74">
        <v>0</v>
      </c>
      <c r="D71" s="74">
        <v>1435.55661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-891.42057</v>
      </c>
      <c r="C73" s="71">
        <v>45.515449999999994</v>
      </c>
      <c r="D73" s="71">
        <v>-845.90512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94988.77240999999</v>
      </c>
      <c r="C75" s="71">
        <v>13671.41698</v>
      </c>
      <c r="D75" s="71">
        <v>108660.18939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24194.171739999998</v>
      </c>
      <c r="C77" s="74">
        <v>0</v>
      </c>
      <c r="D77" s="74">
        <v>24194.171739999998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70794.60067</v>
      </c>
      <c r="C79" s="75">
        <v>13671.41698</v>
      </c>
      <c r="D79" s="75">
        <v>84466.01765000001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421875" style="2" bestFit="1" customWidth="1"/>
    <col min="9" max="16384" width="11.421875" style="2" customWidth="1"/>
  </cols>
  <sheetData>
    <row r="1" spans="1:4" ht="17.1" customHeight="1">
      <c r="A1" s="370" t="s">
        <v>797</v>
      </c>
      <c r="B1" s="370"/>
      <c r="C1" s="370"/>
      <c r="D1" s="370"/>
    </row>
    <row r="2" spans="1:5" s="4" customFormat="1" ht="24" customHeight="1">
      <c r="A2" s="371" t="s">
        <v>151</v>
      </c>
      <c r="B2" s="371"/>
      <c r="C2" s="371"/>
      <c r="D2" s="371"/>
      <c r="E2" s="3"/>
    </row>
    <row r="3" spans="1:5" s="6" customFormat="1" ht="18" customHeight="1">
      <c r="A3" s="372">
        <v>44592</v>
      </c>
      <c r="B3" s="372"/>
      <c r="C3" s="372"/>
      <c r="D3" s="372"/>
      <c r="E3" s="5"/>
    </row>
    <row r="4" spans="1:5" s="8" customFormat="1" ht="15" customHeight="1">
      <c r="A4" s="373" t="s">
        <v>1</v>
      </c>
      <c r="B4" s="374"/>
      <c r="C4" s="374"/>
      <c r="D4" s="374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5" t="s">
        <v>2</v>
      </c>
      <c r="B6" s="377" t="s">
        <v>152</v>
      </c>
      <c r="C6" s="377"/>
      <c r="D6" s="377"/>
    </row>
    <row r="7" spans="1:4" ht="14.1" customHeight="1">
      <c r="A7" s="376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85252.598</v>
      </c>
      <c r="C9" s="14">
        <v>2143626.801</v>
      </c>
      <c r="D9" s="14">
        <v>2228879.4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85239.128</v>
      </c>
      <c r="C11" s="19">
        <v>784029.542</v>
      </c>
      <c r="D11" s="19">
        <v>869268.67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13.469</v>
      </c>
      <c r="C13" s="19">
        <v>1359597.259</v>
      </c>
      <c r="D13" s="19">
        <v>1359610.729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2542827.964</v>
      </c>
      <c r="C17" s="14">
        <v>1578732.672</v>
      </c>
      <c r="D17" s="14">
        <v>4121560.636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2545827.964</v>
      </c>
      <c r="C19" s="19">
        <v>1584959.238</v>
      </c>
      <c r="D19" s="19">
        <v>4130787.203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-6226.566</v>
      </c>
      <c r="D22" s="19">
        <v>-9226.566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3656396.738</v>
      </c>
      <c r="C24" s="14">
        <v>1169802.36</v>
      </c>
      <c r="D24" s="14">
        <v>4826199.099</v>
      </c>
      <c r="E24" s="87"/>
      <c r="F24" s="87"/>
      <c r="G24" s="87"/>
      <c r="H24" s="16"/>
    </row>
    <row r="25" spans="1:6" s="17" customFormat="1" ht="9.75" customHeight="1">
      <c r="A25" s="24" t="s">
        <v>20</v>
      </c>
      <c r="B25" s="21">
        <v>3540853.562</v>
      </c>
      <c r="C25" s="21">
        <v>1226697.201</v>
      </c>
      <c r="D25" s="21">
        <v>4767550.764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88"/>
      <c r="F29" s="16"/>
    </row>
    <row r="30" spans="1:6" s="17" customFormat="1" ht="9.75" customHeight="1">
      <c r="A30" s="18" t="s">
        <v>25</v>
      </c>
      <c r="B30" s="19">
        <v>3536767.746</v>
      </c>
      <c r="C30" s="19">
        <v>1226697.201</v>
      </c>
      <c r="D30" s="19">
        <v>4763464.948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4085.815</v>
      </c>
      <c r="C32" s="19">
        <v>0</v>
      </c>
      <c r="D32" s="19">
        <v>4085.815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828519.947</v>
      </c>
      <c r="C35" s="21">
        <v>321029.958</v>
      </c>
      <c r="D35" s="21">
        <v>1149549.906</v>
      </c>
      <c r="E35" s="25"/>
      <c r="F35" s="16"/>
    </row>
    <row r="36" spans="1:6" s="17" customFormat="1" ht="9.75" customHeight="1">
      <c r="A36" s="24" t="s">
        <v>31</v>
      </c>
      <c r="B36" s="21">
        <v>9001.618</v>
      </c>
      <c r="C36" s="21">
        <v>398300.053</v>
      </c>
      <c r="D36" s="21">
        <v>407301.671</v>
      </c>
      <c r="E36" s="15"/>
      <c r="F36" s="16"/>
    </row>
    <row r="37" spans="1:6" s="17" customFormat="1" ht="9.75" customHeight="1">
      <c r="A37" s="18" t="s">
        <v>32</v>
      </c>
      <c r="B37" s="19">
        <v>8504.364</v>
      </c>
      <c r="C37" s="19">
        <v>398300.053</v>
      </c>
      <c r="D37" s="19">
        <v>406804.418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-677072.691</v>
      </c>
      <c r="C39" s="21">
        <v>-776043.456</v>
      </c>
      <c r="D39" s="21">
        <v>-1453116.147</v>
      </c>
      <c r="E39" s="15"/>
      <c r="F39" s="16"/>
    </row>
    <row r="40" spans="1:6" s="17" customFormat="1" ht="9.75" customHeight="1">
      <c r="A40" s="20" t="s">
        <v>35</v>
      </c>
      <c r="B40" s="21">
        <v>-44905.698</v>
      </c>
      <c r="C40" s="21">
        <v>-181.396</v>
      </c>
      <c r="D40" s="21">
        <v>-45087.095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73156.423</v>
      </c>
      <c r="C42" s="21">
        <v>737638.623</v>
      </c>
      <c r="D42" s="21">
        <v>810795.046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25917.06</v>
      </c>
      <c r="C44" s="14">
        <v>54133.535</v>
      </c>
      <c r="D44" s="14">
        <v>80050.595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21780.94</v>
      </c>
      <c r="D45" s="19">
        <v>21780.94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25917.06</v>
      </c>
      <c r="C48" s="19">
        <v>25040.053</v>
      </c>
      <c r="D48" s="19">
        <v>50957.113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7312.541</v>
      </c>
      <c r="D49" s="19">
        <v>7312.541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4519.291</v>
      </c>
      <c r="C53" s="21">
        <v>0</v>
      </c>
      <c r="D53" s="21">
        <v>4519.291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52929.67</v>
      </c>
      <c r="C55" s="21">
        <v>13730.797</v>
      </c>
      <c r="D55" s="21">
        <v>66660.468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6440999.747</v>
      </c>
      <c r="C57" s="14">
        <v>5697664.79</v>
      </c>
      <c r="D57" s="14">
        <v>12138664.538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89"/>
      <c r="C60" s="89"/>
      <c r="D60" s="89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8"/>
      <c r="B62" s="378"/>
      <c r="C62" s="378"/>
      <c r="D62" s="378"/>
      <c r="F62" s="16"/>
    </row>
    <row r="63" spans="1:6" s="4" customFormat="1" ht="24" customHeight="1">
      <c r="A63" s="371" t="s">
        <v>151</v>
      </c>
      <c r="B63" s="371"/>
      <c r="C63" s="371"/>
      <c r="D63" s="371"/>
      <c r="E63" s="3"/>
      <c r="F63" s="16"/>
    </row>
    <row r="64" spans="1:6" s="6" customFormat="1" ht="17.1" customHeight="1">
      <c r="A64" s="372">
        <v>44592</v>
      </c>
      <c r="B64" s="379"/>
      <c r="C64" s="379"/>
      <c r="D64" s="379"/>
      <c r="E64" s="5"/>
      <c r="F64" s="16"/>
    </row>
    <row r="65" spans="1:6" s="40" customFormat="1" ht="15" customHeight="1">
      <c r="A65" s="373" t="s">
        <v>1</v>
      </c>
      <c r="B65" s="374"/>
      <c r="C65" s="374"/>
      <c r="D65" s="374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5" t="s">
        <v>48</v>
      </c>
      <c r="B67" s="377" t="s">
        <v>152</v>
      </c>
      <c r="C67" s="377"/>
      <c r="D67" s="377"/>
      <c r="F67" s="16"/>
    </row>
    <row r="68" spans="1:6" ht="14.1" customHeight="1">
      <c r="A68" s="376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23124.148</v>
      </c>
      <c r="C70" s="14">
        <v>0</v>
      </c>
      <c r="D70" s="14">
        <v>23124.148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23124.148</v>
      </c>
      <c r="C79" s="21">
        <v>0</v>
      </c>
      <c r="D79" s="21">
        <v>23124.148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1426628.486</v>
      </c>
      <c r="C91" s="14">
        <v>884088.226</v>
      </c>
      <c r="D91" s="14">
        <v>2310716.713</v>
      </c>
      <c r="E91" s="15"/>
      <c r="F91" s="16"/>
    </row>
    <row r="92" spans="1:6" s="17" customFormat="1" ht="9.95" customHeight="1">
      <c r="A92" s="45" t="s">
        <v>66</v>
      </c>
      <c r="B92" s="19">
        <v>1426628.486</v>
      </c>
      <c r="C92" s="19">
        <v>0</v>
      </c>
      <c r="D92" s="19">
        <v>1426628.486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884088.226</v>
      </c>
      <c r="D93" s="19">
        <v>884088.226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1539110.899</v>
      </c>
      <c r="C95" s="14">
        <v>3772298.496</v>
      </c>
      <c r="D95" s="14">
        <v>5311409.395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1539110.899</v>
      </c>
      <c r="C98" s="19">
        <v>3772298.496</v>
      </c>
      <c r="D98" s="19">
        <v>5311409.395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999791.49</v>
      </c>
      <c r="C100" s="21">
        <v>8455.419</v>
      </c>
      <c r="D100" s="21">
        <v>1008246.91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25339.369</v>
      </c>
      <c r="C102" s="14">
        <v>40081.127</v>
      </c>
      <c r="D102" s="14">
        <v>65420.496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10696.688</v>
      </c>
      <c r="C106" s="19">
        <v>9308.992</v>
      </c>
      <c r="D106" s="19">
        <v>20005.68</v>
      </c>
      <c r="E106" s="15"/>
      <c r="F106" s="16"/>
    </row>
    <row r="107" spans="1:6" s="17" customFormat="1" ht="9.95" customHeight="1">
      <c r="A107" s="45" t="s">
        <v>78</v>
      </c>
      <c r="B107" s="19">
        <v>5485.425</v>
      </c>
      <c r="C107" s="19">
        <v>30772.134</v>
      </c>
      <c r="D107" s="19">
        <v>36257.559</v>
      </c>
      <c r="E107" s="15"/>
      <c r="F107" s="16"/>
    </row>
    <row r="108" spans="1:6" s="17" customFormat="1" ht="9.95" customHeight="1">
      <c r="A108" s="45" t="s">
        <v>79</v>
      </c>
      <c r="B108" s="19">
        <v>9156.802</v>
      </c>
      <c r="C108" s="19">
        <v>0</v>
      </c>
      <c r="D108" s="19">
        <v>9156.802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9279.33</v>
      </c>
      <c r="C110" s="14">
        <v>28888.572</v>
      </c>
      <c r="D110" s="14">
        <v>38167.903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6041.292</v>
      </c>
      <c r="C112" s="14">
        <v>32455.604</v>
      </c>
      <c r="D112" s="14">
        <v>38496.897</v>
      </c>
      <c r="E112" s="15"/>
      <c r="F112" s="16"/>
    </row>
    <row r="113" spans="1:6" s="17" customFormat="1" ht="9.95" customHeight="1">
      <c r="A113" s="23" t="s">
        <v>82</v>
      </c>
      <c r="B113" s="19">
        <v>598.939</v>
      </c>
      <c r="C113" s="19">
        <v>32455.604</v>
      </c>
      <c r="D113" s="19">
        <v>33054.544</v>
      </c>
      <c r="E113" s="15"/>
      <c r="F113" s="16"/>
    </row>
    <row r="114" spans="1:6" s="17" customFormat="1" ht="9.95" customHeight="1">
      <c r="A114" s="23" t="s">
        <v>83</v>
      </c>
      <c r="B114" s="19">
        <v>5442.352</v>
      </c>
      <c r="C114" s="19">
        <v>0</v>
      </c>
      <c r="D114" s="19">
        <v>5442.352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1151643.445</v>
      </c>
      <c r="D116" s="48">
        <v>1151643.445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4029315.017</v>
      </c>
      <c r="C118" s="14">
        <v>5917910.893</v>
      </c>
      <c r="D118" s="14">
        <v>9947225.911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2196522.629</v>
      </c>
      <c r="C120" s="14">
        <v>-5084.002</v>
      </c>
      <c r="D120" s="14">
        <v>2191438.627</v>
      </c>
      <c r="E120" s="87"/>
      <c r="F120" s="87"/>
      <c r="G120" s="87"/>
      <c r="H120" s="87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38377.006</v>
      </c>
      <c r="C122" s="19">
        <v>0</v>
      </c>
      <c r="D122" s="19">
        <v>38377.006</v>
      </c>
      <c r="E122" s="15"/>
      <c r="F122" s="16"/>
    </row>
    <row r="123" spans="1:6" s="17" customFormat="1" ht="9.95" customHeight="1">
      <c r="A123" s="45" t="s">
        <v>89</v>
      </c>
      <c r="B123" s="19">
        <v>6835.145</v>
      </c>
      <c r="C123" s="19">
        <v>0</v>
      </c>
      <c r="D123" s="19">
        <v>6835.145</v>
      </c>
      <c r="E123" s="15"/>
      <c r="F123" s="16"/>
    </row>
    <row r="124" spans="1:6" s="17" customFormat="1" ht="9.95" customHeight="1">
      <c r="A124" s="45" t="s">
        <v>90</v>
      </c>
      <c r="B124" s="19">
        <v>-26904.656</v>
      </c>
      <c r="C124" s="19">
        <v>-5084.002</v>
      </c>
      <c r="D124" s="19">
        <v>-31988.658</v>
      </c>
      <c r="E124" s="15"/>
      <c r="F124" s="16"/>
    </row>
    <row r="125" spans="1:6" s="17" customFormat="1" ht="9.95" customHeight="1">
      <c r="A125" s="45" t="s">
        <v>91</v>
      </c>
      <c r="B125" s="19">
        <v>274238.998</v>
      </c>
      <c r="C125" s="19">
        <v>0</v>
      </c>
      <c r="D125" s="19">
        <v>274238.998</v>
      </c>
      <c r="E125" s="15"/>
      <c r="F125" s="16"/>
    </row>
    <row r="126" spans="1:6" s="17" customFormat="1" ht="9.95" customHeight="1">
      <c r="A126" s="45" t="s">
        <v>92</v>
      </c>
      <c r="B126" s="19">
        <v>7688.946</v>
      </c>
      <c r="C126" s="19">
        <v>0</v>
      </c>
      <c r="D126" s="19">
        <v>7688.946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6225837.647</v>
      </c>
      <c r="C128" s="14">
        <v>5912826.89</v>
      </c>
      <c r="D128" s="14">
        <v>12138664.538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85562.761</v>
      </c>
      <c r="C130" s="14">
        <v>641478.19</v>
      </c>
      <c r="D130" s="14">
        <v>727040.951</v>
      </c>
      <c r="E130" s="15"/>
      <c r="F130" s="16"/>
    </row>
    <row r="131" spans="1:6" s="17" customFormat="1" ht="9.95" customHeight="1">
      <c r="A131" s="23" t="s">
        <v>95</v>
      </c>
      <c r="B131" s="19">
        <v>85562.761</v>
      </c>
      <c r="C131" s="19">
        <v>73109.253</v>
      </c>
      <c r="D131" s="19">
        <v>158672.014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72032.582</v>
      </c>
      <c r="D132" s="19">
        <v>72032.582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237767.549</v>
      </c>
      <c r="D133" s="19">
        <v>237767.549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258568.804</v>
      </c>
      <c r="D134" s="19">
        <v>258568.804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0"/>
      <c r="C136" s="90"/>
      <c r="D136" s="90"/>
      <c r="E136" s="35"/>
    </row>
    <row r="137" spans="1:5" s="36" customFormat="1" ht="15">
      <c r="A137" s="55" t="s">
        <v>99</v>
      </c>
      <c r="B137" s="90"/>
      <c r="C137" s="90"/>
      <c r="D137" s="91"/>
      <c r="E137" s="35"/>
    </row>
    <row r="139" ht="15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0" t="s">
        <v>797</v>
      </c>
      <c r="B1" s="380"/>
      <c r="C1" s="380"/>
      <c r="D1" s="380"/>
    </row>
    <row r="2" spans="1:4" s="59" customFormat="1" ht="24" customHeight="1">
      <c r="A2" s="381" t="s">
        <v>153</v>
      </c>
      <c r="B2" s="381"/>
      <c r="C2" s="381"/>
      <c r="D2" s="381"/>
    </row>
    <row r="3" spans="1:4" s="60" customFormat="1" ht="15.95" customHeight="1">
      <c r="A3" s="382">
        <v>44592</v>
      </c>
      <c r="B3" s="382"/>
      <c r="C3" s="382"/>
      <c r="D3" s="382"/>
    </row>
    <row r="4" spans="1:4" s="61" customFormat="1" ht="15" customHeight="1">
      <c r="A4" s="373" t="s">
        <v>1</v>
      </c>
      <c r="B4" s="383"/>
      <c r="C4" s="383"/>
      <c r="D4" s="383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4" t="s">
        <v>152</v>
      </c>
      <c r="C6" s="384"/>
      <c r="D6" s="384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19406.96461</v>
      </c>
      <c r="C9" s="71">
        <v>88166.91953</v>
      </c>
      <c r="D9" s="71">
        <v>107573.88414</v>
      </c>
      <c r="E9" s="72"/>
    </row>
    <row r="10" spans="1:4" s="50" customFormat="1" ht="8.45" customHeight="1">
      <c r="A10" s="73" t="s">
        <v>102</v>
      </c>
      <c r="B10" s="74">
        <v>125.89599000000001</v>
      </c>
      <c r="C10" s="74">
        <v>988.0595699999999</v>
      </c>
      <c r="D10" s="74">
        <v>1113.95556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3652.78075</v>
      </c>
      <c r="C12" s="74">
        <v>6801.2221</v>
      </c>
      <c r="D12" s="74">
        <v>10454.002849999999</v>
      </c>
    </row>
    <row r="13" spans="1:4" s="50" customFormat="1" ht="8.45" customHeight="1">
      <c r="A13" s="18" t="s">
        <v>105</v>
      </c>
      <c r="B13" s="74">
        <v>15628.287869999998</v>
      </c>
      <c r="C13" s="74">
        <v>6065.51475</v>
      </c>
      <c r="D13" s="74">
        <v>21693.802620000002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72723.72795</v>
      </c>
      <c r="D16" s="74">
        <v>72723.72795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1588.3951599999998</v>
      </c>
      <c r="D18" s="74">
        <v>1588.3951599999998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9205.59953</v>
      </c>
      <c r="C20" s="71">
        <v>96124.12288</v>
      </c>
      <c r="D20" s="71">
        <v>105329.72241</v>
      </c>
    </row>
    <row r="21" spans="1:4" s="50" customFormat="1" ht="8.45" customHeight="1">
      <c r="A21" s="18" t="s">
        <v>111</v>
      </c>
      <c r="B21" s="74">
        <v>37.31711</v>
      </c>
      <c r="C21" s="74">
        <v>0</v>
      </c>
      <c r="D21" s="74">
        <v>37.31711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2432.84694</v>
      </c>
      <c r="C24" s="74">
        <v>2241.0330299999996</v>
      </c>
      <c r="D24" s="74">
        <v>4673.87997</v>
      </c>
    </row>
    <row r="25" spans="1:4" s="50" customFormat="1" ht="8.45" customHeight="1">
      <c r="A25" s="18" t="s">
        <v>114</v>
      </c>
      <c r="B25" s="74">
        <v>6901.31646</v>
      </c>
      <c r="C25" s="74">
        <v>15223.06515</v>
      </c>
      <c r="D25" s="74">
        <v>22124.38161</v>
      </c>
    </row>
    <row r="26" spans="1:4" s="50" customFormat="1" ht="8.45" customHeight="1">
      <c r="A26" s="18" t="s">
        <v>115</v>
      </c>
      <c r="B26" s="74">
        <v>0</v>
      </c>
      <c r="C26" s="74">
        <v>5119.571599999999</v>
      </c>
      <c r="D26" s="74">
        <v>5119.571599999999</v>
      </c>
    </row>
    <row r="27" spans="1:4" s="50" customFormat="1" ht="8.45" customHeight="1">
      <c r="A27" s="18" t="s">
        <v>116</v>
      </c>
      <c r="B27" s="74">
        <v>-1014.55016</v>
      </c>
      <c r="C27" s="74">
        <v>64964.37086</v>
      </c>
      <c r="D27" s="74">
        <v>63949.820700000004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8576.08224</v>
      </c>
      <c r="D31" s="74">
        <v>8576.08224</v>
      </c>
    </row>
    <row r="32" spans="1:4" s="50" customFormat="1" ht="8.45" customHeight="1">
      <c r="A32" s="18" t="s">
        <v>29</v>
      </c>
      <c r="B32" s="74">
        <v>848.6691800000001</v>
      </c>
      <c r="C32" s="74">
        <v>0</v>
      </c>
      <c r="D32" s="74">
        <v>848.6691800000001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10201.36508</v>
      </c>
      <c r="C34" s="71">
        <v>-7957.20335</v>
      </c>
      <c r="D34" s="71">
        <v>2244.16173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-696.99182</v>
      </c>
      <c r="C36" s="71">
        <v>10843.298480000001</v>
      </c>
      <c r="D36" s="71">
        <v>10146.30666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10898.3569</v>
      </c>
      <c r="C38" s="71">
        <v>-18800.501829999997</v>
      </c>
      <c r="D38" s="71">
        <v>-7902.1449299999995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11625.8386</v>
      </c>
      <c r="C40" s="71">
        <v>1397.3310800000002</v>
      </c>
      <c r="D40" s="71">
        <v>13023.169679999999</v>
      </c>
    </row>
    <row r="41" spans="1:4" s="50" customFormat="1" ht="8.45" customHeight="1">
      <c r="A41" s="18" t="s">
        <v>124</v>
      </c>
      <c r="B41" s="74">
        <v>0</v>
      </c>
      <c r="C41" s="74">
        <v>952.5721</v>
      </c>
      <c r="D41" s="74">
        <v>952.5721</v>
      </c>
    </row>
    <row r="42" spans="1:4" s="50" customFormat="1" ht="8.45" customHeight="1">
      <c r="A42" s="18" t="s">
        <v>125</v>
      </c>
      <c r="B42" s="74">
        <v>41.43145</v>
      </c>
      <c r="C42" s="74">
        <v>97.6353</v>
      </c>
      <c r="D42" s="74">
        <v>139.06675</v>
      </c>
    </row>
    <row r="43" spans="1:4" s="50" customFormat="1" ht="8.45" customHeight="1">
      <c r="A43" s="18" t="s">
        <v>126</v>
      </c>
      <c r="B43" s="74">
        <v>11555.71998</v>
      </c>
      <c r="C43" s="74">
        <v>347.12368</v>
      </c>
      <c r="D43" s="74">
        <v>11902.84366</v>
      </c>
    </row>
    <row r="44" spans="1:4" s="50" customFormat="1" ht="8.45" customHeight="1">
      <c r="A44" s="18" t="s">
        <v>127</v>
      </c>
      <c r="B44" s="74">
        <v>28.68717</v>
      </c>
      <c r="C44" s="74">
        <v>0</v>
      </c>
      <c r="D44" s="74">
        <v>28.68717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1054.23136</v>
      </c>
      <c r="C46" s="71">
        <v>104.67526</v>
      </c>
      <c r="D46" s="71">
        <v>1158.9066200000002</v>
      </c>
    </row>
    <row r="47" spans="1:4" s="50" customFormat="1" ht="8.45" customHeight="1">
      <c r="A47" s="18" t="s">
        <v>129</v>
      </c>
      <c r="B47" s="74">
        <v>535.5816</v>
      </c>
      <c r="C47" s="74">
        <v>0</v>
      </c>
      <c r="D47" s="74">
        <v>535.5816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518.64976</v>
      </c>
      <c r="C50" s="74">
        <v>104.67526</v>
      </c>
      <c r="D50" s="74">
        <v>623.32502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21469.96414</v>
      </c>
      <c r="C54" s="71">
        <v>-17507.84601</v>
      </c>
      <c r="D54" s="71">
        <v>3962.11813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4693.90668</v>
      </c>
      <c r="C56" s="71">
        <v>770.71288</v>
      </c>
      <c r="D56" s="71">
        <v>5464.619559999999</v>
      </c>
    </row>
    <row r="57" spans="1:4" s="50" customFormat="1" ht="8.45" customHeight="1">
      <c r="A57" s="18" t="s">
        <v>134</v>
      </c>
      <c r="B57" s="74">
        <v>3147.53641</v>
      </c>
      <c r="C57" s="74">
        <v>71.76088</v>
      </c>
      <c r="D57" s="74">
        <v>3219.29729</v>
      </c>
    </row>
    <row r="58" spans="1:4" s="50" customFormat="1" ht="8.45" customHeight="1">
      <c r="A58" s="18" t="s">
        <v>135</v>
      </c>
      <c r="B58" s="74">
        <v>58.5</v>
      </c>
      <c r="C58" s="74">
        <v>0</v>
      </c>
      <c r="D58" s="74">
        <v>58.5</v>
      </c>
    </row>
    <row r="59" spans="1:4" s="50" customFormat="1" ht="8.45" customHeight="1">
      <c r="A59" s="18" t="s">
        <v>136</v>
      </c>
      <c r="B59" s="74">
        <v>1109.0305600000002</v>
      </c>
      <c r="C59" s="74">
        <v>698.7898</v>
      </c>
      <c r="D59" s="74">
        <v>1807.8203600000002</v>
      </c>
    </row>
    <row r="60" spans="1:4" s="50" customFormat="1" ht="8.45" customHeight="1">
      <c r="A60" s="18" t="s">
        <v>137</v>
      </c>
      <c r="B60" s="74">
        <v>378.83971</v>
      </c>
      <c r="C60" s="74">
        <v>0.16219999999999998</v>
      </c>
      <c r="D60" s="74">
        <v>379.00190999999995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16776.05746</v>
      </c>
      <c r="C62" s="71">
        <v>-18278.55889</v>
      </c>
      <c r="D62" s="71">
        <v>-1502.50143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974.21903</v>
      </c>
      <c r="C64" s="71">
        <v>104.98898</v>
      </c>
      <c r="D64" s="71">
        <v>1079.20801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-96.54039</v>
      </c>
      <c r="C67" s="74">
        <v>102.98360000000001</v>
      </c>
      <c r="D67" s="74">
        <v>6.44321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833.31215</v>
      </c>
      <c r="C69" s="74">
        <v>2.00538</v>
      </c>
      <c r="D69" s="74">
        <v>835.31753</v>
      </c>
    </row>
    <row r="70" spans="1:4" s="50" customFormat="1" ht="8.45" customHeight="1">
      <c r="A70" s="18" t="s">
        <v>145</v>
      </c>
      <c r="B70" s="74">
        <v>81.14439999999999</v>
      </c>
      <c r="C70" s="74">
        <v>0</v>
      </c>
      <c r="D70" s="74">
        <v>81.14439999999999</v>
      </c>
    </row>
    <row r="71" spans="1:4" s="50" customFormat="1" ht="8.45" customHeight="1">
      <c r="A71" s="18" t="s">
        <v>146</v>
      </c>
      <c r="B71" s="74">
        <v>156.30286999999998</v>
      </c>
      <c r="C71" s="74">
        <v>0</v>
      </c>
      <c r="D71" s="74">
        <v>156.30286999999998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99.85895</v>
      </c>
      <c r="C73" s="71">
        <v>2522.15045</v>
      </c>
      <c r="D73" s="71">
        <v>2622.0094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15901.697380000001</v>
      </c>
      <c r="C75" s="71">
        <v>-15861.39742</v>
      </c>
      <c r="D75" s="71">
        <v>40.29996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-7648.64662</v>
      </c>
      <c r="C77" s="74">
        <v>0</v>
      </c>
      <c r="D77" s="74">
        <v>-7648.64662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23550.344</v>
      </c>
      <c r="C79" s="75">
        <v>-15861.39742</v>
      </c>
      <c r="D79" s="75">
        <v>7688.94658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70" t="s">
        <v>797</v>
      </c>
      <c r="B1" s="370"/>
      <c r="C1" s="370"/>
      <c r="D1" s="370"/>
    </row>
    <row r="2" spans="1:5" s="4" customFormat="1" ht="24" customHeight="1">
      <c r="A2" s="371" t="s">
        <v>0</v>
      </c>
      <c r="B2" s="371"/>
      <c r="C2" s="371"/>
      <c r="D2" s="371"/>
      <c r="E2" s="3"/>
    </row>
    <row r="3" spans="1:5" s="6" customFormat="1" ht="18" customHeight="1">
      <c r="A3" s="372">
        <v>44592</v>
      </c>
      <c r="B3" s="372"/>
      <c r="C3" s="372"/>
      <c r="D3" s="372"/>
      <c r="E3" s="5"/>
    </row>
    <row r="4" spans="1:5" s="8" customFormat="1" ht="15" customHeight="1">
      <c r="A4" s="373" t="s">
        <v>1</v>
      </c>
      <c r="B4" s="374"/>
      <c r="C4" s="374"/>
      <c r="D4" s="374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5" t="s">
        <v>2</v>
      </c>
      <c r="B6" s="377" t="s">
        <v>3</v>
      </c>
      <c r="C6" s="377"/>
      <c r="D6" s="377"/>
    </row>
    <row r="7" spans="1:4" ht="14.1" customHeight="1">
      <c r="A7" s="376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73705.076</v>
      </c>
      <c r="C9" s="14">
        <v>5460.077</v>
      </c>
      <c r="D9" s="14">
        <v>79165.153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73487.162</v>
      </c>
      <c r="C11" s="19">
        <v>3106.026</v>
      </c>
      <c r="D11" s="19">
        <v>76593.188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217.913</v>
      </c>
      <c r="C13" s="19">
        <v>2354.05</v>
      </c>
      <c r="D13" s="19">
        <v>2571.964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191807.751</v>
      </c>
      <c r="C24" s="14">
        <v>37292.334</v>
      </c>
      <c r="D24" s="14">
        <v>229100.085</v>
      </c>
      <c r="E24" s="15"/>
      <c r="F24" s="16"/>
    </row>
    <row r="25" spans="1:6" s="17" customFormat="1" ht="9.75" customHeight="1">
      <c r="A25" s="24" t="s">
        <v>20</v>
      </c>
      <c r="B25" s="21">
        <v>212635.331</v>
      </c>
      <c r="C25" s="21">
        <v>0</v>
      </c>
      <c r="D25" s="21">
        <v>212635.331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207065.904</v>
      </c>
      <c r="C30" s="19">
        <v>0</v>
      </c>
      <c r="D30" s="19">
        <v>207065.904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5569.426</v>
      </c>
      <c r="C34" s="19">
        <v>0</v>
      </c>
      <c r="D34" s="19">
        <v>5569.426</v>
      </c>
      <c r="E34" s="15"/>
      <c r="F34" s="16"/>
    </row>
    <row r="35" spans="1:6" s="17" customFormat="1" ht="9.75" customHeight="1">
      <c r="A35" s="24" t="s">
        <v>30</v>
      </c>
      <c r="B35" s="21">
        <v>3876.189</v>
      </c>
      <c r="C35" s="21">
        <v>0</v>
      </c>
      <c r="D35" s="21">
        <v>3876.189</v>
      </c>
      <c r="E35" s="25"/>
      <c r="F35" s="16"/>
    </row>
    <row r="36" spans="1:6" s="17" customFormat="1" ht="9.75" customHeight="1">
      <c r="A36" s="24" t="s">
        <v>31</v>
      </c>
      <c r="B36" s="21">
        <v>269212.359</v>
      </c>
      <c r="C36" s="21">
        <v>395919.087</v>
      </c>
      <c r="D36" s="21">
        <v>665131.446</v>
      </c>
      <c r="E36" s="15"/>
      <c r="F36" s="16"/>
    </row>
    <row r="37" spans="1:6" s="17" customFormat="1" ht="9.75" customHeight="1">
      <c r="A37" s="18" t="s">
        <v>32</v>
      </c>
      <c r="B37" s="19">
        <v>82841.864</v>
      </c>
      <c r="C37" s="19">
        <v>80898.066</v>
      </c>
      <c r="D37" s="19">
        <v>163739.931</v>
      </c>
      <c r="E37" s="15"/>
      <c r="F37" s="16"/>
    </row>
    <row r="38" spans="1:6" s="17" customFormat="1" ht="9.75" customHeight="1">
      <c r="A38" s="18" t="s">
        <v>33</v>
      </c>
      <c r="B38" s="19">
        <v>186370.494</v>
      </c>
      <c r="C38" s="19">
        <v>315021.02</v>
      </c>
      <c r="D38" s="19">
        <v>501391.514</v>
      </c>
      <c r="E38" s="15"/>
      <c r="F38" s="16"/>
    </row>
    <row r="39" spans="1:6" s="17" customFormat="1" ht="9.75" customHeight="1">
      <c r="A39" s="20" t="s">
        <v>34</v>
      </c>
      <c r="B39" s="21">
        <v>-279234.7</v>
      </c>
      <c r="C39" s="21">
        <v>-340524.554</v>
      </c>
      <c r="D39" s="21">
        <v>-619759.254</v>
      </c>
      <c r="E39" s="15"/>
      <c r="F39" s="16"/>
    </row>
    <row r="40" spans="1:6" s="17" customFormat="1" ht="9.75" customHeight="1">
      <c r="A40" s="20" t="s">
        <v>35</v>
      </c>
      <c r="B40" s="21">
        <v>-14681.427</v>
      </c>
      <c r="C40" s="21">
        <v>-18102.199</v>
      </c>
      <c r="D40" s="21">
        <v>-32783.627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2429.794</v>
      </c>
      <c r="C42" s="21">
        <v>404.461</v>
      </c>
      <c r="D42" s="21">
        <v>2834.256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17228.051</v>
      </c>
      <c r="C44" s="14">
        <v>0.333</v>
      </c>
      <c r="D44" s="14">
        <v>17228.385</v>
      </c>
      <c r="E44" s="15"/>
      <c r="F44" s="16"/>
    </row>
    <row r="45" spans="1:6" s="17" customFormat="1" ht="9.75" customHeight="1">
      <c r="A45" s="26" t="s">
        <v>38</v>
      </c>
      <c r="B45" s="19">
        <v>69.624</v>
      </c>
      <c r="C45" s="19">
        <v>0.333</v>
      </c>
      <c r="D45" s="19">
        <v>69.958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17158.426</v>
      </c>
      <c r="C48" s="19">
        <v>0</v>
      </c>
      <c r="D48" s="19">
        <v>17158.426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64.337</v>
      </c>
      <c r="C51" s="21">
        <v>0</v>
      </c>
      <c r="D51" s="21">
        <v>64.337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4181.567</v>
      </c>
      <c r="C53" s="21">
        <v>0</v>
      </c>
      <c r="D53" s="21">
        <v>4181.567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19774.926</v>
      </c>
      <c r="C55" s="21">
        <v>86.203</v>
      </c>
      <c r="D55" s="21">
        <v>19861.13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309191.505</v>
      </c>
      <c r="C57" s="14">
        <v>43243.411</v>
      </c>
      <c r="D57" s="14">
        <v>352434.916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8"/>
      <c r="B62" s="378"/>
      <c r="C62" s="378"/>
      <c r="D62" s="378"/>
      <c r="F62" s="16"/>
    </row>
    <row r="63" spans="1:6" s="4" customFormat="1" ht="24" customHeight="1">
      <c r="A63" s="371" t="s">
        <v>0</v>
      </c>
      <c r="B63" s="371"/>
      <c r="C63" s="371"/>
      <c r="D63" s="371"/>
      <c r="E63" s="3"/>
      <c r="F63" s="16"/>
    </row>
    <row r="64" spans="1:6" s="6" customFormat="1" ht="17.1" customHeight="1">
      <c r="A64" s="372">
        <v>44592</v>
      </c>
      <c r="B64" s="379"/>
      <c r="C64" s="379"/>
      <c r="D64" s="379"/>
      <c r="E64" s="5"/>
      <c r="F64" s="16"/>
    </row>
    <row r="65" spans="1:6" s="40" customFormat="1" ht="15" customHeight="1">
      <c r="A65" s="373" t="s">
        <v>1</v>
      </c>
      <c r="B65" s="374"/>
      <c r="C65" s="374"/>
      <c r="D65" s="374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5" t="s">
        <v>48</v>
      </c>
      <c r="B67" s="377" t="s">
        <v>3</v>
      </c>
      <c r="C67" s="377"/>
      <c r="D67" s="377"/>
      <c r="F67" s="16"/>
    </row>
    <row r="68" spans="1:6" ht="14.1" customHeight="1">
      <c r="A68" s="376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68571.428</v>
      </c>
      <c r="C91" s="14">
        <v>30668.413</v>
      </c>
      <c r="D91" s="14">
        <v>99239.842</v>
      </c>
      <c r="E91" s="15"/>
      <c r="F91" s="16"/>
    </row>
    <row r="92" spans="1:6" s="17" customFormat="1" ht="9.95" customHeight="1">
      <c r="A92" s="45" t="s">
        <v>66</v>
      </c>
      <c r="B92" s="19">
        <v>68571.428</v>
      </c>
      <c r="C92" s="19">
        <v>30668.413</v>
      </c>
      <c r="D92" s="19">
        <v>99239.842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19876.929</v>
      </c>
      <c r="C100" s="21">
        <v>107.021</v>
      </c>
      <c r="D100" s="21">
        <v>19983.95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523.784</v>
      </c>
      <c r="C102" s="14">
        <v>2354.05</v>
      </c>
      <c r="D102" s="14">
        <v>2877.835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477.923</v>
      </c>
      <c r="C106" s="19">
        <v>0</v>
      </c>
      <c r="D106" s="19">
        <v>477.923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45.861</v>
      </c>
      <c r="C108" s="19">
        <v>2354.05</v>
      </c>
      <c r="D108" s="19">
        <v>2399.911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1195.039</v>
      </c>
      <c r="C110" s="14">
        <v>2001.71</v>
      </c>
      <c r="D110" s="14">
        <v>3196.749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13225.685</v>
      </c>
      <c r="C112" s="14">
        <v>889.672</v>
      </c>
      <c r="D112" s="14">
        <v>14115.357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13225.685</v>
      </c>
      <c r="C114" s="21">
        <v>889.672</v>
      </c>
      <c r="D114" s="21">
        <v>14115.357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103392.867</v>
      </c>
      <c r="C118" s="14">
        <v>36020.868</v>
      </c>
      <c r="D118" s="14">
        <v>139413.735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213021.18</v>
      </c>
      <c r="C120" s="14">
        <v>0</v>
      </c>
      <c r="D120" s="14">
        <v>213021.18</v>
      </c>
      <c r="E120" s="15"/>
      <c r="F120" s="16"/>
    </row>
    <row r="121" spans="1:6" s="17" customFormat="1" ht="9.95" customHeight="1">
      <c r="A121" s="45" t="s">
        <v>87</v>
      </c>
      <c r="B121" s="19">
        <v>965505.31</v>
      </c>
      <c r="C121" s="19">
        <v>0</v>
      </c>
      <c r="D121" s="19">
        <v>965505.31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-761274.38</v>
      </c>
      <c r="C125" s="19">
        <v>0</v>
      </c>
      <c r="D125" s="19">
        <v>-761274.38</v>
      </c>
      <c r="E125" s="15"/>
      <c r="F125" s="16"/>
    </row>
    <row r="126" spans="1:6" s="17" customFormat="1" ht="9.95" customHeight="1">
      <c r="A126" s="45" t="s">
        <v>92</v>
      </c>
      <c r="B126" s="19">
        <v>578.858</v>
      </c>
      <c r="C126" s="19">
        <v>0</v>
      </c>
      <c r="D126" s="19">
        <v>578.858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316414.048</v>
      </c>
      <c r="C128" s="14">
        <v>36020.868</v>
      </c>
      <c r="D128" s="14">
        <v>352434.916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0" t="s">
        <v>797</v>
      </c>
      <c r="B1" s="380"/>
      <c r="C1" s="380"/>
      <c r="D1" s="380"/>
    </row>
    <row r="2" spans="1:4" s="59" customFormat="1" ht="24" customHeight="1">
      <c r="A2" s="381" t="s">
        <v>100</v>
      </c>
      <c r="B2" s="381"/>
      <c r="C2" s="381"/>
      <c r="D2" s="381"/>
    </row>
    <row r="3" spans="1:4" s="60" customFormat="1" ht="15.95" customHeight="1">
      <c r="A3" s="382">
        <v>44592</v>
      </c>
      <c r="B3" s="382"/>
      <c r="C3" s="382"/>
      <c r="D3" s="382"/>
    </row>
    <row r="4" spans="1:4" s="61" customFormat="1" ht="15" customHeight="1">
      <c r="A4" s="373" t="s">
        <v>1</v>
      </c>
      <c r="B4" s="383"/>
      <c r="C4" s="383"/>
      <c r="D4" s="383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5" t="s">
        <v>3</v>
      </c>
      <c r="C6" s="385"/>
      <c r="D6" s="385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4809.97374</v>
      </c>
      <c r="C9" s="71">
        <v>107.12476</v>
      </c>
      <c r="D9" s="71">
        <v>4917.0985</v>
      </c>
      <c r="E9" s="72"/>
    </row>
    <row r="10" spans="1:4" s="50" customFormat="1" ht="8.45" customHeight="1">
      <c r="A10" s="73" t="s">
        <v>102</v>
      </c>
      <c r="B10" s="74">
        <v>78.01189</v>
      </c>
      <c r="C10" s="74">
        <v>0</v>
      </c>
      <c r="D10" s="74">
        <v>78.01189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4731.96185</v>
      </c>
      <c r="C13" s="74">
        <v>107.12476</v>
      </c>
      <c r="D13" s="74">
        <v>4839.08661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477.92352</v>
      </c>
      <c r="C20" s="71">
        <v>383.74457</v>
      </c>
      <c r="D20" s="71">
        <v>861.66809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477.92352</v>
      </c>
      <c r="C24" s="74">
        <v>-6.66877</v>
      </c>
      <c r="D24" s="74">
        <v>471.25475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390.41334</v>
      </c>
      <c r="D30" s="74">
        <v>390.41334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4332.05022</v>
      </c>
      <c r="C34" s="71">
        <v>-276.61981</v>
      </c>
      <c r="D34" s="71">
        <v>4055.43041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-349.6424</v>
      </c>
      <c r="C36" s="71">
        <v>395.26342999999997</v>
      </c>
      <c r="D36" s="71">
        <v>45.62103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4681.69262</v>
      </c>
      <c r="C38" s="71">
        <v>-671.88324</v>
      </c>
      <c r="D38" s="71">
        <v>4009.8093799999997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1450.3033799999998</v>
      </c>
      <c r="C40" s="71">
        <v>0</v>
      </c>
      <c r="D40" s="71">
        <v>1450.3033799999998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1450.3033799999998</v>
      </c>
      <c r="C43" s="74">
        <v>0</v>
      </c>
      <c r="D43" s="74">
        <v>1450.3033799999998</v>
      </c>
    </row>
    <row r="44" spans="1:4" s="50" customFormat="1" ht="8.45" customHeight="1">
      <c r="A44" s="18" t="s">
        <v>127</v>
      </c>
      <c r="B44" s="74">
        <v>0</v>
      </c>
      <c r="C44" s="74">
        <v>0</v>
      </c>
      <c r="D44" s="74">
        <v>0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251.53268</v>
      </c>
      <c r="C46" s="71">
        <v>0.7442300000000001</v>
      </c>
      <c r="D46" s="71">
        <v>252.27691000000002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251.53268</v>
      </c>
      <c r="C50" s="74">
        <v>0.7442300000000001</v>
      </c>
      <c r="D50" s="74">
        <v>252.27691000000002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5880.463320000001</v>
      </c>
      <c r="C54" s="71">
        <v>-672.62747</v>
      </c>
      <c r="D54" s="71">
        <v>5207.8358499999995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3297.09304</v>
      </c>
      <c r="C56" s="71">
        <v>335.00037</v>
      </c>
      <c r="D56" s="71">
        <v>3632.09341</v>
      </c>
    </row>
    <row r="57" spans="1:4" s="50" customFormat="1" ht="8.45" customHeight="1">
      <c r="A57" s="18" t="s">
        <v>134</v>
      </c>
      <c r="B57" s="74">
        <v>2288.69765</v>
      </c>
      <c r="C57" s="74">
        <v>0</v>
      </c>
      <c r="D57" s="74">
        <v>2288.69765</v>
      </c>
    </row>
    <row r="58" spans="1:4" s="50" customFormat="1" ht="8.45" customHeight="1">
      <c r="A58" s="18" t="s">
        <v>135</v>
      </c>
      <c r="B58" s="74">
        <v>50</v>
      </c>
      <c r="C58" s="74">
        <v>0</v>
      </c>
      <c r="D58" s="74">
        <v>50</v>
      </c>
    </row>
    <row r="59" spans="1:4" s="50" customFormat="1" ht="8.45" customHeight="1">
      <c r="A59" s="18" t="s">
        <v>136</v>
      </c>
      <c r="B59" s="74">
        <v>899.5267</v>
      </c>
      <c r="C59" s="74">
        <v>335.00037</v>
      </c>
      <c r="D59" s="74">
        <v>1234.52707</v>
      </c>
    </row>
    <row r="60" spans="1:4" s="50" customFormat="1" ht="8.45" customHeight="1">
      <c r="A60" s="18" t="s">
        <v>137</v>
      </c>
      <c r="B60" s="74">
        <v>58.86869</v>
      </c>
      <c r="C60" s="74">
        <v>0</v>
      </c>
      <c r="D60" s="74">
        <v>58.86869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2583.3702799999996</v>
      </c>
      <c r="C62" s="71">
        <v>-1007.62784</v>
      </c>
      <c r="D62" s="71">
        <v>1575.74244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1195.9133100000001</v>
      </c>
      <c r="C64" s="71">
        <v>0</v>
      </c>
      <c r="D64" s="71">
        <v>1195.9133100000001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0</v>
      </c>
      <c r="C67" s="74">
        <v>0</v>
      </c>
      <c r="D67" s="74">
        <v>0</v>
      </c>
    </row>
    <row r="68" spans="1:4" s="50" customFormat="1" ht="8.45" customHeight="1">
      <c r="A68" s="18" t="s">
        <v>143</v>
      </c>
      <c r="B68" s="74">
        <v>5.84888</v>
      </c>
      <c r="C68" s="74">
        <v>0</v>
      </c>
      <c r="D68" s="74">
        <v>5.84888</v>
      </c>
    </row>
    <row r="69" spans="1:4" s="50" customFormat="1" ht="8.45" customHeight="1">
      <c r="A69" s="18" t="s">
        <v>144</v>
      </c>
      <c r="B69" s="74">
        <v>952.45327</v>
      </c>
      <c r="C69" s="74">
        <v>0</v>
      </c>
      <c r="D69" s="74">
        <v>952.45327</v>
      </c>
    </row>
    <row r="70" spans="1:4" s="50" customFormat="1" ht="8.45" customHeight="1">
      <c r="A70" s="18" t="s">
        <v>145</v>
      </c>
      <c r="B70" s="74">
        <v>147.12294</v>
      </c>
      <c r="C70" s="74">
        <v>0</v>
      </c>
      <c r="D70" s="74">
        <v>147.12294</v>
      </c>
    </row>
    <row r="71" spans="1:4" s="50" customFormat="1" ht="8.45" customHeight="1">
      <c r="A71" s="18" t="s">
        <v>146</v>
      </c>
      <c r="B71" s="74">
        <v>90.48822</v>
      </c>
      <c r="C71" s="74">
        <v>0</v>
      </c>
      <c r="D71" s="74">
        <v>90.48822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199.02893</v>
      </c>
      <c r="C73" s="71">
        <v>0</v>
      </c>
      <c r="D73" s="71">
        <v>199.02893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1586.4859</v>
      </c>
      <c r="C75" s="71">
        <v>-1007.62784</v>
      </c>
      <c r="D75" s="71">
        <v>578.85806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1586.4859</v>
      </c>
      <c r="C79" s="75">
        <v>-1007.62784</v>
      </c>
      <c r="D79" s="75">
        <v>578.85806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Roberto Aurelio Chambi Manrique</cp:lastModifiedBy>
  <dcterms:created xsi:type="dcterms:W3CDTF">2022-07-12T20:24:24Z</dcterms:created>
  <dcterms:modified xsi:type="dcterms:W3CDTF">2022-07-20T18:43:28Z</dcterms:modified>
  <cp:category/>
  <cp:version/>
  <cp:contentType/>
  <cp:contentStatus/>
</cp:coreProperties>
</file>