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BG DM 28-02-2022" sheetId="2" r:id="rId1"/>
    <sheet name="GyP DM  28-02-2022" sheetId="3" r:id="rId2"/>
  </sheets>
  <externalReferences>
    <externalReference r:id="rId5"/>
    <externalReference r:id="rId6"/>
  </externalReferences>
  <definedNames>
    <definedName name="_xlnm.Print_Area" localSheetId="0">'BG DM 28-02-2022'!$A$2:$A$61</definedName>
    <definedName name="_xlnm.Print_Area" localSheetId="1">'GyP DM  28-02-2022'!$A$2:$A$25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28-02-2022'!$A$3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<sst xmlns="http://schemas.openxmlformats.org/spreadsheetml/2006/main" count="72" uniqueCount="67">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</sst>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44620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2556999.117</v>
      </c>
      <c r="C8" s="18"/>
    </row>
    <row r="9" spans="1:3" s="19" customFormat="1" ht="11.25" customHeight="1">
      <c r="A9" s="20" t="s">
        <v>6</v>
      </c>
      <c r="B9" s="21">
        <v>124011.774</v>
      </c>
      <c r="C9" s="18"/>
    </row>
    <row r="10" spans="1:3" s="19" customFormat="1" ht="11.25" customHeight="1">
      <c r="A10" s="20" t="s">
        <v>7</v>
      </c>
      <c r="B10" s="21">
        <v>5169.015</v>
      </c>
      <c r="C10" s="18"/>
    </row>
    <row r="11" spans="1:3" s="19" customFormat="1" ht="11.25" customHeight="1">
      <c r="A11" s="20" t="s">
        <v>8</v>
      </c>
      <c r="B11" s="21">
        <v>97.191</v>
      </c>
      <c r="C11" s="18"/>
    </row>
    <row r="12" spans="1:3" s="19" customFormat="1" ht="11.25" customHeight="1">
      <c r="A12" s="20" t="s">
        <v>9</v>
      </c>
      <c r="B12" s="21">
        <f>SUM(B13:B15)</f>
        <v>1386651.854</v>
      </c>
      <c r="C12" s="18"/>
    </row>
    <row r="13" spans="1:3" s="19" customFormat="1" ht="11.25" customHeight="1">
      <c r="A13" s="22" t="s">
        <v>10</v>
      </c>
      <c r="B13" s="21">
        <v>1387969.445</v>
      </c>
      <c r="C13" s="18"/>
    </row>
    <row r="14" spans="1:3" s="19" customFormat="1" ht="11.25" customHeight="1">
      <c r="A14" s="22" t="s">
        <v>11</v>
      </c>
      <c r="B14" s="21">
        <v>44370.43</v>
      </c>
      <c r="C14" s="18"/>
    </row>
    <row r="15" spans="1:3" s="19" customFormat="1" ht="11.25" customHeight="1">
      <c r="A15" s="22" t="s">
        <v>12</v>
      </c>
      <c r="B15" s="21">
        <v>-45688.021</v>
      </c>
      <c r="C15" s="18"/>
    </row>
    <row r="16" spans="1:3" s="19" customFormat="1" ht="11.25" customHeight="1">
      <c r="A16" s="20" t="s">
        <v>13</v>
      </c>
      <c r="B16" s="21">
        <f>21072.409-10981.332</f>
        <v>10091.077</v>
      </c>
      <c r="C16" s="18"/>
    </row>
    <row r="17" spans="1:3" s="19" customFormat="1" ht="11.25" customHeight="1">
      <c r="A17" s="20" t="s">
        <v>14</v>
      </c>
      <c r="B17" s="21">
        <v>281817.328</v>
      </c>
      <c r="C17" s="18"/>
    </row>
    <row r="18" spans="1:3" s="19" customFormat="1" ht="11.25" customHeight="1">
      <c r="A18" s="20" t="s">
        <v>15</v>
      </c>
      <c r="B18" s="21">
        <v>707187.693</v>
      </c>
      <c r="C18" s="18"/>
    </row>
    <row r="19" spans="1:3" s="19" customFormat="1" ht="11.25" customHeight="1">
      <c r="A19" s="20" t="s">
        <v>16</v>
      </c>
      <c r="B19" s="21">
        <v>31904.415</v>
      </c>
      <c r="C19" s="18"/>
    </row>
    <row r="20" spans="1:3" s="19" customFormat="1" ht="11.25" customHeight="1">
      <c r="A20" s="20" t="s">
        <v>17</v>
      </c>
      <c r="B20" s="21">
        <v>10068.77</v>
      </c>
      <c r="C20" s="18"/>
    </row>
    <row r="21" spans="1:4" s="19" customFormat="1" ht="18" customHeight="1">
      <c r="A21" s="23" t="s">
        <v>18</v>
      </c>
      <c r="B21" s="17">
        <f>SUM(B22:B24)</f>
        <v>352369.67100000003</v>
      </c>
      <c r="C21" s="24"/>
      <c r="D21" s="25"/>
    </row>
    <row r="22" spans="1:3" s="19" customFormat="1" ht="11.25" customHeight="1">
      <c r="A22" s="26" t="s">
        <v>19</v>
      </c>
      <c r="B22" s="21">
        <v>411335.624</v>
      </c>
      <c r="C22" s="18"/>
    </row>
    <row r="23" spans="1:3" s="19" customFormat="1" ht="11.25" customHeight="1">
      <c r="A23" s="20" t="s">
        <v>20</v>
      </c>
      <c r="B23" s="21">
        <v>15927.309</v>
      </c>
      <c r="C23" s="18"/>
    </row>
    <row r="24" spans="1:3" s="19" customFormat="1" ht="11.25" customHeight="1">
      <c r="A24" s="20" t="s">
        <v>21</v>
      </c>
      <c r="B24" s="21">
        <v>-74893.262</v>
      </c>
      <c r="C24" s="18"/>
    </row>
    <row r="25" spans="1:3" s="19" customFormat="1" ht="18" customHeight="1">
      <c r="A25" s="16" t="s">
        <v>22</v>
      </c>
      <c r="B25" s="17">
        <f>+B8+B21</f>
        <v>2909368.788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44620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42773.929000000004</v>
      </c>
      <c r="C37" s="18"/>
    </row>
    <row r="38" spans="1:3" s="19" customFormat="1" ht="11.25" customHeight="1">
      <c r="A38" s="41" t="s">
        <v>26</v>
      </c>
      <c r="B38" s="21">
        <v>2541.783</v>
      </c>
      <c r="C38" s="18"/>
    </row>
    <row r="39" spans="1:3" s="19" customFormat="1" ht="11.25" customHeight="1">
      <c r="A39" s="41" t="s">
        <v>27</v>
      </c>
      <c r="B39" s="21">
        <v>2101.295</v>
      </c>
      <c r="C39" s="18"/>
    </row>
    <row r="40" spans="1:3" s="19" customFormat="1" ht="11.25" customHeight="1">
      <c r="A40" s="42" t="s">
        <v>28</v>
      </c>
      <c r="B40" s="21">
        <v>6983.642</v>
      </c>
      <c r="C40" s="18"/>
    </row>
    <row r="41" spans="1:3" s="19" customFormat="1" ht="11.25" customHeight="1">
      <c r="A41" s="41" t="s">
        <v>29</v>
      </c>
      <c r="B41" s="21">
        <v>539.723</v>
      </c>
      <c r="C41" s="18"/>
    </row>
    <row r="42" spans="1:3" s="19" customFormat="1" ht="11.25" customHeight="1">
      <c r="A42" s="41" t="s">
        <v>30</v>
      </c>
      <c r="B42" s="21">
        <v>27769.845</v>
      </c>
      <c r="C42" s="18"/>
    </row>
    <row r="43" spans="1:3" s="19" customFormat="1" ht="11.25" customHeight="1">
      <c r="A43" s="41" t="s">
        <v>31</v>
      </c>
      <c r="B43" s="21">
        <v>2837.641</v>
      </c>
      <c r="C43" s="18"/>
    </row>
    <row r="44" spans="1:3" s="19" customFormat="1" ht="18" customHeight="1">
      <c r="A44" s="43" t="s">
        <v>32</v>
      </c>
      <c r="B44" s="17">
        <f>+B45+B50+B54</f>
        <v>2742350.590000001</v>
      </c>
      <c r="C44" s="18"/>
    </row>
    <row r="45" spans="1:3" s="19" customFormat="1" ht="11.25" customHeight="1">
      <c r="A45" s="41" t="s">
        <v>33</v>
      </c>
      <c r="B45" s="21">
        <f>SUM(B46:B49)</f>
        <v>2618356.7020000005</v>
      </c>
      <c r="C45" s="18"/>
    </row>
    <row r="46" spans="1:3" s="19" customFormat="1" ht="11.25" customHeight="1">
      <c r="A46" s="41" t="s">
        <v>34</v>
      </c>
      <c r="B46" s="21">
        <v>2131044.702</v>
      </c>
      <c r="C46" s="18"/>
    </row>
    <row r="47" spans="1:3" s="19" customFormat="1" ht="11.25" customHeight="1">
      <c r="A47" s="41" t="s">
        <v>35</v>
      </c>
      <c r="B47" s="21">
        <v>402349.807</v>
      </c>
      <c r="C47" s="18"/>
    </row>
    <row r="48" spans="1:3" s="19" customFormat="1" ht="11.25" customHeight="1">
      <c r="A48" s="41" t="s">
        <v>36</v>
      </c>
      <c r="B48" s="21">
        <v>5281.223</v>
      </c>
      <c r="C48" s="18"/>
    </row>
    <row r="49" spans="1:3" s="19" customFormat="1" ht="11.25" customHeight="1">
      <c r="A49" s="41" t="s">
        <v>37</v>
      </c>
      <c r="B49" s="21">
        <v>79680.97</v>
      </c>
      <c r="C49" s="18"/>
    </row>
    <row r="50" spans="1:3" s="19" customFormat="1" ht="11.25" customHeight="1">
      <c r="A50" s="41" t="s">
        <v>38</v>
      </c>
      <c r="B50" s="21">
        <f>SUM(B51:B53)</f>
        <v>114064.313</v>
      </c>
      <c r="C50" s="18"/>
    </row>
    <row r="51" spans="1:3" s="19" customFormat="1" ht="11.25" customHeight="1">
      <c r="A51" s="41" t="s">
        <v>39</v>
      </c>
      <c r="B51" s="21">
        <v>55434.22</v>
      </c>
      <c r="C51" s="18"/>
    </row>
    <row r="52" spans="1:3" s="19" customFormat="1" ht="11.25" customHeight="1">
      <c r="A52" s="41" t="s">
        <v>40</v>
      </c>
      <c r="B52" s="21">
        <v>29707.999</v>
      </c>
      <c r="C52" s="18"/>
    </row>
    <row r="53" spans="1:3" s="19" customFormat="1" ht="11.25" customHeight="1">
      <c r="A53" s="41" t="s">
        <v>41</v>
      </c>
      <c r="B53" s="21">
        <v>28922.094</v>
      </c>
      <c r="C53" s="18"/>
    </row>
    <row r="54" spans="1:3" s="19" customFormat="1" ht="11.25" customHeight="1">
      <c r="A54" s="41" t="s">
        <v>42</v>
      </c>
      <c r="B54" s="21">
        <v>9929.575</v>
      </c>
      <c r="C54" s="18"/>
    </row>
    <row r="55" spans="1:3" s="19" customFormat="1" ht="18" customHeight="1">
      <c r="A55" s="40" t="s">
        <v>43</v>
      </c>
      <c r="B55" s="17">
        <f>+B44+B37</f>
        <v>2785124.519000001</v>
      </c>
      <c r="C55" s="18"/>
    </row>
    <row r="56" spans="1:3" s="19" customFormat="1" ht="18" customHeight="1">
      <c r="A56" s="40" t="s">
        <v>44</v>
      </c>
      <c r="B56" s="17">
        <f>SUM(B57:B59)</f>
        <v>124244.269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5506.114</v>
      </c>
      <c r="C59" s="18"/>
    </row>
    <row r="60" spans="1:3" s="19" customFormat="1" ht="18" customHeight="1">
      <c r="A60" s="40" t="s">
        <v>48</v>
      </c>
      <c r="B60" s="17">
        <f>+B55+B56</f>
        <v>2909368.7880000006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44620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66914.943</v>
      </c>
      <c r="C8" s="62"/>
    </row>
    <row r="9" spans="1:2" s="63" customFormat="1" ht="11.25" customHeight="1">
      <c r="A9" s="41" t="s">
        <v>52</v>
      </c>
      <c r="B9" s="64">
        <v>46733.024</v>
      </c>
    </row>
    <row r="10" spans="1:2" s="63" customFormat="1" ht="11.25" customHeight="1">
      <c r="A10" s="41" t="s">
        <v>53</v>
      </c>
      <c r="B10" s="65">
        <v>11862.873</v>
      </c>
    </row>
    <row r="11" spans="1:2" s="63" customFormat="1" ht="11.25" customHeight="1">
      <c r="A11" s="41" t="s">
        <v>54</v>
      </c>
      <c r="B11" s="65">
        <v>8319.046</v>
      </c>
    </row>
    <row r="12" spans="1:3" s="63" customFormat="1" ht="18" customHeight="1">
      <c r="A12" s="16" t="s">
        <v>55</v>
      </c>
      <c r="B12" s="61">
        <f>SUM(B13:B16)</f>
        <v>-54549.663</v>
      </c>
      <c r="C12" s="62"/>
    </row>
    <row r="13" spans="1:2" s="63" customFormat="1" ht="14.25" customHeight="1">
      <c r="A13" s="41" t="s">
        <v>56</v>
      </c>
      <c r="B13" s="64">
        <v>-7378.77</v>
      </c>
    </row>
    <row r="14" spans="1:2" s="63" customFormat="1" ht="14.25" customHeight="1">
      <c r="A14" s="41" t="s">
        <v>57</v>
      </c>
      <c r="B14" s="65">
        <v>-21381.726</v>
      </c>
    </row>
    <row r="15" spans="1:2" s="63" customFormat="1" ht="14.25" customHeight="1">
      <c r="A15" s="41" t="s">
        <v>58</v>
      </c>
      <c r="B15" s="65">
        <v>-1151.604</v>
      </c>
    </row>
    <row r="16" spans="1:3" s="63" customFormat="1" ht="14.25" customHeight="1">
      <c r="A16" s="41" t="s">
        <v>59</v>
      </c>
      <c r="B16" s="65">
        <v>-24637.563</v>
      </c>
      <c r="C16" s="66"/>
    </row>
    <row r="17" spans="1:3" s="63" customFormat="1" ht="14.25" customHeight="1">
      <c r="A17" s="67" t="s">
        <v>60</v>
      </c>
      <c r="B17" s="68">
        <f>+B8+B12</f>
        <v>12365.279999999999</v>
      </c>
      <c r="C17" s="66"/>
    </row>
    <row r="18" spans="1:2" s="63" customFormat="1" ht="14.25" customHeight="1">
      <c r="A18" s="16" t="s">
        <v>61</v>
      </c>
      <c r="B18" s="61">
        <f>SUM(B19:B22)</f>
        <v>-6859.166</v>
      </c>
    </row>
    <row r="19" spans="1:2" s="63" customFormat="1" ht="11.25" customHeight="1">
      <c r="A19" s="41" t="s">
        <v>62</v>
      </c>
      <c r="B19" s="64">
        <v>9.598</v>
      </c>
    </row>
    <row r="20" spans="1:2" s="63" customFormat="1" ht="11.25" customHeight="1">
      <c r="A20" s="69" t="s">
        <v>63</v>
      </c>
      <c r="B20" s="65">
        <v>48.257</v>
      </c>
    </row>
    <row r="21" spans="1:2" s="63" customFormat="1" ht="11.25" customHeight="1">
      <c r="A21" s="41" t="s">
        <v>64</v>
      </c>
      <c r="B21" s="65">
        <v>-6877.468</v>
      </c>
    </row>
    <row r="22" spans="1:2" s="63" customFormat="1" ht="11.25" customHeight="1">
      <c r="A22" s="41" t="s">
        <v>65</v>
      </c>
      <c r="B22" s="65">
        <v>-39.553</v>
      </c>
    </row>
    <row r="23" spans="1:2" s="63" customFormat="1" ht="18" customHeight="1">
      <c r="A23" s="70" t="s">
        <v>66</v>
      </c>
      <c r="B23" s="68">
        <f>+B17+B18</f>
        <v>5506.113999999999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2022-06-11T00:16:10Z</dcterms:created>
  <dcterms:modified xsi:type="dcterms:W3CDTF">2022-06-11T00:25:20Z</dcterms:modified>
  <cp:category/>
  <cp:version/>
  <cp:contentType/>
  <cp:contentStatus/>
</cp:coreProperties>
</file>