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<sst xmlns="http://schemas.openxmlformats.org/spreadsheetml/2006/main" count="2066" uniqueCount="1139">
  <si>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</si>
  <si>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</si>
  <si>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</si>
  <si>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</si>
  <si>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</si>
  <si>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</si>
  <si>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</si>
  <si>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</si>
  <si>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</si>
  <si>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</si>
  <si>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</si>
  <si>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</si>
  <si>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</si>
  <si>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</si>
  <si>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</si>
  <si>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</si>
  <si>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</si>
  <si>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</si>
  <si>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</si>
  <si>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</si>
  <si>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</si>
  <si>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</si>
  <si>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</si>
  <si>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</si>
  <si>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</si>
  <si>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</si>
  <si>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</si>
  <si>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</si>
  <si>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</si>
  <si>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</si>
  <si>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</si>
  <si>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</si>
  <si>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</si>
  <si>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</si>
  <si>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</si>
  <si>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</si>
  <si>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</si>
  <si>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</si>
  <si>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</si>
  <si>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</si>
  <si>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</si>
  <si>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</si>
  <si>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</si>
  <si>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</si>
  <si>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</si>
  <si>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</si>
  <si>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</si>
  <si>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3.825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</si>
  <si>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</si>
  <si>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</si>
  <si>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</si>
  <si>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</si>
  <si>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</si>
  <si>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</si>
  <si>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</si>
  <si>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</si>
  <si>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</si>
  <si>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</si>
  <si>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</si>
  <si>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</si>
  <si>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</si>
  <si>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</si>
  <si>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</si>
  <si>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</si>
  <si>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</si>
  <si>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</si>
  <si>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</si>
  <si>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</si>
  <si>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</si>
  <si>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</si>
  <si>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</si>
  <si>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</si>
  <si>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</si>
  <si>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</si>
  <si>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</si>
  <si>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</si>
  <si>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</si>
  <si>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</si>
  <si>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</si>
  <si>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</si>
  <si>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</si>
  <si>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</si>
  <si>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</si>
  <si>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</si>
  <si>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</si>
  <si>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</si>
  <si>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</si>
  <si>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</si>
  <si>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</si>
  <si>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</si>
  <si>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</si>
  <si>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</si>
  <si>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</si>
  <si>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</si>
  <si>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</si>
  <si>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</si>
  <si>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</si>
  <si>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</si>
  <si>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</si>
  <si>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</si>
  <si>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</si>
  <si>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</si>
  <si>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</si>
  <si>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</si>
  <si>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</si>
  <si>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</si>
  <si>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</si>
  <si>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</si>
  <si>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</si>
  <si>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</si>
  <si>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</si>
  <si>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</si>
  <si>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</si>
  <si>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</si>
  <si>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</si>
  <si>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</si>
  <si>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</si>
  <si>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</si>
  <si>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</si>
  <si>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</si>
  <si>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</si>
  <si>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</si>
  <si>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</si>
  <si>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</si>
  <si>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</si>
  <si>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</si>
  <si>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</si>
  <si>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</si>
  <si>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</si>
  <si>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</si>
  <si>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</si>
  <si>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</si>
  <si>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</si>
  <si>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</si>
  <si>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</si>
  <si>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</si>
  <si>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</si>
  <si>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</si>
  <si>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</si>
  <si>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</si>
  <si>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</si>
  <si>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</si>
  <si>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</si>
  <si>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</si>
  <si>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</si>
  <si>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</si>
  <si>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</si>
  <si>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</si>
  <si>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</si>
  <si>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</si>
  <si>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</si>
  <si>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</si>
  <si>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</si>
  <si>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</si>
  <si>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</si>
  <si>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</si>
  <si>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</si>
  <si>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</si>
  <si>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</si>
  <si>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</si>
  <si>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</si>
  <si>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>Actualizado el 26.10.2022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</si>
  <si>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</si>
  <si>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</si>
  <si>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</si>
  <si>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</si>
  <si>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</si>
  <si>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</si>
  <si>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</si>
  <si>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</si>
  <si>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</si>
  <si>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</si>
  <si>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</si>
  <si>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</si>
  <si>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</si>
  <si>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</si>
  <si>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</si>
  <si>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</si>
  <si>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</si>
  <si>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</si>
  <si>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</si>
  <si>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</si>
  <si>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</si>
  <si>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</si>
  <si>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</si>
  <si>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</si>
  <si>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</si>
  <si>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</si>
  <si>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</si>
  <si>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</si>
  <si>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</si>
  <si>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</si>
  <si>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</si>
  <si>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</si>
  <si>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</si>
  <si>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</si>
  <si>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</si>
  <si>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</si>
  <si>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</si>
  <si>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</si>
  <si>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</si>
  <si>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</si>
  <si>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</si>
  <si>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</si>
  <si>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</si>
  <si>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</si>
  <si>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</si>
  <si>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</si>
  <si>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</si>
  <si>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</si>
  <si>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</si>
  <si>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</si>
  <si>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</si>
  <si>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</si>
  <si>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</si>
  <si>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</si>
  <si>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</si>
  <si>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</si>
  <si>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</si>
  <si>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</si>
  <si>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</si>
  <si>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</si>
  <si>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</si>
  <si>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</si>
  <si>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</si>
  <si>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</si>
  <si>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</si>
  <si>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</si>
  <si>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</si>
  <si>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</si>
  <si>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</si>
  <si>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</si>
  <si>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</si>
  <si>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</si>
  <si>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</si>
  <si>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</si>
  <si>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</si>
  <si>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</si>
  <si>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</si>
  <si>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</si>
  <si>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</si>
  <si>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</si>
  <si>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</si>
  <si>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</si>
  <si>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</si>
  <si>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</si>
  <si>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</si>
  <si>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</si>
  <si>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</si>
  <si>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</si>
  <si>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</si>
  <si>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</si>
  <si>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</si>
  <si>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</si>
  <si>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</si>
  <si>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</si>
  <si>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</si>
  <si>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</si>
  <si>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</si>
  <si>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</si>
  <si>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</si>
  <si>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</si>
  <si>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</si>
  <si>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</si>
  <si>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</si>
  <si>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</si>
  <si>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</si>
  <si>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</si>
  <si>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</si>
  <si>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</si>
  <si>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</si>
  <si>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</si>
  <si>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</si>
  <si>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</si>
  <si>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</si>
  <si>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</si>
  <si>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</si>
  <si>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</si>
  <si>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</si>
  <si>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</si>
  <si>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</si>
  <si>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</si>
  <si>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</si>
  <si>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</si>
  <si>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</si>
  <si>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</si>
  <si>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</si>
  <si>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</si>
  <si>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</si>
  <si>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</si>
  <si>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</si>
  <si>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</si>
  <si>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</si>
  <si>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</si>
  <si>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</si>
  <si>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</si>
  <si>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</si>
  <si>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</si>
  <si>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</si>
  <si>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</si>
  <si>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</si>
  <si>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</si>
  <si>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</si>
  <si>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</si>
  <si>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</si>
  <si>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</si>
  <si>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</si>
  <si>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</si>
  <si>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</si>
  <si>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</si>
  <si>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</si>
  <si>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</si>
  <si>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</si>
  <si>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</si>
  <si>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</si>
  <si>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</si>
  <si>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</si>
  <si>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</si>
  <si>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</si>
  <si>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</si>
  <si>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</si>
  <si>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</si>
  <si>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</si>
  <si>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</si>
  <si>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</si>
  <si>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</si>
  <si>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</si>
  <si>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</si>
  <si>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</si>
  <si>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</si>
  <si>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</si>
  <si>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</si>
  <si>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</si>
  <si>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</si>
  <si>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</si>
  <si>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</si>
  <si>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</si>
  <si>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</si>
  <si>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</si>
  <si>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</si>
  <si>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</si>
  <si>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</si>
  <si>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</si>
  <si>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</si>
  <si>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</si>
  <si>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</si>
  <si>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</si>
  <si>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</si>
  <si>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</si>
  <si>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</si>
  <si>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</si>
  <si>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</si>
  <si>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</si>
  <si>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</si>
  <si>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</si>
  <si>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</si>
  <si>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</si>
  <si>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</si>
  <si>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</si>
  <si>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</si>
  <si>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</si>
  <si>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</si>
  <si>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</si>
  <si>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</si>
  <si>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</si>
  <si>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</si>
  <si>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</si>
  <si>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</si>
  <si>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</si>
  <si>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</si>
  <si>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</si>
  <si>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</si>
  <si>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</si>
  <si>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</si>
  <si>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</si>
  <si>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</si>
  <si>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</si>
  <si>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</si>
  <si>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</si>
  <si>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</si>
  <si>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</si>
  <si>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</si>
  <si>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</si>
  <si>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</si>
  <si>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</si>
  <si>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</si>
  <si>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</si>
  <si>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</si>
  <si>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</si>
  <si>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</si>
  <si>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</si>
  <si>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</si>
  <si>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</si>
  <si>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</si>
  <si>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</si>
  <si>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</si>
  <si>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</si>
  <si>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</si>
  <si>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</si>
  <si>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</si>
  <si>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</si>
  <si>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</si>
  <si>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</si>
  <si>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</si>
  <si>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</si>
  <si>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</si>
  <si>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</si>
  <si>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</si>
  <si>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</si>
  <si>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</si>
  <si>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</si>
  <si>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</si>
  <si>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</si>
  <si>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</si>
  <si>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</si>
  <si>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</si>
  <si>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</si>
  <si>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</si>
  <si>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</si>
  <si>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</si>
  <si>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</si>
  <si>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</si>
  <si>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</si>
  <si>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</si>
  <si>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</si>
  <si>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</si>
  <si>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</si>
  <si>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</si>
  <si>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</si>
  <si>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</si>
  <si>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</si>
  <si>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</si>
  <si>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</si>
  <si>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</si>
  <si>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</si>
  <si>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</si>
  <si>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</si>
  <si>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</si>
  <si>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</si>
  <si>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</si>
  <si>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</si>
  <si>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</si>
  <si>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</si>
  <si>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</si>
  <si>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</si>
  <si>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</si>
  <si>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</si>
  <si>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</si>
  <si>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</si>
  <si>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</si>
  <si>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</si>
  <si>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</si>
  <si>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</si>
  <si>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</si>
  <si>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</si>
  <si>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</si>
  <si>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</si>
  <si>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</si>
  <si>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</si>
  <si>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</si>
  <si>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</si>
  <si>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</si>
  <si>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</si>
  <si>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</si>
  <si>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</si>
  <si>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</si>
  <si>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</si>
  <si>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</si>
  <si>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</si>
  <si>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</si>
  <si>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</si>
  <si>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</si>
  <si>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</si>
  <si>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</si>
  <si>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</si>
  <si>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</si>
  <si>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</si>
  <si>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</si>
  <si>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</si>
  <si>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</si>
  <si>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</si>
  <si>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</si>
  <si>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</si>
  <si>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</si>
  <si>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</si>
  <si>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</si>
  <si>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</si>
  <si>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</si>
  <si>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</si>
  <si>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</si>
  <si>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</si>
  <si>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</si>
  <si>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</si>
  <si>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</si>
  <si>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</si>
  <si>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</si>
  <si>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</si>
  <si>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</si>
  <si>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</si>
  <si>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</si>
  <si>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</si>
  <si>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</si>
  <si>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</si>
  <si>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</si>
  <si>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</si>
  <si>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</si>
  <si>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</si>
  <si>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</si>
  <si>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</si>
  <si>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</si>
  <si>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</si>
  <si>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</si>
  <si>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</si>
  <si>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</si>
  <si>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</si>
  <si>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</si>
  <si>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</si>
  <si>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</si>
  <si>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</si>
  <si>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</si>
  <si>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</si>
  <si>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</si>
  <si>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</si>
  <si>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</si>
  <si>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</si>
  <si>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</si>
  <si>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</si>
  <si>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</si>
  <si>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</si>
  <si>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</si>
  <si>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</si>
  <si>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</si>
  <si>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</si>
  <si>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</si>
  <si>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</si>
  <si>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</si>
  <si>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</si>
  <si>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</si>
  <si>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</si>
  <si>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</si>
  <si>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</si>
  <si>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</si>
  <si>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</si>
  <si>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</si>
  <si>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</si>
  <si>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</si>
  <si>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</si>
  <si>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</si>
  <si>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</si>
  <si>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</si>
  <si>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</si>
  <si>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</si>
  <si>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</si>
  <si>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</si>
  <si>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</si>
  <si>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</si>
  <si>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</si>
  <si>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</si>
  <si>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</si>
  <si>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</si>
  <si>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</si>
  <si>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</si>
  <si>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</si>
  <si>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</si>
  <si>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</si>
  <si>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</si>
  <si>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</si>
  <si>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</si>
  <si>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</si>
  <si>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</si>
  <si>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</si>
  <si>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</si>
  <si>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</si>
  <si>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</si>
  <si>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</si>
  <si>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</si>
  <si>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</si>
  <si>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</si>
  <si>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</si>
  <si>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</si>
  <si>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</si>
  <si>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</si>
  <si>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</si>
  <si>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</si>
  <si>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</si>
  <si>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</si>
  <si>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</si>
  <si>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</si>
  <si>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</si>
  <si>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</si>
  <si>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</si>
  <si>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</si>
  <si>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</si>
  <si>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</si>
  <si>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</si>
  <si>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</si>
  <si>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</si>
  <si>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</si>
  <si>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</si>
  <si>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</si>
  <si>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</si>
  <si>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</si>
  <si>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</si>
  <si>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</si>
  <si>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</si>
  <si>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</si>
  <si>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</si>
  <si>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</si>
  <si>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</si>
  <si>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</si>
  <si>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</si>
  <si>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</si>
  <si>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</si>
  <si>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</si>
  <si>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</si>
  <si>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</si>
  <si>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</si>
  <si>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</si>
  <si>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</si>
  <si>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</si>
  <si>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</si>
  <si>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</si>
  <si>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</si>
  <si>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</si>
  <si>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</si>
  <si>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</si>
  <si>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</si>
  <si>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</si>
  <si>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</si>
  <si>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</si>
  <si>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</si>
  <si>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</si>
  <si>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</si>
  <si>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</si>
  <si>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</si>
  <si>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</si>
  <si>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</si>
  <si>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</si>
  <si>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</si>
  <si>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</si>
  <si>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</si>
  <si>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</si>
  <si>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</si>
  <si>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</si>
  <si>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</si>
  <si>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</si>
  <si>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</si>
  <si>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</si>
  <si>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</si>
  <si>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</si>
  <si>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</si>
  <si>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</si>
  <si>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</si>
  <si>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</si>
  <si>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</si>
  <si>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</si>
  <si>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</si>
  <si>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</si>
  <si>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</si>
  <si>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</si>
  <si>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</si>
  <si>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</si>
  <si>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</si>
  <si>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</si>
  <si>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</si>
  <si>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</si>
  <si>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</si>
  <si>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</si>
  <si>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</si>
  <si>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</si>
  <si>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</si>
  <si>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</si>
  <si>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</si>
  <si>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</si>
  <si>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</si>
  <si>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</si>
  <si>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</si>
  <si>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</si>
  <si>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</si>
  <si>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</si>
  <si>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</si>
  <si>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</si>
  <si>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</si>
  <si>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</si>
  <si>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</si>
  <si>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</si>
  <si>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</si>
  <si>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</si>
  <si>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</si>
  <si>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</si>
  <si>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</si>
  <si>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</si>
  <si>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</si>
  <si>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</si>
  <si>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</si>
  <si>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</si>
  <si>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</si>
  <si>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</si>
  <si>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</si>
  <si>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</si>
  <si>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</si>
  <si>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</si>
  <si>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</si>
  <si>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</si>
  <si>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</si>
  <si>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</si>
  <si>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</si>
  <si>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</si>
  <si>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</si>
  <si>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</si>
  <si>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</si>
  <si>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</si>
  <si>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</si>
  <si>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</si>
  <si>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</si>
  <si>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</si>
  <si>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</si>
  <si>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</si>
  <si>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</si>
  <si>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</si>
  <si>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</si>
  <si>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</si>
  <si>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</si>
  <si>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</si>
  <si>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</si>
  <si>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</si>
  <si>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</si>
  <si>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</si>
  <si>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</si>
  <si>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</si>
  <si>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</si>
  <si>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</si>
  <si>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</si>
  <si>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</si>
  <si>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</si>
  <si>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</si>
  <si>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</si>
  <si>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</si>
  <si>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</si>
  <si>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</si>
  <si>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</si>
  <si>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</si>
  <si>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</si>
  <si>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</si>
  <si>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</si>
  <si>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</si>
  <si>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</si>
  <si>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</si>
  <si>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</si>
  <si>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</si>
  <si>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</si>
  <si>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</si>
  <si>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</si>
  <si>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</si>
  <si>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</si>
  <si>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</si>
  <si>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</si>
  <si>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</si>
  <si>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</si>
  <si>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</si>
  <si>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</si>
  <si>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</si>
  <si>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</si>
  <si>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</si>
  <si>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31/05/2022)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</si>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</sst>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49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0" applyFont="1" applyFill="1" applyAlignment="1">
      <alignment horizontal="center" wrapText="1"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164" fontId="6" fillId="0" borderId="0" xfId="20" applyNumberFormat="1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vertical="center"/>
    </xf>
    <xf numFmtId="165" fontId="15" fillId="0" borderId="6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5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5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5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/>
      <protection/>
    </xf>
    <xf numFmtId="43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6" fontId="15" fillId="0" borderId="0" xfId="22" applyNumberFormat="1" applyFont="1" applyFill="1" applyBorder="1" applyAlignment="1" applyProtection="1">
      <alignment horizontal="left" vertical="center" wrapText="1"/>
      <protection/>
    </xf>
    <xf numFmtId="166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7" xfId="20" applyFont="1" applyFill="1" applyBorder="1" applyAlignment="1">
      <alignment vertical="center"/>
    </xf>
    <xf numFmtId="165" fontId="15" fillId="0" borderId="7" xfId="20" applyNumberFormat="1" applyFont="1" applyFill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Fill="1" applyBorder="1" applyAlignment="1">
      <alignment vertical="center"/>
    </xf>
    <xf numFmtId="167" fontId="15" fillId="0" borderId="0" xfId="20" applyNumberFormat="1" applyFont="1" applyFill="1" applyBorder="1" applyAlignment="1">
      <alignment vertical="center"/>
    </xf>
    <xf numFmtId="167" fontId="13" fillId="0" borderId="0" xfId="20" applyNumberFormat="1" applyFont="1" applyFill="1" applyBorder="1" applyAlignment="1">
      <alignment vertical="center"/>
    </xf>
    <xf numFmtId="167" fontId="15" fillId="0" borderId="6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5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7" fontId="15" fillId="0" borderId="7" xfId="20" applyNumberFormat="1" applyFont="1" applyFill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0" applyFont="1" applyFill="1" applyAlignment="1">
      <alignment horizontal="center" vertical="center" wrapText="1"/>
    </xf>
    <xf numFmtId="0" fontId="5" fillId="0" borderId="0" xfId="21" applyFont="1" applyFill="1" applyAlignment="1">
      <alignment vertical="center"/>
      <protection/>
    </xf>
    <xf numFmtId="164" fontId="6" fillId="0" borderId="0" xfId="20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vertical="center"/>
      <protection/>
    </xf>
    <xf numFmtId="0" fontId="9" fillId="0" borderId="0" xfId="20" applyFont="1" applyFill="1" applyAlignment="1">
      <alignment horizontal="center" wrapText="1"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/>
    </xf>
    <xf numFmtId="0" fontId="1" fillId="0" borderId="0" xfId="21" applyFont="1" applyFill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Fill="1" applyBorder="1" applyAlignment="1">
      <alignment vertical="center"/>
    </xf>
    <xf numFmtId="168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>
      <alignment vertical="center"/>
    </xf>
    <xf numFmtId="167" fontId="18" fillId="0" borderId="8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8" fontId="10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65" fontId="13" fillId="0" borderId="0" xfId="21" applyNumberFormat="1" applyFont="1" applyFill="1" applyAlignment="1">
      <alignment horizontal="right"/>
      <protection/>
    </xf>
    <xf numFmtId="165" fontId="16" fillId="0" borderId="0" xfId="21" applyNumberFormat="1" applyFont="1" applyFill="1" applyAlignment="1">
      <alignment horizontal="right"/>
      <protection/>
    </xf>
    <xf numFmtId="165" fontId="21" fillId="0" borderId="0" xfId="20" applyNumberFormat="1" applyFont="1" applyBorder="1" applyAlignment="1">
      <alignment horizontal="right"/>
    </xf>
    <xf numFmtId="165" fontId="21" fillId="0" borderId="0" xfId="20" applyNumberFormat="1" applyFont="1" applyBorder="1" applyAlignment="1">
      <alignment horizontal="right" vertical="center"/>
    </xf>
    <xf numFmtId="165" fontId="28" fillId="0" borderId="0" xfId="20" applyNumberFormat="1" applyFont="1" applyBorder="1" applyAlignment="1">
      <alignment horizontal="right" vertical="center"/>
    </xf>
    <xf numFmtId="0" fontId="12" fillId="0" borderId="2" xfId="20" applyFont="1" applyFill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165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43" fontId="16" fillId="0" borderId="0" xfId="24" applyFont="1" applyFill="1" applyAlignment="1">
      <alignment horizontal="right"/>
    </xf>
    <xf numFmtId="165" fontId="21" fillId="0" borderId="0" xfId="20" applyNumberFormat="1" applyFont="1" applyFill="1" applyBorder="1" applyAlignment="1">
      <alignment horizontal="right" vertical="center"/>
    </xf>
    <xf numFmtId="0" fontId="29" fillId="0" borderId="2" xfId="20" applyFont="1" applyFill="1" applyBorder="1" applyAlignment="1">
      <alignment horizontal="center"/>
    </xf>
    <xf numFmtId="168" fontId="22" fillId="0" borderId="0" xfId="20" applyNumberFormat="1" applyFont="1" applyFill="1" applyBorder="1" applyAlignment="1">
      <alignment vertical="center"/>
    </xf>
    <xf numFmtId="171" fontId="16" fillId="0" borderId="0" xfId="21" applyNumberFormat="1" applyFont="1" applyFill="1">
      <alignment/>
      <protection/>
    </xf>
    <xf numFmtId="43" fontId="16" fillId="0" borderId="0" xfId="24" applyFont="1" applyFill="1"/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Border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 wrapText="1"/>
      <protection/>
    </xf>
    <xf numFmtId="2" fontId="33" fillId="0" borderId="0" xfId="21" applyNumberFormat="1" applyFont="1" applyBorder="1" applyAlignment="1">
      <alignment horizontal="center" vertical="center" wrapText="1"/>
      <protection/>
    </xf>
    <xf numFmtId="2" fontId="35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2" fontId="13" fillId="0" borderId="0" xfId="21" applyNumberFormat="1" applyFont="1" applyFill="1" applyBorder="1" applyAlignment="1">
      <alignment horizontal="center" vertical="center" wrapText="1"/>
      <protection/>
    </xf>
    <xf numFmtId="3" fontId="13" fillId="0" borderId="0" xfId="21" applyNumberFormat="1" applyFont="1" applyFill="1" applyBorder="1" applyAlignment="1">
      <alignment horizontal="center" vertical="center" wrapText="1"/>
      <protection/>
    </xf>
    <xf numFmtId="169" fontId="13" fillId="0" borderId="0" xfId="25" applyNumberFormat="1" applyFont="1" applyFill="1" applyBorder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9" xfId="21" applyFont="1" applyFill="1" applyBorder="1" applyAlignment="1">
      <alignment horizontal="left" vertical="center" wrapText="1"/>
      <protection/>
    </xf>
    <xf numFmtId="2" fontId="13" fillId="0" borderId="9" xfId="21" applyNumberFormat="1" applyFont="1" applyFill="1" applyBorder="1" applyAlignment="1">
      <alignment horizontal="center" vertical="center" wrapText="1"/>
      <protection/>
    </xf>
    <xf numFmtId="3" fontId="13" fillId="0" borderId="9" xfId="21" applyNumberFormat="1" applyFont="1" applyFill="1" applyBorder="1" applyAlignment="1">
      <alignment horizontal="center" vertical="center" wrapText="1"/>
      <protection/>
    </xf>
    <xf numFmtId="0" fontId="20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10" fillId="0" borderId="0" xfId="21" applyFont="1" applyFill="1" applyBorder="1" applyProtection="1">
      <alignment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172" fontId="6" fillId="0" borderId="0" xfId="21" applyNumberFormat="1" applyFont="1" applyFill="1" applyAlignment="1" applyProtection="1">
      <alignment horizont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7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 wrapText="1"/>
      <protection locked="0"/>
    </xf>
    <xf numFmtId="0" fontId="10" fillId="0" borderId="7" xfId="21" applyFont="1" applyFill="1" applyBorder="1" applyAlignment="1" applyProtection="1">
      <alignment horizontal="center" vertical="center"/>
      <protection locked="0"/>
    </xf>
    <xf numFmtId="0" fontId="10" fillId="0" borderId="7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 wrapText="1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3" fillId="0" borderId="0" xfId="21" applyFont="1" applyBorder="1" applyAlignment="1">
      <alignment horizontal="left" wrapText="1"/>
      <protection/>
    </xf>
    <xf numFmtId="174" fontId="13" fillId="0" borderId="0" xfId="26" applyNumberFormat="1" applyFont="1" applyFill="1" applyBorder="1" applyAlignment="1" applyProtection="1">
      <alignment horizontal="left" vertical="center"/>
      <protection locked="0"/>
    </xf>
    <xf numFmtId="174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6" applyNumberFormat="1" applyFont="1" applyFill="1" applyBorder="1" applyAlignment="1" applyProtection="1">
      <alignment horizontal="left" vertical="center"/>
      <protection locked="0"/>
    </xf>
    <xf numFmtId="174" fontId="15" fillId="0" borderId="3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174" fontId="13" fillId="0" borderId="0" xfId="21" applyNumberFormat="1" applyFont="1" applyFill="1" applyAlignment="1" applyProtection="1">
      <alignment vertical="center"/>
      <protection locked="0"/>
    </xf>
    <xf numFmtId="169" fontId="13" fillId="0" borderId="0" xfId="25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Protection="1">
      <alignment/>
      <protection locked="0"/>
    </xf>
    <xf numFmtId="0" fontId="39" fillId="0" borderId="0" xfId="27">
      <alignment/>
      <protection/>
    </xf>
    <xf numFmtId="0" fontId="40" fillId="0" borderId="0" xfId="21" applyFont="1" applyFill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7" applyFont="1" applyAlignment="1">
      <alignment horizontal="center" vertical="top" wrapText="1"/>
      <protection/>
    </xf>
    <xf numFmtId="0" fontId="42" fillId="0" borderId="0" xfId="27" applyFont="1">
      <alignment/>
      <protection/>
    </xf>
    <xf numFmtId="164" fontId="6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42" fillId="0" borderId="0" xfId="27" applyFont="1" applyBorder="1">
      <alignment/>
      <protection/>
    </xf>
    <xf numFmtId="0" fontId="8" fillId="0" borderId="0" xfId="27" applyFont="1" applyBorder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0" fontId="12" fillId="0" borderId="11" xfId="27" applyFont="1" applyBorder="1" applyAlignment="1">
      <alignment horizontal="left" vertical="center" wrapText="1"/>
      <protection/>
    </xf>
    <xf numFmtId="175" fontId="12" fillId="0" borderId="12" xfId="27" applyNumberFormat="1" applyFont="1" applyBorder="1" applyAlignment="1">
      <alignment horizontal="center"/>
      <protection/>
    </xf>
    <xf numFmtId="175" fontId="12" fillId="0" borderId="4" xfId="27" applyNumberFormat="1" applyFont="1" applyBorder="1" applyAlignment="1">
      <alignment horizontal="center"/>
      <protection/>
    </xf>
    <xf numFmtId="175" fontId="12" fillId="0" borderId="13" xfId="27" applyNumberFormat="1" applyFont="1" applyBorder="1" applyAlignment="1">
      <alignment horizontal="center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2" xfId="27" applyFont="1" applyBorder="1" applyAlignment="1">
      <alignment horizontal="center"/>
      <protection/>
    </xf>
    <xf numFmtId="0" fontId="12" fillId="0" borderId="13" xfId="27" applyFont="1" applyBorder="1" applyAlignment="1">
      <alignment horizontal="center"/>
      <protection/>
    </xf>
    <xf numFmtId="0" fontId="12" fillId="0" borderId="15" xfId="27" applyFont="1" applyBorder="1" applyAlignment="1">
      <alignment horizontal="left" vertical="center" wrapText="1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0" borderId="15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7" xfId="27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Fill="1" applyBorder="1">
      <alignment/>
      <protection/>
    </xf>
    <xf numFmtId="169" fontId="1" fillId="0" borderId="19" xfId="21" applyNumberFormat="1" applyFill="1" applyBorder="1">
      <alignment/>
      <protection/>
    </xf>
    <xf numFmtId="169" fontId="1" fillId="0" borderId="20" xfId="21" applyNumberFormat="1" applyFill="1" applyBorder="1">
      <alignment/>
      <protection/>
    </xf>
    <xf numFmtId="0" fontId="39" fillId="0" borderId="0" xfId="27" applyFont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Fill="1" applyBorder="1">
      <alignment/>
      <protection/>
    </xf>
    <xf numFmtId="169" fontId="1" fillId="0" borderId="0" xfId="21" applyNumberFormat="1" applyFill="1">
      <alignment/>
      <protection/>
    </xf>
    <xf numFmtId="169" fontId="1" fillId="0" borderId="23" xfId="21" applyNumberFormat="1" applyFill="1" applyBorder="1">
      <alignment/>
      <protection/>
    </xf>
    <xf numFmtId="0" fontId="1" fillId="0" borderId="24" xfId="21" applyFill="1" applyBorder="1" applyAlignment="1">
      <alignment horizontal="center"/>
      <protection/>
    </xf>
    <xf numFmtId="0" fontId="1" fillId="0" borderId="25" xfId="21" applyFill="1" applyBorder="1" applyAlignment="1">
      <alignment horizontal="center"/>
      <protection/>
    </xf>
    <xf numFmtId="169" fontId="1" fillId="0" borderId="24" xfId="21" applyNumberFormat="1" applyFill="1" applyBorder="1">
      <alignment/>
      <protection/>
    </xf>
    <xf numFmtId="169" fontId="1" fillId="0" borderId="26" xfId="21" applyNumberFormat="1" applyFill="1" applyBorder="1">
      <alignment/>
      <protection/>
    </xf>
    <xf numFmtId="169" fontId="1" fillId="0" borderId="27" xfId="21" applyNumberFormat="1" applyFill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8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8" xfId="2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/>
      <protection/>
    </xf>
    <xf numFmtId="176" fontId="13" fillId="0" borderId="0" xfId="28" applyNumberFormat="1" applyFont="1" applyFill="1" applyBorder="1" applyAlignment="1">
      <alignment horizontal="center" vertical="center"/>
    </xf>
    <xf numFmtId="4" fontId="13" fillId="0" borderId="0" xfId="29" applyNumberFormat="1" applyFont="1" applyFill="1" applyBorder="1" applyAlignment="1">
      <alignment horizontal="center" vertical="center"/>
    </xf>
    <xf numFmtId="3" fontId="13" fillId="0" borderId="0" xfId="29" applyNumberFormat="1" applyFont="1" applyFill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Continuous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Fill="1" applyBorder="1">
      <alignment/>
      <protection/>
    </xf>
    <xf numFmtId="0" fontId="12" fillId="0" borderId="10" xfId="30" applyFont="1" applyFill="1" applyBorder="1" applyAlignment="1" applyProtection="1">
      <alignment horizontal="center"/>
      <protection/>
    </xf>
    <xf numFmtId="0" fontId="12" fillId="0" borderId="1" xfId="30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2" fillId="0" borderId="0" xfId="30" applyFont="1" applyFill="1" applyBorder="1" applyAlignment="1" applyProtection="1">
      <alignment horizont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49" fillId="0" borderId="3" xfId="21" applyFont="1" applyFill="1" applyBorder="1">
      <alignment/>
      <protection/>
    </xf>
    <xf numFmtId="37" fontId="49" fillId="0" borderId="3" xfId="21" applyNumberFormat="1" applyFont="1" applyFill="1" applyBorder="1" applyAlignment="1" applyProtection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Fill="1" applyBorder="1">
      <alignment/>
      <protection/>
    </xf>
    <xf numFmtId="37" fontId="51" fillId="0" borderId="5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3" fillId="0" borderId="5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 vertical="center" wrapText="1"/>
      <protection/>
    </xf>
    <xf numFmtId="169" fontId="51" fillId="0" borderId="0" xfId="21" applyNumberFormat="1" applyFont="1" applyFill="1" applyBorder="1" applyAlignment="1" applyProtection="1">
      <alignment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1" fillId="0" borderId="0" xfId="21" applyFont="1" applyFill="1" applyBorder="1" applyAlignment="1">
      <alignment/>
      <protection/>
    </xf>
    <xf numFmtId="0" fontId="51" fillId="0" borderId="0" xfId="21" applyFont="1" applyFill="1" applyBorder="1">
      <alignment/>
      <protection/>
    </xf>
    <xf numFmtId="0" fontId="16" fillId="0" borderId="0" xfId="21" applyFont="1">
      <alignment/>
      <protection/>
    </xf>
    <xf numFmtId="0" fontId="52" fillId="0" borderId="0" xfId="21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164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2" fontId="15" fillId="0" borderId="0" xfId="31" applyNumberFormat="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8" fontId="13" fillId="0" borderId="0" xfId="32" applyNumberFormat="1" applyFont="1" applyFill="1" applyBorder="1" applyAlignment="1">
      <alignment horizontal="right"/>
    </xf>
    <xf numFmtId="178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79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center"/>
    </xf>
    <xf numFmtId="43" fontId="13" fillId="0" borderId="0" xfId="32" applyFont="1" applyFill="1" applyBorder="1" applyAlignment="1">
      <alignment horizontal="right"/>
    </xf>
    <xf numFmtId="43" fontId="13" fillId="0" borderId="0" xfId="32" applyNumberFormat="1" applyFont="1" applyFill="1" applyBorder="1" applyAlignment="1">
      <alignment horizontal="right"/>
    </xf>
    <xf numFmtId="0" fontId="13" fillId="0" borderId="8" xfId="21" applyFont="1" applyFill="1" applyBorder="1">
      <alignment/>
      <protection/>
    </xf>
    <xf numFmtId="178" fontId="13" fillId="0" borderId="8" xfId="32" applyNumberFormat="1" applyFont="1" applyFill="1" applyBorder="1" applyAlignment="1">
      <alignment horizontal="right"/>
    </xf>
    <xf numFmtId="0" fontId="20" fillId="0" borderId="0" xfId="21" applyFont="1" applyFill="1" applyAlignment="1">
      <alignment/>
      <protection/>
    </xf>
    <xf numFmtId="0" fontId="13" fillId="0" borderId="0" xfId="21" applyFont="1" applyFill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54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5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 wrapText="1"/>
      <protection/>
    </xf>
    <xf numFmtId="3" fontId="10" fillId="0" borderId="0" xfId="21" applyNumberFormat="1" applyFont="1" applyBorder="1" applyAlignment="1">
      <alignment horizontal="center" vertical="center" shrinkToFit="1"/>
      <protection/>
    </xf>
    <xf numFmtId="0" fontId="13" fillId="0" borderId="0" xfId="21" applyFont="1" applyBorder="1">
      <alignment/>
      <protection/>
    </xf>
    <xf numFmtId="0" fontId="58" fillId="0" borderId="8" xfId="21" applyFont="1" applyBorder="1" applyAlignment="1">
      <alignment/>
      <protection/>
    </xf>
    <xf numFmtId="182" fontId="58" fillId="0" borderId="8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2" fontId="21" fillId="0" borderId="0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0" fontId="22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3" applyFont="1" applyFill="1" applyAlignment="1">
      <alignment horizontal="left" vertical="center"/>
    </xf>
    <xf numFmtId="0" fontId="65" fillId="0" borderId="0" xfId="33" applyFont="1" applyAlignment="1">
      <alignment horizontal="left" vertical="center"/>
    </xf>
    <xf numFmtId="0" fontId="65" fillId="0" borderId="0" xfId="33" applyFont="1" applyFill="1" applyAlignment="1">
      <alignment horizontal="left" vertical="center"/>
    </xf>
    <xf numFmtId="0" fontId="65" fillId="0" borderId="0" xfId="33" applyFont="1" applyAlignment="1">
      <alignment horizontal="left" vertical="center"/>
    </xf>
    <xf numFmtId="0" fontId="64" fillId="0" borderId="0" xfId="33" applyAlignment="1">
      <alignment vertical="center"/>
    </xf>
    <xf numFmtId="0" fontId="1" fillId="0" borderId="0" xfId="34" applyFont="1" applyAlignment="1">
      <alignment vertical="center"/>
      <protection/>
    </xf>
    <xf numFmtId="0" fontId="66" fillId="0" borderId="0" xfId="34" applyFont="1" applyAlignment="1">
      <alignment vertical="center"/>
      <protection/>
    </xf>
    <xf numFmtId="0" fontId="67" fillId="0" borderId="16" xfId="34" applyFont="1" applyBorder="1" applyAlignment="1">
      <alignment horizontal="left" vertical="center" wrapText="1"/>
      <protection/>
    </xf>
    <xf numFmtId="0" fontId="67" fillId="0" borderId="14" xfId="34" applyFont="1" applyBorder="1" applyAlignment="1">
      <alignment horizontal="left" vertical="center" wrapText="1"/>
      <protection/>
    </xf>
    <xf numFmtId="0" fontId="67" fillId="0" borderId="30" xfId="34" applyFont="1" applyBorder="1" applyAlignment="1">
      <alignment horizontal="left" vertical="center" wrapText="1"/>
      <protection/>
    </xf>
    <xf numFmtId="0" fontId="67" fillId="0" borderId="17" xfId="34" applyFont="1" applyBorder="1" applyAlignment="1">
      <alignment horizontal="left" vertical="center" wrapText="1"/>
      <protection/>
    </xf>
    <xf numFmtId="0" fontId="67" fillId="0" borderId="31" xfId="34" applyFont="1" applyBorder="1" applyAlignment="1">
      <alignment horizontal="left" vertical="center" wrapText="1"/>
      <protection/>
    </xf>
    <xf numFmtId="0" fontId="67" fillId="0" borderId="32" xfId="34" applyFont="1" applyBorder="1" applyAlignment="1">
      <alignment horizontal="left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5" xfId="34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1" fillId="3" borderId="8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68" fillId="0" borderId="0" xfId="35" applyFont="1" applyAlignment="1">
      <alignment horizontal="center" vertical="center"/>
      <protection/>
    </xf>
    <xf numFmtId="0" fontId="46" fillId="0" borderId="0" xfId="34" applyFont="1" applyAlignment="1">
      <alignment vertical="center"/>
      <protection/>
    </xf>
    <xf numFmtId="0" fontId="69" fillId="0" borderId="0" xfId="35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3" fontId="69" fillId="0" borderId="0" xfId="36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68" fillId="0" borderId="0" xfId="35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21" applyFont="1" applyFill="1">
      <alignment/>
      <protection/>
    </xf>
    <xf numFmtId="0" fontId="46" fillId="0" borderId="0" xfId="34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6" fillId="0" borderId="0" xfId="34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6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6" fillId="0" borderId="0" xfId="34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6" fillId="0" borderId="0" xfId="34" applyFont="1" applyBorder="1" applyAlignment="1">
      <alignment horizontal="left" vertical="center"/>
      <protection/>
    </xf>
    <xf numFmtId="0" fontId="46" fillId="0" borderId="0" xfId="34" applyFont="1" applyBorder="1" applyAlignment="1">
      <alignment horizontal="left" vertical="center"/>
      <protection/>
    </xf>
    <xf numFmtId="0" fontId="70" fillId="0" borderId="0" xfId="34" applyFont="1" applyBorder="1" applyAlignment="1">
      <alignment vertical="center"/>
      <protection/>
    </xf>
    <xf numFmtId="0" fontId="71" fillId="0" borderId="0" xfId="35" applyFont="1">
      <alignment/>
      <protection/>
    </xf>
    <xf numFmtId="0" fontId="71" fillId="0" borderId="0" xfId="35" applyFont="1" applyAlignment="1">
      <alignment horizontal="center" vertical="center"/>
      <protection/>
    </xf>
    <xf numFmtId="0" fontId="70" fillId="0" borderId="0" xfId="35" applyFont="1" applyAlignment="1">
      <alignment horizontal="center" vertical="center"/>
      <protection/>
    </xf>
    <xf numFmtId="0" fontId="69" fillId="0" borderId="0" xfId="35" applyFont="1">
      <alignment/>
      <protection/>
    </xf>
    <xf numFmtId="0" fontId="70" fillId="0" borderId="0" xfId="35" applyFont="1" applyAlignment="1">
      <alignment horizontal="left"/>
      <protection/>
    </xf>
    <xf numFmtId="0" fontId="68" fillId="0" borderId="0" xfId="35" applyFont="1" applyAlignment="1" quotePrefix="1">
      <alignment horizontal="center" vertical="center"/>
      <protection/>
    </xf>
    <xf numFmtId="0" fontId="69" fillId="0" borderId="0" xfId="35" applyFont="1" applyAlignment="1" quotePrefix="1">
      <alignment horizontal="center" vertical="center"/>
      <protection/>
    </xf>
    <xf numFmtId="0" fontId="68" fillId="0" borderId="0" xfId="35" applyFont="1" applyFill="1" applyAlignment="1">
      <alignment horizontal="center" vertical="center"/>
      <protection/>
    </xf>
    <xf numFmtId="0" fontId="71" fillId="4" borderId="0" xfId="35" applyFont="1" applyFill="1">
      <alignment/>
      <protection/>
    </xf>
    <xf numFmtId="0" fontId="70" fillId="4" borderId="0" xfId="35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0" fontId="39" fillId="0" borderId="0" xfId="21" applyFont="1" applyBorder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39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Jun%20202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Jun%20202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Jun\Estatales\Data\Plantilla%20BG%20y%20EGP%20Ent.%20Estatales%20e%20Indicadores%20Jun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Jun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44742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44742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431" customWidth="1"/>
    <col min="2" max="9" width="12.28125" style="431" customWidth="1"/>
    <col min="10" max="16384" width="11.421875" style="431" customWidth="1"/>
  </cols>
  <sheetData>
    <row r="1" spans="1:8" ht="14.4" thickTop="1">
      <c r="A1" s="430"/>
      <c r="B1" s="430"/>
      <c r="C1" s="430"/>
      <c r="D1" s="430"/>
      <c r="E1" s="430"/>
      <c r="F1" s="430"/>
      <c r="G1" s="430"/>
      <c r="H1" s="430"/>
    </row>
    <row r="2" spans="1:9" ht="15">
      <c r="A2" s="432"/>
      <c r="B2" s="433"/>
      <c r="C2" s="432"/>
      <c r="D2" s="432"/>
      <c r="E2" s="432"/>
      <c r="F2" s="432"/>
      <c r="G2" s="432"/>
      <c r="H2" s="432"/>
      <c r="I2" s="432"/>
    </row>
    <row r="3" spans="1:9" ht="28.2">
      <c r="A3" s="432"/>
      <c r="B3" s="434" t="s">
        <v>1138</v>
      </c>
      <c r="C3" s="432"/>
      <c r="D3" s="432"/>
      <c r="E3" s="432"/>
      <c r="F3" s="432"/>
      <c r="G3" s="432"/>
      <c r="H3" s="432"/>
      <c r="I3" s="432"/>
    </row>
    <row r="4" spans="1:9" ht="21.6">
      <c r="A4" s="432"/>
      <c r="B4" s="435"/>
      <c r="C4" s="432"/>
      <c r="D4" s="432"/>
      <c r="E4" s="432"/>
      <c r="F4" s="432"/>
      <c r="G4" s="432"/>
      <c r="H4" s="432"/>
      <c r="I4" s="432"/>
    </row>
    <row r="6" spans="1:9" ht="15">
      <c r="A6" s="436"/>
      <c r="B6" s="436"/>
      <c r="C6" s="436"/>
      <c r="D6" s="436"/>
      <c r="E6" s="436"/>
      <c r="F6" s="436"/>
      <c r="G6" s="436"/>
      <c r="H6" s="436"/>
      <c r="I6" s="437"/>
    </row>
    <row r="7" spans="1:9" ht="15">
      <c r="A7" s="438"/>
      <c r="B7" s="438"/>
      <c r="C7" s="438"/>
      <c r="E7" s="438"/>
      <c r="F7" s="438"/>
      <c r="G7" s="438"/>
      <c r="H7" s="438"/>
      <c r="I7" s="439"/>
    </row>
    <row r="8" spans="1:9" ht="15">
      <c r="A8" s="438"/>
      <c r="B8" s="438"/>
      <c r="C8" s="438"/>
      <c r="D8" s="438"/>
      <c r="E8" s="438"/>
      <c r="F8" s="438"/>
      <c r="G8" s="438"/>
      <c r="H8" s="438"/>
      <c r="I8" s="439"/>
    </row>
    <row r="9" spans="2:8" ht="15.75" customHeight="1">
      <c r="B9" s="440"/>
      <c r="C9" s="440"/>
      <c r="D9" s="440"/>
      <c r="E9" s="440"/>
      <c r="F9" s="440"/>
      <c r="G9" s="440"/>
      <c r="H9" s="440"/>
    </row>
    <row r="10" spans="2:9" ht="15.75" customHeight="1">
      <c r="B10" s="440"/>
      <c r="C10" s="440"/>
      <c r="D10" s="440"/>
      <c r="E10" s="440"/>
      <c r="F10" s="440"/>
      <c r="G10" s="440"/>
      <c r="H10" s="440"/>
      <c r="I10" s="441"/>
    </row>
    <row r="11" spans="2:9" ht="15.75" customHeight="1">
      <c r="B11" s="440"/>
      <c r="C11" s="440"/>
      <c r="D11" s="440"/>
      <c r="E11" s="440"/>
      <c r="F11" s="440"/>
      <c r="G11" s="440"/>
      <c r="H11" s="440"/>
      <c r="I11" s="441"/>
    </row>
    <row r="12" spans="2:9" ht="15.75" customHeight="1">
      <c r="B12" s="440"/>
      <c r="C12" s="440"/>
      <c r="D12" s="440"/>
      <c r="E12" s="440"/>
      <c r="F12" s="440"/>
      <c r="G12" s="440"/>
      <c r="H12" s="440"/>
      <c r="I12" s="442"/>
    </row>
    <row r="13" spans="2:9" ht="15.75" customHeight="1">
      <c r="B13" s="440"/>
      <c r="C13" s="440"/>
      <c r="D13" s="440"/>
      <c r="E13" s="440"/>
      <c r="F13" s="440"/>
      <c r="G13" s="440"/>
      <c r="H13" s="440"/>
      <c r="I13" s="441"/>
    </row>
    <row r="14" spans="2:9" ht="15.75" customHeight="1">
      <c r="B14" s="440"/>
      <c r="C14" s="440"/>
      <c r="D14" s="440"/>
      <c r="E14" s="440"/>
      <c r="F14" s="440"/>
      <c r="G14" s="440"/>
      <c r="H14" s="440"/>
      <c r="I14" s="441"/>
    </row>
    <row r="15" spans="2:8" ht="15.75" customHeight="1">
      <c r="B15" s="440"/>
      <c r="C15" s="440"/>
      <c r="D15" s="440"/>
      <c r="E15" s="440"/>
      <c r="F15" s="440"/>
      <c r="G15" s="440"/>
      <c r="H15" s="440"/>
    </row>
    <row r="16" spans="2:8" ht="15.75" customHeight="1">
      <c r="B16" s="440"/>
      <c r="C16" s="440"/>
      <c r="D16" s="440"/>
      <c r="E16" s="440"/>
      <c r="F16" s="440"/>
      <c r="G16" s="440"/>
      <c r="H16" s="440"/>
    </row>
    <row r="17" spans="2:8" ht="15.75" customHeight="1">
      <c r="B17" s="443"/>
      <c r="C17" s="443"/>
      <c r="D17" s="443"/>
      <c r="E17" s="443"/>
      <c r="F17" s="443"/>
      <c r="G17" s="443"/>
      <c r="H17" s="443"/>
    </row>
    <row r="18" spans="2:8" ht="15.75" customHeight="1">
      <c r="B18" s="443"/>
      <c r="C18" s="443"/>
      <c r="D18" s="443"/>
      <c r="E18" s="443"/>
      <c r="F18" s="443"/>
      <c r="G18" s="443"/>
      <c r="H18" s="443"/>
    </row>
    <row r="19" spans="2:9" ht="15.75" customHeight="1">
      <c r="B19" s="443"/>
      <c r="C19" s="443"/>
      <c r="D19" s="443"/>
      <c r="E19" s="443"/>
      <c r="F19" s="444"/>
      <c r="G19" s="444"/>
      <c r="H19" s="444"/>
      <c r="I19" s="444"/>
    </row>
    <row r="20" spans="2:9" ht="15.75" customHeight="1">
      <c r="B20" s="445"/>
      <c r="C20" s="445"/>
      <c r="D20" s="445"/>
      <c r="E20" s="445"/>
      <c r="F20" s="444"/>
      <c r="G20" s="444"/>
      <c r="H20" s="444"/>
      <c r="I20" s="444"/>
    </row>
    <row r="21" spans="2:9" ht="15.75" customHeight="1">
      <c r="B21" s="445"/>
      <c r="C21" s="445"/>
      <c r="D21" s="445"/>
      <c r="E21" s="445"/>
      <c r="F21" s="444"/>
      <c r="G21" s="444"/>
      <c r="H21" s="444"/>
      <c r="I21" s="444"/>
    </row>
    <row r="22" spans="2:9" ht="15.75" customHeight="1">
      <c r="B22" s="445"/>
      <c r="C22" s="445"/>
      <c r="D22" s="445"/>
      <c r="E22" s="445"/>
      <c r="F22" s="446"/>
      <c r="G22" s="446"/>
      <c r="H22" s="446"/>
      <c r="I22" s="447"/>
    </row>
    <row r="23" spans="1:9" ht="15.75" customHeight="1" thickBot="1">
      <c r="A23" s="448"/>
      <c r="B23" s="448"/>
      <c r="C23" s="448"/>
      <c r="D23" s="448"/>
      <c r="E23" s="448"/>
      <c r="F23" s="448"/>
      <c r="G23" s="448"/>
      <c r="H23" s="448"/>
      <c r="I23" s="448"/>
    </row>
    <row r="24" spans="1:9" ht="3.75" customHeight="1" thickTop="1">
      <c r="A24" s="432"/>
      <c r="B24" s="432"/>
      <c r="C24" s="432"/>
      <c r="D24" s="432"/>
      <c r="E24" s="432"/>
      <c r="F24" s="432"/>
      <c r="G24" s="432"/>
      <c r="H24" s="432"/>
      <c r="I24" s="43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42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62" t="s">
        <v>799</v>
      </c>
      <c r="B1" s="362"/>
      <c r="C1" s="362"/>
      <c r="D1" s="362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71">
        <v>44742</v>
      </c>
      <c r="B3" s="71"/>
      <c r="C3" s="71"/>
      <c r="D3" s="71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07" t="s">
        <v>155</v>
      </c>
      <c r="C6" s="107"/>
      <c r="D6" s="107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1182242.457</v>
      </c>
      <c r="C9" s="22">
        <v>223181.78</v>
      </c>
      <c r="D9" s="22">
        <v>1405424.238</v>
      </c>
      <c r="E9" s="102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1182167.729</v>
      </c>
      <c r="C11" s="27">
        <v>223181.78</v>
      </c>
      <c r="D11" s="27">
        <v>1405349.51</v>
      </c>
      <c r="E11" s="102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74.728</v>
      </c>
      <c r="C13" s="27">
        <v>0</v>
      </c>
      <c r="D13" s="27">
        <v>74.728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32258.697</v>
      </c>
      <c r="C17" s="22">
        <v>171055.445</v>
      </c>
      <c r="D17" s="22">
        <v>203314.142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48126.126</v>
      </c>
      <c r="D19" s="27">
        <v>48126.126</v>
      </c>
      <c r="E19" s="23"/>
      <c r="F19" s="24"/>
    </row>
    <row r="20" spans="1:6" s="25" customFormat="1" ht="9.75" customHeight="1">
      <c r="A20" s="31" t="s">
        <v>16</v>
      </c>
      <c r="B20" s="27">
        <v>32258.697</v>
      </c>
      <c r="C20" s="27">
        <v>122929.318</v>
      </c>
      <c r="D20" s="27">
        <v>155188.015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29798.145</v>
      </c>
      <c r="C24" s="22">
        <v>60.709</v>
      </c>
      <c r="D24" s="22">
        <v>29858.855</v>
      </c>
      <c r="E24" s="102"/>
      <c r="F24" s="102"/>
      <c r="G24" s="101"/>
    </row>
    <row r="25" spans="1:6" s="25" customFormat="1" ht="9.75" customHeight="1">
      <c r="A25" s="28" t="s">
        <v>20</v>
      </c>
      <c r="B25" s="29">
        <v>28289.214</v>
      </c>
      <c r="C25" s="29">
        <v>51.459</v>
      </c>
      <c r="D25" s="29">
        <v>28340.674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28289.214</v>
      </c>
      <c r="C32" s="27">
        <v>51.459</v>
      </c>
      <c r="D32" s="27">
        <v>28340.674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407.587</v>
      </c>
      <c r="C35" s="29">
        <v>0</v>
      </c>
      <c r="D35" s="29">
        <v>407.587</v>
      </c>
      <c r="E35" s="33"/>
      <c r="F35" s="24"/>
    </row>
    <row r="36" spans="1:6" s="25" customFormat="1" ht="9.75" customHeight="1">
      <c r="A36" s="28" t="s">
        <v>31</v>
      </c>
      <c r="B36" s="29">
        <v>105170.842</v>
      </c>
      <c r="C36" s="29">
        <v>107.169</v>
      </c>
      <c r="D36" s="29">
        <v>105278.012</v>
      </c>
      <c r="E36" s="23"/>
      <c r="F36" s="24"/>
    </row>
    <row r="37" spans="1:6" s="25" customFormat="1" ht="9.75" customHeight="1">
      <c r="A37" s="26" t="s">
        <v>32</v>
      </c>
      <c r="B37" s="27">
        <v>105099.264</v>
      </c>
      <c r="C37" s="27">
        <v>107.169</v>
      </c>
      <c r="D37" s="27">
        <v>105206.433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-88677.662</v>
      </c>
      <c r="C39" s="29">
        <v>-72.226</v>
      </c>
      <c r="D39" s="29">
        <v>-88749.888</v>
      </c>
      <c r="E39" s="23"/>
      <c r="F39" s="24"/>
    </row>
    <row r="40" spans="1:6" s="25" customFormat="1" ht="9.75" customHeight="1">
      <c r="A40" s="28" t="s">
        <v>35</v>
      </c>
      <c r="B40" s="29">
        <v>-15391.836</v>
      </c>
      <c r="C40" s="29">
        <v>-25.692</v>
      </c>
      <c r="D40" s="29">
        <v>-15417.529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9578197.61</v>
      </c>
      <c r="C42" s="29">
        <v>53270.278</v>
      </c>
      <c r="D42" s="29">
        <v>9631467.889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13230.944</v>
      </c>
      <c r="C44" s="22">
        <v>575.456</v>
      </c>
      <c r="D44" s="22">
        <v>13806.4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386.842</v>
      </c>
      <c r="C48" s="27">
        <v>0.681</v>
      </c>
      <c r="D48" s="27">
        <v>387.523</v>
      </c>
      <c r="E48" s="23"/>
      <c r="F48" s="24"/>
    </row>
    <row r="49" spans="1:6" s="25" customFormat="1" ht="9.75" customHeight="1">
      <c r="A49" s="26" t="s">
        <v>42</v>
      </c>
      <c r="B49" s="27">
        <v>12844.101</v>
      </c>
      <c r="C49" s="27">
        <v>574.775</v>
      </c>
      <c r="D49" s="27">
        <v>13418.877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619.33</v>
      </c>
      <c r="C53" s="29">
        <v>0</v>
      </c>
      <c r="D53" s="29">
        <v>619.33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55813.594</v>
      </c>
      <c r="C55" s="29">
        <v>203.428</v>
      </c>
      <c r="D55" s="29">
        <v>56017.023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10892160.78</v>
      </c>
      <c r="C57" s="22">
        <v>448347.1</v>
      </c>
      <c r="D57" s="22">
        <v>11340507.88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8"/>
      <c r="C60" s="108"/>
      <c r="D60" s="108"/>
      <c r="E60" s="43"/>
      <c r="F60" s="24"/>
    </row>
    <row r="61" spans="1:6" ht="6" customHeight="1" hidden="1">
      <c r="A61" s="109"/>
      <c r="B61" s="14"/>
      <c r="C61" s="46"/>
      <c r="D61" s="14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44742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07" t="s">
        <v>155</v>
      </c>
      <c r="C67" s="107"/>
      <c r="D67" s="107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570000</v>
      </c>
      <c r="C91" s="22">
        <v>1000668.922</v>
      </c>
      <c r="D91" s="22">
        <v>1570668.922</v>
      </c>
      <c r="E91" s="23"/>
      <c r="F91" s="24"/>
    </row>
    <row r="92" spans="1:6" s="25" customFormat="1" ht="9.9" customHeight="1">
      <c r="A92" s="55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1000668.922</v>
      </c>
      <c r="D93" s="27">
        <v>1000668.922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2297425.242</v>
      </c>
      <c r="C95" s="22">
        <v>2939205.306</v>
      </c>
      <c r="D95" s="22">
        <v>5236630.549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2297425.242</v>
      </c>
      <c r="C98" s="27">
        <v>2939205.306</v>
      </c>
      <c r="D98" s="27">
        <v>5236630.549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892280.508</v>
      </c>
      <c r="C100" s="29">
        <v>8611.459</v>
      </c>
      <c r="D100" s="29">
        <v>900891.967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66445.494</v>
      </c>
      <c r="C102" s="22">
        <v>34657.469</v>
      </c>
      <c r="D102" s="22">
        <v>101102.964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5952.827</v>
      </c>
      <c r="C106" s="27">
        <v>1699.934</v>
      </c>
      <c r="D106" s="27">
        <v>7652.762</v>
      </c>
      <c r="E106" s="23"/>
      <c r="F106" s="24"/>
    </row>
    <row r="107" spans="1:6" s="25" customFormat="1" ht="9.9" customHeight="1">
      <c r="A107" s="55" t="s">
        <v>78</v>
      </c>
      <c r="B107" s="27">
        <v>60492.667</v>
      </c>
      <c r="C107" s="27">
        <v>32957.534</v>
      </c>
      <c r="D107" s="27">
        <v>93450.201</v>
      </c>
      <c r="E107" s="23"/>
      <c r="F107" s="24"/>
    </row>
    <row r="108" spans="1:6" s="25" customFormat="1" ht="9.9" customHeight="1">
      <c r="A108" s="55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27671.244</v>
      </c>
      <c r="C110" s="22">
        <v>33.373</v>
      </c>
      <c r="D110" s="22">
        <v>27704.617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2167.74</v>
      </c>
      <c r="C112" s="22">
        <v>1167.852</v>
      </c>
      <c r="D112" s="22">
        <v>3335.593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2167.74</v>
      </c>
      <c r="C114" s="29">
        <v>1167.852</v>
      </c>
      <c r="D114" s="29">
        <v>3335.593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3855990.23</v>
      </c>
      <c r="C118" s="22">
        <v>3984344.384</v>
      </c>
      <c r="D118" s="22">
        <v>7840334.615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7" s="25" customFormat="1" ht="12.75" customHeight="1">
      <c r="A120" s="53" t="s">
        <v>86</v>
      </c>
      <c r="B120" s="22">
        <v>3499147.721</v>
      </c>
      <c r="C120" s="22">
        <v>1025.543</v>
      </c>
      <c r="D120" s="22">
        <v>3500173.265</v>
      </c>
      <c r="E120" s="102"/>
      <c r="F120" s="102"/>
      <c r="G120" s="110"/>
    </row>
    <row r="121" spans="1:6" s="25" customFormat="1" ht="9.9" customHeight="1">
      <c r="A121" s="55" t="s">
        <v>87</v>
      </c>
      <c r="B121" s="27">
        <v>3423504.78</v>
      </c>
      <c r="C121" s="27">
        <v>0</v>
      </c>
      <c r="D121" s="27">
        <v>3423504.78</v>
      </c>
      <c r="E121" s="102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102"/>
      <c r="F122" s="24"/>
    </row>
    <row r="123" spans="1:7" s="25" customFormat="1" ht="9.9" customHeight="1">
      <c r="A123" s="55" t="s">
        <v>89</v>
      </c>
      <c r="B123" s="27">
        <v>34633.498</v>
      </c>
      <c r="C123" s="27">
        <v>0</v>
      </c>
      <c r="D123" s="27">
        <v>34633.498</v>
      </c>
      <c r="E123" s="102"/>
      <c r="F123" s="24"/>
      <c r="G123" s="24"/>
    </row>
    <row r="124" spans="1:6" s="25" customFormat="1" ht="9.9" customHeight="1">
      <c r="A124" s="55" t="s">
        <v>90</v>
      </c>
      <c r="B124" s="27">
        <v>21444.804</v>
      </c>
      <c r="C124" s="27">
        <v>1025.543</v>
      </c>
      <c r="D124" s="27">
        <v>22470.347</v>
      </c>
      <c r="E124" s="102"/>
      <c r="F124" s="24"/>
    </row>
    <row r="125" spans="1:6" s="25" customFormat="1" ht="9.9" customHeight="1">
      <c r="A125" s="55" t="s">
        <v>91</v>
      </c>
      <c r="B125" s="27">
        <v>-673.964</v>
      </c>
      <c r="C125" s="27">
        <v>0</v>
      </c>
      <c r="D125" s="27">
        <v>-673.964</v>
      </c>
      <c r="E125" s="102"/>
      <c r="F125" s="24"/>
    </row>
    <row r="126" spans="1:6" s="25" customFormat="1" ht="9.9" customHeight="1">
      <c r="A126" s="55" t="s">
        <v>92</v>
      </c>
      <c r="B126" s="27">
        <v>20238.603</v>
      </c>
      <c r="C126" s="27">
        <v>0</v>
      </c>
      <c r="D126" s="27">
        <v>20238.603</v>
      </c>
      <c r="E126" s="102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7355137.952</v>
      </c>
      <c r="C128" s="22">
        <v>3985369.927</v>
      </c>
      <c r="D128" s="22">
        <v>11340507.88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3541492.45</v>
      </c>
      <c r="D130" s="22">
        <v>3541492.45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3525300.219</v>
      </c>
      <c r="D133" s="27">
        <v>3525300.219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16192.23</v>
      </c>
      <c r="D134" s="27">
        <v>16192.23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11"/>
      <c r="C136" s="111"/>
      <c r="D136" s="111"/>
      <c r="E136" s="43"/>
    </row>
    <row r="137" spans="1:5" s="44" customFormat="1" ht="10.2">
      <c r="A137" s="65" t="s">
        <v>99</v>
      </c>
      <c r="B137" s="111"/>
      <c r="C137" s="111"/>
      <c r="D137" s="111"/>
      <c r="E137" s="43"/>
    </row>
    <row r="138" spans="2:4" ht="15">
      <c r="B138" s="111"/>
      <c r="C138" s="111"/>
      <c r="D138" s="111"/>
    </row>
    <row r="139" ht="12.75" customHeight="1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7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21.57421875" style="3" bestFit="1" customWidth="1"/>
    <col min="6" max="16384" width="11.421875" style="3" customWidth="1"/>
  </cols>
  <sheetData>
    <row r="1" spans="1:4" s="68" customFormat="1" ht="15.9" customHeight="1">
      <c r="A1" s="361" t="s">
        <v>799</v>
      </c>
      <c r="B1" s="361"/>
      <c r="C1" s="361"/>
      <c r="D1" s="361"/>
    </row>
    <row r="2" spans="1:4" s="70" customFormat="1" ht="24" customHeight="1">
      <c r="A2" s="69" t="s">
        <v>156</v>
      </c>
      <c r="B2" s="69"/>
      <c r="C2" s="69"/>
      <c r="D2" s="69"/>
    </row>
    <row r="3" spans="1:4" s="72" customFormat="1" ht="15.9" customHeight="1">
      <c r="A3" s="71">
        <v>44742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12" t="s">
        <v>155</v>
      </c>
      <c r="C6" s="112"/>
      <c r="D6" s="112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.75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291800.42767</v>
      </c>
      <c r="C9" s="85">
        <v>10122.51756</v>
      </c>
      <c r="D9" s="85">
        <v>301922.94523</v>
      </c>
      <c r="E9" s="86"/>
    </row>
    <row r="10" spans="1:4" s="60" customFormat="1" ht="8.4" customHeight="1">
      <c r="A10" s="87" t="s">
        <v>102</v>
      </c>
      <c r="B10" s="88">
        <v>22887.23882</v>
      </c>
      <c r="C10" s="88">
        <v>219.5934</v>
      </c>
      <c r="D10" s="88">
        <v>23106.83222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914.62602</v>
      </c>
      <c r="C12" s="88">
        <v>4477.7419500000005</v>
      </c>
      <c r="D12" s="88">
        <v>5392.36797</v>
      </c>
    </row>
    <row r="13" spans="1:4" s="60" customFormat="1" ht="8.4" customHeight="1">
      <c r="A13" s="26" t="s">
        <v>105</v>
      </c>
      <c r="B13" s="88">
        <v>3417.7401400000003</v>
      </c>
      <c r="C13" s="88">
        <v>9.564540000000001</v>
      </c>
      <c r="D13" s="88">
        <v>3427.30468</v>
      </c>
    </row>
    <row r="14" spans="1:4" s="60" customFormat="1" ht="8.4" customHeight="1">
      <c r="A14" s="26" t="s">
        <v>124</v>
      </c>
      <c r="B14" s="88">
        <v>263788.21645</v>
      </c>
      <c r="C14" s="88">
        <v>1135.87182</v>
      </c>
      <c r="D14" s="88">
        <v>264924.08827</v>
      </c>
    </row>
    <row r="15" spans="1:4" s="60" customFormat="1" ht="8.4" customHeight="1">
      <c r="A15" s="31" t="s">
        <v>106</v>
      </c>
      <c r="B15" s="88">
        <v>0</v>
      </c>
      <c r="C15" s="88">
        <v>3340.32699</v>
      </c>
      <c r="D15" s="88">
        <v>3340.32699</v>
      </c>
    </row>
    <row r="16" spans="1:4" s="60" customFormat="1" ht="8.4" customHeight="1">
      <c r="A16" s="26" t="s">
        <v>107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108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109</v>
      </c>
      <c r="B18" s="88">
        <v>0</v>
      </c>
      <c r="C18" s="88">
        <v>0</v>
      </c>
      <c r="D18" s="88">
        <v>0</v>
      </c>
    </row>
    <row r="19" spans="1:4" s="60" customFormat="1" ht="8.4" customHeight="1">
      <c r="A19" s="26" t="s">
        <v>29</v>
      </c>
      <c r="B19" s="88">
        <v>792.60624</v>
      </c>
      <c r="C19" s="88">
        <v>939.41886</v>
      </c>
      <c r="D19" s="88">
        <v>1732.0250999999998</v>
      </c>
    </row>
    <row r="20" spans="1:4" s="60" customFormat="1" ht="3" customHeight="1">
      <c r="A20" s="26"/>
      <c r="B20" s="88"/>
      <c r="C20" s="88"/>
      <c r="D20" s="88"/>
    </row>
    <row r="21" spans="1:4" s="60" customFormat="1" ht="8.4" customHeight="1">
      <c r="A21" s="21" t="s">
        <v>110</v>
      </c>
      <c r="B21" s="85">
        <v>101741.8214</v>
      </c>
      <c r="C21" s="85">
        <v>139002.14742</v>
      </c>
      <c r="D21" s="85">
        <v>240743.96882</v>
      </c>
    </row>
    <row r="22" spans="1:4" s="60" customFormat="1" ht="8.4" customHeight="1">
      <c r="A22" s="26" t="s">
        <v>111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112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103</v>
      </c>
      <c r="B24" s="88">
        <v>0</v>
      </c>
      <c r="C24" s="88">
        <v>0</v>
      </c>
      <c r="D24" s="88">
        <v>0</v>
      </c>
    </row>
    <row r="25" spans="1:4" s="60" customFormat="1" ht="8.4" customHeight="1">
      <c r="A25" s="26" t="s">
        <v>113</v>
      </c>
      <c r="B25" s="88">
        <v>11637.501839999999</v>
      </c>
      <c r="C25" s="88">
        <v>30027.56656</v>
      </c>
      <c r="D25" s="88">
        <v>41665.0684</v>
      </c>
    </row>
    <row r="26" spans="1:4" s="60" customFormat="1" ht="8.4" customHeight="1">
      <c r="A26" s="26" t="s">
        <v>129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114</v>
      </c>
      <c r="B27" s="88">
        <v>74830.58045000001</v>
      </c>
      <c r="C27" s="88">
        <v>53919.96019</v>
      </c>
      <c r="D27" s="88">
        <v>128750.54064</v>
      </c>
    </row>
    <row r="28" spans="1:4" s="60" customFormat="1" ht="8.4" customHeight="1">
      <c r="A28" s="26" t="s">
        <v>115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116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117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118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108</v>
      </c>
      <c r="B32" s="88">
        <v>0</v>
      </c>
      <c r="C32" s="88">
        <v>1017.2799399999999</v>
      </c>
      <c r="D32" s="88">
        <v>1017.2799399999999</v>
      </c>
    </row>
    <row r="33" spans="1:4" s="60" customFormat="1" ht="8.4" customHeight="1">
      <c r="A33" s="26" t="s">
        <v>119</v>
      </c>
      <c r="B33" s="88">
        <v>0</v>
      </c>
      <c r="C33" s="88">
        <v>49505.91524</v>
      </c>
      <c r="D33" s="88">
        <v>49505.91524</v>
      </c>
    </row>
    <row r="34" spans="1:4" s="60" customFormat="1" ht="8.4" customHeight="1">
      <c r="A34" s="26" t="s">
        <v>29</v>
      </c>
      <c r="B34" s="88">
        <v>15273.739109999999</v>
      </c>
      <c r="C34" s="88">
        <v>4531.4254900000005</v>
      </c>
      <c r="D34" s="88">
        <v>19805.1646</v>
      </c>
    </row>
    <row r="35" spans="1:4" s="60" customFormat="1" ht="3" customHeight="1">
      <c r="A35" s="26"/>
      <c r="B35" s="88"/>
      <c r="C35" s="88"/>
      <c r="D35" s="88"/>
    </row>
    <row r="36" spans="1:4" s="60" customFormat="1" ht="8.4" customHeight="1">
      <c r="A36" s="21" t="s">
        <v>120</v>
      </c>
      <c r="B36" s="85">
        <v>190058.60627</v>
      </c>
      <c r="C36" s="85">
        <v>-128879.62985999999</v>
      </c>
      <c r="D36" s="85">
        <v>61178.97641</v>
      </c>
    </row>
    <row r="37" spans="1:4" s="60" customFormat="1" ht="3" customHeight="1">
      <c r="A37" s="28"/>
      <c r="B37" s="89"/>
      <c r="C37" s="89"/>
      <c r="D37" s="89"/>
    </row>
    <row r="38" spans="1:4" s="60" customFormat="1" ht="8.4" customHeight="1">
      <c r="A38" s="90" t="s">
        <v>121</v>
      </c>
      <c r="B38" s="85">
        <v>-181.78235999999998</v>
      </c>
      <c r="C38" s="85">
        <v>5.56621</v>
      </c>
      <c r="D38" s="85">
        <v>-176.21614999999997</v>
      </c>
    </row>
    <row r="39" spans="1:4" s="60" customFormat="1" ht="3" customHeight="1">
      <c r="A39" s="26"/>
      <c r="B39" s="88"/>
      <c r="C39" s="88"/>
      <c r="D39" s="88"/>
    </row>
    <row r="40" spans="1:4" s="60" customFormat="1" ht="8.4" customHeight="1">
      <c r="A40" s="21" t="s">
        <v>122</v>
      </c>
      <c r="B40" s="85">
        <v>190240.38863</v>
      </c>
      <c r="C40" s="85">
        <v>-128885.19606999999</v>
      </c>
      <c r="D40" s="85">
        <v>61355.19256000001</v>
      </c>
    </row>
    <row r="41" spans="1:4" s="60" customFormat="1" ht="3" customHeight="1">
      <c r="A41" s="28"/>
      <c r="B41" s="89"/>
      <c r="C41" s="89"/>
      <c r="D41" s="89"/>
    </row>
    <row r="42" spans="1:4" s="60" customFormat="1" ht="8.4" customHeight="1">
      <c r="A42" s="21" t="s">
        <v>123</v>
      </c>
      <c r="B42" s="85">
        <v>859.72746</v>
      </c>
      <c r="C42" s="85">
        <v>743.73534</v>
      </c>
      <c r="D42" s="85">
        <v>1603.4627999999998</v>
      </c>
    </row>
    <row r="43" spans="1:4" s="60" customFormat="1" ht="8.4" customHeight="1">
      <c r="A43" s="26" t="s">
        <v>125</v>
      </c>
      <c r="B43" s="88">
        <v>0</v>
      </c>
      <c r="C43" s="88">
        <v>0</v>
      </c>
      <c r="D43" s="88">
        <v>0</v>
      </c>
    </row>
    <row r="44" spans="1:4" s="60" customFormat="1" ht="8.4" customHeight="1">
      <c r="A44" s="26" t="s">
        <v>126</v>
      </c>
      <c r="B44" s="88">
        <v>25.35746</v>
      </c>
      <c r="C44" s="88">
        <v>80.27479</v>
      </c>
      <c r="D44" s="88">
        <v>105.63225</v>
      </c>
    </row>
    <row r="45" spans="1:4" s="60" customFormat="1" ht="8.4" customHeight="1">
      <c r="A45" s="26" t="s">
        <v>127</v>
      </c>
      <c r="B45" s="88">
        <v>834.37</v>
      </c>
      <c r="C45" s="88">
        <v>663.46055</v>
      </c>
      <c r="D45" s="88">
        <v>1497.8305500000001</v>
      </c>
    </row>
    <row r="46" spans="1:4" s="60" customFormat="1" ht="3" customHeight="1">
      <c r="A46" s="26"/>
      <c r="B46" s="89"/>
      <c r="C46" s="89"/>
      <c r="D46" s="89"/>
    </row>
    <row r="47" spans="1:4" s="60" customFormat="1" ht="8.4" customHeight="1">
      <c r="A47" s="21" t="s">
        <v>128</v>
      </c>
      <c r="B47" s="85">
        <v>864.5656399999999</v>
      </c>
      <c r="C47" s="85">
        <v>108.79044999999999</v>
      </c>
      <c r="D47" s="85">
        <v>973.3560899999999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70.74167999999999</v>
      </c>
      <c r="C49" s="88">
        <v>18.50257</v>
      </c>
      <c r="D49" s="88">
        <v>89.24425</v>
      </c>
    </row>
    <row r="50" spans="1:4" s="60" customFormat="1" ht="8.4" customHeight="1">
      <c r="A50" s="26" t="s">
        <v>130</v>
      </c>
      <c r="B50" s="88">
        <v>793.8239599999999</v>
      </c>
      <c r="C50" s="88">
        <v>90.28788</v>
      </c>
      <c r="D50" s="88">
        <v>884.1118399999999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6.75" customHeight="1">
      <c r="A53" s="32"/>
      <c r="B53" s="88"/>
      <c r="C53" s="88"/>
      <c r="D53" s="88"/>
    </row>
    <row r="54" spans="1:5" s="60" customFormat="1" ht="8.4" customHeight="1">
      <c r="A54" s="21" t="s">
        <v>132</v>
      </c>
      <c r="B54" s="85">
        <v>190235.55045</v>
      </c>
      <c r="C54" s="85">
        <v>-128250.25117999999</v>
      </c>
      <c r="D54" s="85">
        <v>61985.29927000002</v>
      </c>
      <c r="E54" s="86"/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25010.37298</v>
      </c>
      <c r="C56" s="85">
        <v>3312.7003799999998</v>
      </c>
      <c r="D56" s="85">
        <v>28323.07336</v>
      </c>
    </row>
    <row r="57" spans="1:4" s="60" customFormat="1" ht="8.4" customHeight="1">
      <c r="A57" s="26" t="s">
        <v>134</v>
      </c>
      <c r="B57" s="88">
        <v>16273.936720000002</v>
      </c>
      <c r="C57" s="88">
        <v>9.0912</v>
      </c>
      <c r="D57" s="88">
        <v>16283.027920000002</v>
      </c>
    </row>
    <row r="58" spans="1:4" s="60" customFormat="1" ht="8.4" customHeight="1">
      <c r="A58" s="26" t="s">
        <v>135</v>
      </c>
      <c r="B58" s="88">
        <v>270.01484000000005</v>
      </c>
      <c r="C58" s="88">
        <v>0</v>
      </c>
      <c r="D58" s="88">
        <v>270.01484000000005</v>
      </c>
    </row>
    <row r="59" spans="1:4" s="60" customFormat="1" ht="8.4" customHeight="1">
      <c r="A59" s="26" t="s">
        <v>136</v>
      </c>
      <c r="B59" s="88">
        <v>8137.61729</v>
      </c>
      <c r="C59" s="88">
        <v>3301.1355</v>
      </c>
      <c r="D59" s="88">
        <v>11438.75279</v>
      </c>
    </row>
    <row r="60" spans="1:4" s="60" customFormat="1" ht="8.4" customHeight="1">
      <c r="A60" s="26" t="s">
        <v>137</v>
      </c>
      <c r="B60" s="88">
        <v>328.80413</v>
      </c>
      <c r="C60" s="88">
        <v>2.47368</v>
      </c>
      <c r="D60" s="88">
        <v>331.27781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165225.17747</v>
      </c>
      <c r="C62" s="85">
        <v>-131562.95156</v>
      </c>
      <c r="D62" s="85">
        <v>33662.22591000001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-6101.58976</v>
      </c>
      <c r="C64" s="85">
        <v>-240.86882999999997</v>
      </c>
      <c r="D64" s="85">
        <v>-6342.45859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-7576.96169</v>
      </c>
      <c r="C67" s="88">
        <v>-299.20221999999995</v>
      </c>
      <c r="D67" s="88">
        <v>-7876.16391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657.10822</v>
      </c>
      <c r="C69" s="88">
        <v>58.33339</v>
      </c>
      <c r="D69" s="88">
        <v>715.44161</v>
      </c>
    </row>
    <row r="70" spans="1:4" s="60" customFormat="1" ht="8.4" customHeight="1">
      <c r="A70" s="26" t="s">
        <v>145</v>
      </c>
      <c r="B70" s="88">
        <v>68.94530999999999</v>
      </c>
      <c r="C70" s="88">
        <v>0</v>
      </c>
      <c r="D70" s="88">
        <v>68.94530999999999</v>
      </c>
    </row>
    <row r="71" spans="1:4" s="60" customFormat="1" ht="8.4" customHeight="1">
      <c r="A71" s="26" t="s">
        <v>146</v>
      </c>
      <c r="B71" s="88">
        <v>749.3184</v>
      </c>
      <c r="C71" s="88">
        <v>0</v>
      </c>
      <c r="D71" s="88">
        <v>749.3184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740.5609300000001</v>
      </c>
      <c r="C73" s="85">
        <v>389.78623</v>
      </c>
      <c r="D73" s="85">
        <v>1130.34716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172067.32816</v>
      </c>
      <c r="C75" s="85">
        <v>-130932.2965</v>
      </c>
      <c r="D75" s="85">
        <v>41135.03166000001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20896.428</v>
      </c>
      <c r="C77" s="88">
        <v>0</v>
      </c>
      <c r="D77" s="88">
        <v>20896.428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151170.90016</v>
      </c>
      <c r="C79" s="89">
        <v>-130932.2965</v>
      </c>
      <c r="D79" s="89">
        <v>20238.603659999993</v>
      </c>
    </row>
    <row r="80" spans="1:4" s="68" customFormat="1" ht="3.75" customHeight="1" thickBot="1">
      <c r="A80" s="91"/>
      <c r="B80" s="92"/>
      <c r="C80" s="92"/>
      <c r="D80" s="92"/>
    </row>
    <row r="81" spans="1:5" s="68" customFormat="1" ht="15.75" customHeight="1">
      <c r="A81" s="93" t="s">
        <v>47</v>
      </c>
      <c r="B81" s="113"/>
      <c r="C81" s="113"/>
      <c r="D81" s="113"/>
      <c r="E81" s="97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6"/>
    </row>
    <row r="84" spans="1:4" s="68" customFormat="1" ht="15">
      <c r="A84" s="95"/>
      <c r="B84" s="95"/>
      <c r="C84" s="95"/>
      <c r="D84" s="95"/>
    </row>
    <row r="85" spans="1:4" s="68" customFormat="1" ht="15">
      <c r="A85" s="95"/>
      <c r="B85" s="95"/>
      <c r="C85" s="95"/>
      <c r="D85" s="95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63" t="s">
        <v>799</v>
      </c>
      <c r="B1" s="299"/>
      <c r="C1" s="299"/>
      <c r="D1" s="299"/>
    </row>
    <row r="2" spans="1:4" ht="27" customHeight="1">
      <c r="A2" s="300" t="s">
        <v>761</v>
      </c>
      <c r="B2" s="300"/>
      <c r="C2" s="300"/>
      <c r="D2" s="300"/>
    </row>
    <row r="3" spans="1:4" ht="23.25" customHeight="1">
      <c r="A3" s="301">
        <v>44742</v>
      </c>
      <c r="B3" s="301"/>
      <c r="C3" s="301"/>
      <c r="D3" s="301"/>
    </row>
    <row r="4" spans="1:4" ht="18.75" customHeight="1">
      <c r="A4" s="302" t="s">
        <v>762</v>
      </c>
      <c r="B4" s="302"/>
      <c r="C4" s="302"/>
      <c r="D4" s="302"/>
    </row>
    <row r="5" spans="2:4" ht="7.5" customHeight="1" thickBot="1">
      <c r="B5" s="303"/>
      <c r="C5" s="303"/>
      <c r="D5" s="303"/>
    </row>
    <row r="6" spans="1:4" s="306" customFormat="1" ht="12.75" customHeight="1">
      <c r="A6" s="304"/>
      <c r="B6" s="305" t="s">
        <v>158</v>
      </c>
      <c r="C6" s="305" t="s">
        <v>152</v>
      </c>
      <c r="D6" s="305" t="s">
        <v>3</v>
      </c>
    </row>
    <row r="7" spans="1:9" s="306" customFormat="1" ht="47.25" customHeight="1">
      <c r="A7" s="307"/>
      <c r="B7" s="308"/>
      <c r="C7" s="308"/>
      <c r="D7" s="308"/>
      <c r="I7" s="309"/>
    </row>
    <row r="8" spans="1:9" s="306" customFormat="1" ht="8.25" customHeight="1">
      <c r="A8" s="310"/>
      <c r="B8" s="311"/>
      <c r="C8" s="311"/>
      <c r="D8" s="311"/>
      <c r="I8" s="309"/>
    </row>
    <row r="9" spans="1:9" s="306" customFormat="1" ht="15.9" customHeight="1">
      <c r="A9" s="312" t="s">
        <v>763</v>
      </c>
      <c r="B9" s="311"/>
      <c r="C9" s="311"/>
      <c r="D9" s="311"/>
      <c r="I9" s="309"/>
    </row>
    <row r="10" spans="1:11" s="306" customFormat="1" ht="15.9" customHeight="1">
      <c r="A10" s="311" t="s">
        <v>764</v>
      </c>
      <c r="B10" s="313">
        <v>11.12</v>
      </c>
      <c r="C10" s="313">
        <v>27.67</v>
      </c>
      <c r="D10" s="313">
        <v>70.75</v>
      </c>
      <c r="E10" s="313"/>
      <c r="F10" s="313"/>
      <c r="G10" s="313"/>
      <c r="H10" s="313"/>
      <c r="I10" s="314"/>
      <c r="J10" s="314"/>
      <c r="K10" s="314"/>
    </row>
    <row r="11" spans="1:11" s="306" customFormat="1" ht="15.9" customHeight="1">
      <c r="A11" s="311" t="s">
        <v>765</v>
      </c>
      <c r="B11" s="313">
        <v>19.99</v>
      </c>
      <c r="C11" s="313">
        <v>5.21</v>
      </c>
      <c r="D11" s="313">
        <v>0.1</v>
      </c>
      <c r="E11" s="313"/>
      <c r="F11" s="313"/>
      <c r="G11" s="313"/>
      <c r="H11" s="313"/>
      <c r="I11" s="314"/>
      <c r="J11" s="314"/>
      <c r="K11" s="314"/>
    </row>
    <row r="12" spans="1:11" s="306" customFormat="1" ht="9.75" customHeight="1">
      <c r="A12" s="311"/>
      <c r="B12" s="313"/>
      <c r="C12" s="313"/>
      <c r="D12" s="313"/>
      <c r="E12" s="313"/>
      <c r="F12" s="313"/>
      <c r="G12" s="313"/>
      <c r="H12" s="313"/>
      <c r="I12" s="314"/>
      <c r="J12" s="314"/>
      <c r="K12" s="314"/>
    </row>
    <row r="13" spans="1:11" s="306" customFormat="1" ht="15.9" customHeight="1">
      <c r="A13" s="312" t="s">
        <v>766</v>
      </c>
      <c r="B13" s="313"/>
      <c r="C13" s="313"/>
      <c r="D13" s="313"/>
      <c r="E13" s="313"/>
      <c r="F13" s="313"/>
      <c r="G13" s="313"/>
      <c r="H13" s="313"/>
      <c r="I13" s="314"/>
      <c r="J13" s="314"/>
      <c r="K13" s="314"/>
    </row>
    <row r="14" spans="1:11" s="306" customFormat="1" ht="15.9" customHeight="1">
      <c r="A14" s="311" t="s">
        <v>767</v>
      </c>
      <c r="B14" s="313">
        <v>2.18</v>
      </c>
      <c r="C14" s="313">
        <v>9.77</v>
      </c>
      <c r="D14" s="313">
        <v>70.18</v>
      </c>
      <c r="E14" s="313"/>
      <c r="F14" s="313"/>
      <c r="G14" s="313"/>
      <c r="H14" s="313"/>
      <c r="I14" s="314"/>
      <c r="J14" s="314"/>
      <c r="K14" s="314"/>
    </row>
    <row r="15" spans="1:11" s="306" customFormat="1" ht="15.9" customHeight="1">
      <c r="A15" s="311" t="s">
        <v>768</v>
      </c>
      <c r="B15" s="313">
        <v>2.16</v>
      </c>
      <c r="C15" s="313">
        <v>6.12</v>
      </c>
      <c r="D15" s="313">
        <v>49.71</v>
      </c>
      <c r="E15" s="313"/>
      <c r="F15" s="313"/>
      <c r="G15" s="313"/>
      <c r="H15" s="313"/>
      <c r="I15" s="314"/>
      <c r="J15" s="314"/>
      <c r="K15" s="314"/>
    </row>
    <row r="16" spans="1:11" s="306" customFormat="1" ht="15.9" customHeight="1">
      <c r="A16" s="311" t="s">
        <v>769</v>
      </c>
      <c r="B16" s="313">
        <v>100</v>
      </c>
      <c r="C16" s="313">
        <v>18.42</v>
      </c>
      <c r="D16" s="313">
        <v>100</v>
      </c>
      <c r="E16" s="313"/>
      <c r="F16" s="313"/>
      <c r="G16" s="313"/>
      <c r="H16" s="313"/>
      <c r="I16" s="314"/>
      <c r="J16" s="314"/>
      <c r="K16" s="314"/>
    </row>
    <row r="17" spans="1:11" s="306" customFormat="1" ht="15.9" customHeight="1">
      <c r="A17" s="315" t="s">
        <v>770</v>
      </c>
      <c r="B17" s="313">
        <v>0.18</v>
      </c>
      <c r="C17" s="313">
        <v>15.5</v>
      </c>
      <c r="D17" s="313">
        <v>0.61</v>
      </c>
      <c r="E17" s="313"/>
      <c r="F17" s="313"/>
      <c r="G17" s="313"/>
      <c r="H17" s="313"/>
      <c r="I17" s="314"/>
      <c r="J17" s="314"/>
      <c r="K17" s="314"/>
    </row>
    <row r="18" spans="1:11" s="306" customFormat="1" ht="15.9" customHeight="1">
      <c r="A18" s="311" t="s">
        <v>771</v>
      </c>
      <c r="B18" s="316">
        <v>236.56</v>
      </c>
      <c r="C18" s="316">
        <v>204.23</v>
      </c>
      <c r="D18" s="316">
        <v>98.61</v>
      </c>
      <c r="E18" s="316"/>
      <c r="F18" s="313"/>
      <c r="G18" s="316"/>
      <c r="H18" s="316"/>
      <c r="I18" s="314"/>
      <c r="J18" s="314"/>
      <c r="K18" s="314"/>
    </row>
    <row r="19" spans="1:11" s="306" customFormat="1" ht="10.5" customHeight="1">
      <c r="A19" s="311"/>
      <c r="B19" s="313"/>
      <c r="C19" s="313"/>
      <c r="D19" s="313"/>
      <c r="E19" s="313"/>
      <c r="F19" s="313"/>
      <c r="G19" s="313"/>
      <c r="H19" s="313"/>
      <c r="I19" s="314"/>
      <c r="J19" s="314"/>
      <c r="K19" s="314"/>
    </row>
    <row r="20" spans="1:11" s="306" customFormat="1" ht="15.9" customHeight="1">
      <c r="A20" s="312" t="s">
        <v>772</v>
      </c>
      <c r="B20" s="313"/>
      <c r="C20" s="313"/>
      <c r="D20" s="313"/>
      <c r="E20" s="313"/>
      <c r="F20" s="313"/>
      <c r="G20" s="313"/>
      <c r="H20" s="313"/>
      <c r="I20" s="314"/>
      <c r="J20" s="314"/>
      <c r="K20" s="314"/>
    </row>
    <row r="21" spans="1:11" s="306" customFormat="1" ht="15.9" customHeight="1">
      <c r="A21" s="311" t="s">
        <v>773</v>
      </c>
      <c r="B21" s="313">
        <v>2.6872059916988853</v>
      </c>
      <c r="C21" s="313">
        <v>0.6620834332371502</v>
      </c>
      <c r="D21" s="313">
        <v>14.30886581559838</v>
      </c>
      <c r="E21" s="313"/>
      <c r="F21" s="313"/>
      <c r="G21" s="313"/>
      <c r="H21" s="313"/>
      <c r="I21" s="314"/>
      <c r="J21" s="314"/>
      <c r="K21" s="314"/>
    </row>
    <row r="22" spans="1:11" s="306" customFormat="1" ht="15.9" customHeight="1">
      <c r="A22" s="311" t="s">
        <v>774</v>
      </c>
      <c r="B22" s="313">
        <v>48.4558889834364</v>
      </c>
      <c r="C22" s="313">
        <v>59.88909905506215</v>
      </c>
      <c r="D22" s="313">
        <v>57.95419288523942</v>
      </c>
      <c r="E22" s="313"/>
      <c r="F22" s="313"/>
      <c r="G22" s="313"/>
      <c r="H22" s="313"/>
      <c r="I22" s="314"/>
      <c r="J22" s="314"/>
      <c r="K22" s="314"/>
    </row>
    <row r="23" spans="1:11" s="306" customFormat="1" ht="15.9" customHeight="1">
      <c r="A23" s="311" t="s">
        <v>775</v>
      </c>
      <c r="B23" s="313">
        <v>69.30750786389875</v>
      </c>
      <c r="C23" s="313">
        <v>83.9394013987921</v>
      </c>
      <c r="D23" s="313">
        <v>77.39869100351817</v>
      </c>
      <c r="E23" s="313"/>
      <c r="F23" s="313"/>
      <c r="G23" s="313"/>
      <c r="H23" s="313"/>
      <c r="I23" s="314"/>
      <c r="J23" s="314"/>
      <c r="K23" s="314"/>
    </row>
    <row r="24" spans="1:11" s="306" customFormat="1" ht="15.9" customHeight="1">
      <c r="A24" s="311" t="s">
        <v>776</v>
      </c>
      <c r="B24" s="313">
        <v>4.712176831711819</v>
      </c>
      <c r="C24" s="313">
        <v>1.8723856635751275</v>
      </c>
      <c r="D24" s="313">
        <v>15.363631958705698</v>
      </c>
      <c r="E24" s="313"/>
      <c r="F24" s="313"/>
      <c r="G24" s="313"/>
      <c r="H24" s="313"/>
      <c r="I24" s="314"/>
      <c r="J24" s="314"/>
      <c r="K24" s="314"/>
    </row>
    <row r="25" spans="1:11" s="306" customFormat="1" ht="15.9" customHeight="1">
      <c r="A25" s="311" t="s">
        <v>777</v>
      </c>
      <c r="B25" s="317">
        <v>1872</v>
      </c>
      <c r="C25" s="317">
        <v>29825</v>
      </c>
      <c r="D25" s="317">
        <v>2305</v>
      </c>
      <c r="E25" s="317"/>
      <c r="F25" s="313"/>
      <c r="G25" s="317"/>
      <c r="H25" s="317"/>
      <c r="I25" s="314"/>
      <c r="J25" s="314"/>
      <c r="K25" s="314"/>
    </row>
    <row r="26" spans="1:11" s="306" customFormat="1" ht="15.9" customHeight="1">
      <c r="A26" s="311" t="s">
        <v>778</v>
      </c>
      <c r="B26" s="317">
        <v>74884.11100402415</v>
      </c>
      <c r="C26" s="318" t="s">
        <v>779</v>
      </c>
      <c r="D26" s="317">
        <v>0</v>
      </c>
      <c r="E26" s="317"/>
      <c r="F26" s="313"/>
      <c r="G26" s="317"/>
      <c r="H26" s="317"/>
      <c r="I26" s="314"/>
      <c r="J26" s="314"/>
      <c r="K26" s="314"/>
    </row>
    <row r="27" spans="1:11" s="306" customFormat="1" ht="9.75" customHeight="1">
      <c r="A27" s="311"/>
      <c r="B27" s="319"/>
      <c r="C27" s="319"/>
      <c r="D27" s="319"/>
      <c r="E27" s="319"/>
      <c r="F27" s="313"/>
      <c r="G27" s="319"/>
      <c r="H27" s="319"/>
      <c r="I27" s="314"/>
      <c r="J27" s="314"/>
      <c r="K27" s="314"/>
    </row>
    <row r="28" spans="1:11" s="306" customFormat="1" ht="15.9" customHeight="1">
      <c r="A28" s="312" t="s">
        <v>780</v>
      </c>
      <c r="B28" s="320"/>
      <c r="C28" s="320"/>
      <c r="D28" s="320"/>
      <c r="E28" s="320"/>
      <c r="F28" s="313"/>
      <c r="G28" s="320"/>
      <c r="H28" s="320"/>
      <c r="I28" s="314"/>
      <c r="J28" s="314"/>
      <c r="K28" s="314"/>
    </row>
    <row r="29" spans="1:11" s="306" customFormat="1" ht="15.9" customHeight="1">
      <c r="A29" s="311" t="s">
        <v>781</v>
      </c>
      <c r="B29" s="313">
        <v>31.953156185898628</v>
      </c>
      <c r="C29" s="313">
        <v>1.2322092082645117</v>
      </c>
      <c r="D29" s="313">
        <v>8.181021496066997</v>
      </c>
      <c r="E29" s="313"/>
      <c r="F29" s="313"/>
      <c r="G29" s="313"/>
      <c r="H29" s="313"/>
      <c r="I29" s="314"/>
      <c r="J29" s="314"/>
      <c r="K29" s="314"/>
    </row>
    <row r="30" spans="1:11" s="306" customFormat="1" ht="15.9" customHeight="1">
      <c r="A30" s="311" t="s">
        <v>782</v>
      </c>
      <c r="B30" s="313">
        <v>1.110951645142366</v>
      </c>
      <c r="C30" s="313">
        <v>0.22185679669866712</v>
      </c>
      <c r="D30" s="313">
        <v>4.597220527678776</v>
      </c>
      <c r="E30" s="313"/>
      <c r="F30" s="313"/>
      <c r="G30" s="313"/>
      <c r="H30" s="313"/>
      <c r="I30" s="314"/>
      <c r="J30" s="314"/>
      <c r="K30" s="314"/>
    </row>
    <row r="31" spans="1:11" s="306" customFormat="1" ht="9.75" customHeight="1">
      <c r="A31" s="311"/>
      <c r="B31" s="313"/>
      <c r="C31" s="313"/>
      <c r="D31" s="313"/>
      <c r="E31" s="313"/>
      <c r="F31" s="313"/>
      <c r="G31" s="313"/>
      <c r="H31" s="313"/>
      <c r="I31" s="314"/>
      <c r="J31" s="314"/>
      <c r="K31" s="314"/>
    </row>
    <row r="32" spans="1:11" s="306" customFormat="1" ht="15.9" customHeight="1">
      <c r="A32" s="312" t="s">
        <v>783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4"/>
    </row>
    <row r="33" spans="1:11" s="306" customFormat="1" ht="15.9" customHeight="1">
      <c r="A33" s="311" t="s">
        <v>784</v>
      </c>
      <c r="B33" s="313">
        <v>89.77</v>
      </c>
      <c r="C33" s="313">
        <v>0</v>
      </c>
      <c r="D33" s="313">
        <v>838.89</v>
      </c>
      <c r="E33" s="313"/>
      <c r="F33" s="313"/>
      <c r="G33" s="313"/>
      <c r="H33" s="313"/>
      <c r="I33" s="314"/>
      <c r="J33" s="314"/>
      <c r="K33" s="314"/>
    </row>
    <row r="34" spans="1:11" s="306" customFormat="1" ht="15.9" customHeight="1">
      <c r="A34" s="311" t="s">
        <v>785</v>
      </c>
      <c r="B34" s="313">
        <v>206.99</v>
      </c>
      <c r="C34" s="313">
        <v>0</v>
      </c>
      <c r="D34" s="313">
        <v>7838.05</v>
      </c>
      <c r="E34" s="313"/>
      <c r="F34" s="313"/>
      <c r="G34" s="313"/>
      <c r="H34" s="313"/>
      <c r="I34" s="314"/>
      <c r="J34" s="314"/>
      <c r="K34" s="314"/>
    </row>
    <row r="35" spans="1:11" s="306" customFormat="1" ht="15.9" customHeight="1">
      <c r="A35" s="311" t="s">
        <v>786</v>
      </c>
      <c r="B35" s="313">
        <v>1.17</v>
      </c>
      <c r="C35" s="313">
        <v>0</v>
      </c>
      <c r="D35" s="313">
        <v>0</v>
      </c>
      <c r="E35" s="313"/>
      <c r="F35" s="313"/>
      <c r="G35" s="313"/>
      <c r="H35" s="313"/>
      <c r="I35" s="314"/>
      <c r="J35" s="314"/>
      <c r="K35" s="314"/>
    </row>
    <row r="36" spans="1:11" s="306" customFormat="1" ht="15.9" customHeight="1">
      <c r="A36" s="311" t="s">
        <v>787</v>
      </c>
      <c r="B36" s="313">
        <v>2.38</v>
      </c>
      <c r="C36" s="313">
        <v>0</v>
      </c>
      <c r="D36" s="313">
        <v>0</v>
      </c>
      <c r="E36" s="313"/>
      <c r="F36" s="313"/>
      <c r="G36" s="313"/>
      <c r="H36" s="313"/>
      <c r="I36" s="314"/>
      <c r="J36" s="314"/>
      <c r="K36" s="314"/>
    </row>
    <row r="37" spans="1:4" s="306" customFormat="1" ht="10.5" customHeight="1" thickBot="1">
      <c r="A37" s="321"/>
      <c r="B37" s="322"/>
      <c r="C37" s="322"/>
      <c r="D37" s="322"/>
    </row>
    <row r="38" spans="1:256" s="306" customFormat="1" ht="5.25" customHeight="1">
      <c r="A38" s="296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/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3"/>
      <c r="GM38" s="323"/>
      <c r="GN38" s="323"/>
      <c r="GO38" s="323"/>
      <c r="GP38" s="323"/>
      <c r="GQ38" s="323"/>
      <c r="GR38" s="323"/>
      <c r="GS38" s="323"/>
      <c r="GT38" s="323"/>
      <c r="GU38" s="323"/>
      <c r="GV38" s="323"/>
      <c r="GW38" s="323"/>
      <c r="GX38" s="323"/>
      <c r="GY38" s="323"/>
      <c r="GZ38" s="323"/>
      <c r="HA38" s="323"/>
      <c r="HB38" s="323"/>
      <c r="HC38" s="323"/>
      <c r="HD38" s="323"/>
      <c r="HE38" s="323"/>
      <c r="HF38" s="323"/>
      <c r="HG38" s="323"/>
      <c r="HH38" s="323"/>
      <c r="HI38" s="323"/>
      <c r="HJ38" s="323"/>
      <c r="HK38" s="323"/>
      <c r="HL38" s="323"/>
      <c r="HM38" s="323"/>
      <c r="HN38" s="323"/>
      <c r="HO38" s="323"/>
      <c r="HP38" s="323"/>
      <c r="HQ38" s="323"/>
      <c r="HR38" s="323"/>
      <c r="HS38" s="323"/>
      <c r="HT38" s="323"/>
      <c r="HU38" s="323"/>
      <c r="HV38" s="323"/>
      <c r="HW38" s="323"/>
      <c r="HX38" s="323"/>
      <c r="HY38" s="323"/>
      <c r="HZ38" s="323"/>
      <c r="IA38" s="323"/>
      <c r="IB38" s="323"/>
      <c r="IC38" s="323"/>
      <c r="ID38" s="323"/>
      <c r="IE38" s="323"/>
      <c r="IF38" s="323"/>
      <c r="IG38" s="323"/>
      <c r="IH38" s="323"/>
      <c r="II38" s="323"/>
      <c r="IJ38" s="323"/>
      <c r="IK38" s="323"/>
      <c r="IL38" s="323"/>
      <c r="IM38" s="323"/>
      <c r="IN38" s="323"/>
      <c r="IO38" s="323"/>
      <c r="IP38" s="323"/>
      <c r="IQ38" s="323"/>
      <c r="IR38" s="323"/>
      <c r="IS38" s="323"/>
      <c r="IT38" s="323"/>
      <c r="IU38" s="323"/>
      <c r="IV38" s="323"/>
    </row>
    <row r="39" spans="1:4" s="306" customFormat="1" ht="13.8">
      <c r="A39" s="145" t="s">
        <v>788</v>
      </c>
      <c r="B39" s="324"/>
      <c r="C39" s="324"/>
      <c r="D39" s="324"/>
    </row>
    <row r="40" s="306" customFormat="1" ht="13.8">
      <c r="A40" s="254"/>
    </row>
    <row r="41" s="306" customFormat="1" ht="13.8">
      <c r="A41" s="324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358" customWidth="1"/>
    <col min="2" max="2" width="45.7109375" style="151" bestFit="1" customWidth="1"/>
    <col min="3" max="3" width="26.8515625" style="151" bestFit="1" customWidth="1"/>
    <col min="4" max="6" width="25.7109375" style="151" customWidth="1"/>
    <col min="7" max="7" width="26.8515625" style="151" bestFit="1" customWidth="1"/>
    <col min="8" max="16384" width="11.57421875" style="151" customWidth="1"/>
  </cols>
  <sheetData>
    <row r="1" spans="1:7" s="326" customFormat="1" ht="18">
      <c r="A1" s="364" t="s">
        <v>799</v>
      </c>
      <c r="B1" s="325"/>
      <c r="C1" s="325"/>
      <c r="D1" s="325"/>
      <c r="E1" s="325"/>
      <c r="F1" s="325"/>
      <c r="G1" s="325"/>
    </row>
    <row r="2" spans="1:7" s="238" customFormat="1" ht="49.5" customHeight="1">
      <c r="A2" s="327"/>
      <c r="B2" s="328" t="s">
        <v>789</v>
      </c>
      <c r="C2" s="328"/>
      <c r="D2" s="328"/>
      <c r="E2" s="328"/>
      <c r="F2" s="328"/>
      <c r="G2" s="328"/>
    </row>
    <row r="3" spans="1:7" s="331" customFormat="1" ht="31.5" customHeight="1">
      <c r="A3" s="329"/>
      <c r="B3" s="330">
        <v>44742</v>
      </c>
      <c r="C3" s="330"/>
      <c r="D3" s="330"/>
      <c r="E3" s="330"/>
      <c r="F3" s="330"/>
      <c r="G3" s="330"/>
    </row>
    <row r="4" spans="1:7" s="334" customFormat="1" ht="34.5" customHeight="1">
      <c r="A4" s="332"/>
      <c r="B4" s="333" t="s">
        <v>175</v>
      </c>
      <c r="C4" s="333"/>
      <c r="D4" s="333"/>
      <c r="E4" s="333"/>
      <c r="F4" s="333"/>
      <c r="G4" s="333"/>
    </row>
    <row r="5" spans="1:7" s="337" customFormat="1" ht="22.5" customHeight="1" thickBot="1">
      <c r="A5" s="335"/>
      <c r="B5" s="336"/>
      <c r="C5" s="336"/>
      <c r="D5" s="336"/>
      <c r="E5" s="336"/>
      <c r="F5" s="336"/>
      <c r="G5" s="336"/>
    </row>
    <row r="6" spans="1:7" s="337" customFormat="1" ht="74.25" customHeight="1">
      <c r="A6" s="335"/>
      <c r="B6" s="338"/>
      <c r="C6" s="339" t="s">
        <v>186</v>
      </c>
      <c r="D6" s="339" t="s">
        <v>790</v>
      </c>
      <c r="E6" s="339" t="s">
        <v>791</v>
      </c>
      <c r="F6" s="339" t="s">
        <v>792</v>
      </c>
      <c r="G6" s="340" t="s">
        <v>209</v>
      </c>
    </row>
    <row r="7" spans="1:7" s="337" customFormat="1" ht="27" customHeight="1">
      <c r="A7" s="335"/>
      <c r="B7" s="336"/>
      <c r="C7" s="341"/>
      <c r="D7" s="341"/>
      <c r="E7" s="341"/>
      <c r="F7" s="341"/>
      <c r="G7" s="341"/>
    </row>
    <row r="8" spans="1:7" s="345" customFormat="1" ht="60" customHeight="1">
      <c r="A8" s="342">
        <v>61</v>
      </c>
      <c r="B8" s="343" t="s">
        <v>793</v>
      </c>
      <c r="C8" s="344">
        <v>5903200.552</v>
      </c>
      <c r="D8" s="344">
        <v>16150.015</v>
      </c>
      <c r="E8" s="344">
        <v>148982.919</v>
      </c>
      <c r="F8" s="344">
        <v>39081.836</v>
      </c>
      <c r="G8" s="344">
        <v>6107415.322</v>
      </c>
    </row>
    <row r="9" spans="1:7" s="337" customFormat="1" ht="36" customHeight="1" thickBot="1">
      <c r="A9" s="335"/>
      <c r="B9" s="346"/>
      <c r="C9" s="347"/>
      <c r="D9" s="347"/>
      <c r="E9" s="347"/>
      <c r="F9" s="347"/>
      <c r="G9" s="347"/>
    </row>
    <row r="10" spans="1:7" s="337" customFormat="1" ht="22.5" customHeight="1">
      <c r="A10" s="335"/>
      <c r="B10" s="348" t="s">
        <v>794</v>
      </c>
      <c r="C10" s="341"/>
      <c r="D10" s="341"/>
      <c r="E10" s="341"/>
      <c r="F10" s="341"/>
      <c r="G10" s="341"/>
    </row>
    <row r="11" spans="1:7" s="352" customFormat="1" ht="15.75" customHeight="1">
      <c r="A11" s="349"/>
      <c r="B11" s="350"/>
      <c r="C11" s="351"/>
      <c r="D11" s="351"/>
      <c r="E11" s="351"/>
      <c r="F11" s="351"/>
      <c r="G11" s="351"/>
    </row>
    <row r="12" spans="1:7" s="352" customFormat="1" ht="69.75" customHeight="1">
      <c r="A12" s="349"/>
      <c r="B12" s="353" t="s">
        <v>795</v>
      </c>
      <c r="C12" s="354">
        <v>687166</v>
      </c>
      <c r="D12" s="351"/>
      <c r="E12" s="351"/>
      <c r="F12" s="351"/>
      <c r="G12" s="351"/>
    </row>
    <row r="13" spans="1:7" s="337" customFormat="1" ht="13.8">
      <c r="A13" s="335"/>
      <c r="B13" s="355" t="s">
        <v>173</v>
      </c>
      <c r="C13" s="151"/>
      <c r="D13" s="151"/>
      <c r="E13" s="151"/>
      <c r="F13" s="151"/>
      <c r="G13" s="151"/>
    </row>
    <row r="14" spans="1:7" s="337" customFormat="1" ht="13.8">
      <c r="A14" s="335"/>
      <c r="B14" s="336"/>
      <c r="C14" s="341"/>
      <c r="D14" s="341"/>
      <c r="E14" s="341"/>
      <c r="F14" s="341"/>
      <c r="G14" s="341"/>
    </row>
    <row r="15" spans="1:7" s="337" customFormat="1" ht="13.8">
      <c r="A15" s="335"/>
      <c r="B15" s="353" t="s">
        <v>796</v>
      </c>
      <c r="C15" s="354">
        <v>261663</v>
      </c>
      <c r="D15" s="336"/>
      <c r="E15" s="336"/>
      <c r="F15" s="336"/>
      <c r="G15" s="336"/>
    </row>
    <row r="16" spans="1:7" s="337" customFormat="1" ht="13.8">
      <c r="A16" s="335"/>
      <c r="B16" s="348" t="s">
        <v>797</v>
      </c>
      <c r="C16" s="336"/>
      <c r="D16" s="336"/>
      <c r="E16" s="336"/>
      <c r="F16" s="336"/>
      <c r="G16" s="336"/>
    </row>
    <row r="17" spans="1:7" s="337" customFormat="1" ht="13.8">
      <c r="A17" s="335"/>
      <c r="B17" s="336"/>
      <c r="C17" s="336"/>
      <c r="D17" s="336"/>
      <c r="E17" s="336"/>
      <c r="F17" s="336"/>
      <c r="G17" s="336"/>
    </row>
    <row r="18" s="337" customFormat="1" ht="13.8">
      <c r="A18" s="335"/>
    </row>
    <row r="19" s="357" customFormat="1" ht="15">
      <c r="A19" s="356"/>
    </row>
    <row r="20" s="357" customFormat="1" ht="15">
      <c r="A20" s="356"/>
    </row>
    <row r="21" s="357" customFormat="1" ht="15">
      <c r="A21" s="356"/>
    </row>
    <row r="22" s="357" customFormat="1" ht="15">
      <c r="A22" s="356"/>
    </row>
    <row r="23" s="357" customFormat="1" ht="15">
      <c r="A23" s="356"/>
    </row>
    <row r="24" s="357" customFormat="1" ht="15">
      <c r="A24" s="356"/>
    </row>
    <row r="25" s="357" customFormat="1" ht="15">
      <c r="A25" s="356"/>
    </row>
    <row r="26" s="357" customFormat="1" ht="15">
      <c r="A26" s="356"/>
    </row>
    <row r="27" s="357" customFormat="1" ht="15">
      <c r="A27" s="356"/>
    </row>
    <row r="28" s="357" customFormat="1" ht="15">
      <c r="A28" s="356"/>
    </row>
    <row r="29" s="357" customFormat="1" ht="15">
      <c r="A29" s="356"/>
    </row>
    <row r="30" s="357" customFormat="1" ht="15">
      <c r="A30" s="356"/>
    </row>
    <row r="31" s="357" customFormat="1" ht="15">
      <c r="A31" s="356"/>
    </row>
    <row r="32" s="357" customFormat="1" ht="15">
      <c r="A32" s="356"/>
    </row>
    <row r="33" s="357" customFormat="1" ht="15">
      <c r="A33" s="356"/>
    </row>
    <row r="34" s="357" customFormat="1" ht="15">
      <c r="A34" s="356"/>
    </row>
    <row r="35" s="357" customFormat="1" ht="15">
      <c r="A35" s="356"/>
    </row>
    <row r="36" s="357" customFormat="1" ht="15">
      <c r="A36" s="356"/>
    </row>
    <row r="37" s="357" customFormat="1" ht="15">
      <c r="A37" s="356"/>
    </row>
    <row r="38" s="357" customFormat="1" ht="15">
      <c r="A38" s="356"/>
    </row>
    <row r="39" s="357" customFormat="1" ht="15">
      <c r="A39" s="356"/>
    </row>
    <row r="40" s="357" customFormat="1" ht="15">
      <c r="A40" s="356"/>
    </row>
    <row r="41" s="357" customFormat="1" ht="15">
      <c r="A41" s="356"/>
    </row>
    <row r="42" s="357" customFormat="1" ht="15">
      <c r="A42" s="356"/>
    </row>
    <row r="43" s="357" customFormat="1" ht="15">
      <c r="A43" s="356"/>
    </row>
    <row r="44" s="357" customFormat="1" ht="15">
      <c r="A44" s="356"/>
    </row>
    <row r="45" s="357" customFormat="1" ht="15">
      <c r="A45" s="356"/>
    </row>
    <row r="46" s="357" customFormat="1" ht="15">
      <c r="A46" s="356"/>
    </row>
    <row r="47" s="357" customFormat="1" ht="15">
      <c r="A47" s="356"/>
    </row>
    <row r="48" s="357" customFormat="1" ht="15">
      <c r="A48" s="356"/>
    </row>
    <row r="49" s="357" customFormat="1" ht="15">
      <c r="A49" s="356"/>
    </row>
    <row r="50" s="357" customFormat="1" ht="15">
      <c r="A50" s="356"/>
    </row>
    <row r="51" s="357" customFormat="1" ht="15">
      <c r="A51" s="356"/>
    </row>
    <row r="52" s="357" customFormat="1" ht="15">
      <c r="A52" s="356"/>
    </row>
    <row r="53" s="357" customFormat="1" ht="15">
      <c r="A53" s="356"/>
    </row>
    <row r="54" s="357" customFormat="1" ht="15">
      <c r="A54" s="356"/>
    </row>
    <row r="55" s="357" customFormat="1" ht="15">
      <c r="A55" s="356"/>
    </row>
    <row r="56" s="357" customFormat="1" ht="15">
      <c r="A56" s="356"/>
    </row>
    <row r="57" s="357" customFormat="1" ht="15">
      <c r="A57" s="356"/>
    </row>
    <row r="58" s="357" customFormat="1" ht="15">
      <c r="A58" s="356"/>
    </row>
    <row r="59" s="357" customFormat="1" ht="15">
      <c r="A59" s="356"/>
    </row>
    <row r="60" s="357" customFormat="1" ht="15">
      <c r="A60" s="356"/>
    </row>
    <row r="61" s="357" customFormat="1" ht="15">
      <c r="A61" s="356"/>
    </row>
    <row r="62" s="357" customFormat="1" ht="15">
      <c r="A62" s="356"/>
    </row>
    <row r="63" s="357" customFormat="1" ht="15">
      <c r="A63" s="356"/>
    </row>
    <row r="64" s="357" customFormat="1" ht="15">
      <c r="A64" s="356"/>
    </row>
    <row r="65" s="357" customFormat="1" ht="15">
      <c r="A65" s="356"/>
    </row>
    <row r="66" s="357" customFormat="1" ht="15">
      <c r="A66" s="356"/>
    </row>
    <row r="67" s="357" customFormat="1" ht="15">
      <c r="A67" s="356"/>
    </row>
    <row r="68" s="357" customFormat="1" ht="15">
      <c r="A68" s="356"/>
    </row>
    <row r="69" s="357" customFormat="1" ht="15">
      <c r="A69" s="356"/>
    </row>
    <row r="70" s="357" customFormat="1" ht="15">
      <c r="A70" s="356"/>
    </row>
    <row r="71" s="357" customFormat="1" ht="15">
      <c r="A71" s="356"/>
    </row>
    <row r="200" ht="15">
      <c r="C200" s="151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51" customWidth="1"/>
    <col min="2" max="9" width="15.7109375" style="151" customWidth="1"/>
    <col min="10" max="256" width="11.421875" style="151" customWidth="1"/>
    <col min="257" max="257" width="46.7109375" style="151" customWidth="1"/>
    <col min="258" max="265" width="15.7109375" style="151" customWidth="1"/>
    <col min="266" max="512" width="11.421875" style="151" customWidth="1"/>
    <col min="513" max="513" width="46.7109375" style="151" customWidth="1"/>
    <col min="514" max="521" width="15.7109375" style="151" customWidth="1"/>
    <col min="522" max="768" width="11.421875" style="151" customWidth="1"/>
    <col min="769" max="769" width="46.7109375" style="151" customWidth="1"/>
    <col min="770" max="777" width="15.7109375" style="151" customWidth="1"/>
    <col min="778" max="1024" width="11.421875" style="151" customWidth="1"/>
    <col min="1025" max="1025" width="46.7109375" style="151" customWidth="1"/>
    <col min="1026" max="1033" width="15.7109375" style="151" customWidth="1"/>
    <col min="1034" max="1280" width="11.421875" style="151" customWidth="1"/>
    <col min="1281" max="1281" width="46.7109375" style="151" customWidth="1"/>
    <col min="1282" max="1289" width="15.7109375" style="151" customWidth="1"/>
    <col min="1290" max="1536" width="11.421875" style="151" customWidth="1"/>
    <col min="1537" max="1537" width="46.7109375" style="151" customWidth="1"/>
    <col min="1538" max="1545" width="15.7109375" style="151" customWidth="1"/>
    <col min="1546" max="1792" width="11.421875" style="151" customWidth="1"/>
    <col min="1793" max="1793" width="46.7109375" style="151" customWidth="1"/>
    <col min="1794" max="1801" width="15.7109375" style="151" customWidth="1"/>
    <col min="1802" max="2048" width="11.421875" style="151" customWidth="1"/>
    <col min="2049" max="2049" width="46.7109375" style="151" customWidth="1"/>
    <col min="2050" max="2057" width="15.7109375" style="151" customWidth="1"/>
    <col min="2058" max="2304" width="11.421875" style="151" customWidth="1"/>
    <col min="2305" max="2305" width="46.7109375" style="151" customWidth="1"/>
    <col min="2306" max="2313" width="15.7109375" style="151" customWidth="1"/>
    <col min="2314" max="2560" width="11.421875" style="151" customWidth="1"/>
    <col min="2561" max="2561" width="46.7109375" style="151" customWidth="1"/>
    <col min="2562" max="2569" width="15.7109375" style="151" customWidth="1"/>
    <col min="2570" max="2816" width="11.421875" style="151" customWidth="1"/>
    <col min="2817" max="2817" width="46.7109375" style="151" customWidth="1"/>
    <col min="2818" max="2825" width="15.7109375" style="151" customWidth="1"/>
    <col min="2826" max="3072" width="11.421875" style="151" customWidth="1"/>
    <col min="3073" max="3073" width="46.7109375" style="151" customWidth="1"/>
    <col min="3074" max="3081" width="15.7109375" style="151" customWidth="1"/>
    <col min="3082" max="3328" width="11.421875" style="151" customWidth="1"/>
    <col min="3329" max="3329" width="46.7109375" style="151" customWidth="1"/>
    <col min="3330" max="3337" width="15.7109375" style="151" customWidth="1"/>
    <col min="3338" max="3584" width="11.421875" style="151" customWidth="1"/>
    <col min="3585" max="3585" width="46.7109375" style="151" customWidth="1"/>
    <col min="3586" max="3593" width="15.7109375" style="151" customWidth="1"/>
    <col min="3594" max="3840" width="11.421875" style="151" customWidth="1"/>
    <col min="3841" max="3841" width="46.7109375" style="151" customWidth="1"/>
    <col min="3842" max="3849" width="15.7109375" style="151" customWidth="1"/>
    <col min="3850" max="4096" width="11.421875" style="151" customWidth="1"/>
    <col min="4097" max="4097" width="46.7109375" style="151" customWidth="1"/>
    <col min="4098" max="4105" width="15.7109375" style="151" customWidth="1"/>
    <col min="4106" max="4352" width="11.421875" style="151" customWidth="1"/>
    <col min="4353" max="4353" width="46.7109375" style="151" customWidth="1"/>
    <col min="4354" max="4361" width="15.7109375" style="151" customWidth="1"/>
    <col min="4362" max="4608" width="11.421875" style="151" customWidth="1"/>
    <col min="4609" max="4609" width="46.7109375" style="151" customWidth="1"/>
    <col min="4610" max="4617" width="15.7109375" style="151" customWidth="1"/>
    <col min="4618" max="4864" width="11.421875" style="151" customWidth="1"/>
    <col min="4865" max="4865" width="46.7109375" style="151" customWidth="1"/>
    <col min="4866" max="4873" width="15.7109375" style="151" customWidth="1"/>
    <col min="4874" max="5120" width="11.421875" style="151" customWidth="1"/>
    <col min="5121" max="5121" width="46.7109375" style="151" customWidth="1"/>
    <col min="5122" max="5129" width="15.7109375" style="151" customWidth="1"/>
    <col min="5130" max="5376" width="11.421875" style="151" customWidth="1"/>
    <col min="5377" max="5377" width="46.7109375" style="151" customWidth="1"/>
    <col min="5378" max="5385" width="15.7109375" style="151" customWidth="1"/>
    <col min="5386" max="5632" width="11.421875" style="151" customWidth="1"/>
    <col min="5633" max="5633" width="46.7109375" style="151" customWidth="1"/>
    <col min="5634" max="5641" width="15.7109375" style="151" customWidth="1"/>
    <col min="5642" max="5888" width="11.421875" style="151" customWidth="1"/>
    <col min="5889" max="5889" width="46.7109375" style="151" customWidth="1"/>
    <col min="5890" max="5897" width="15.7109375" style="151" customWidth="1"/>
    <col min="5898" max="6144" width="11.421875" style="151" customWidth="1"/>
    <col min="6145" max="6145" width="46.7109375" style="151" customWidth="1"/>
    <col min="6146" max="6153" width="15.7109375" style="151" customWidth="1"/>
    <col min="6154" max="6400" width="11.421875" style="151" customWidth="1"/>
    <col min="6401" max="6401" width="46.7109375" style="151" customWidth="1"/>
    <col min="6402" max="6409" width="15.7109375" style="151" customWidth="1"/>
    <col min="6410" max="6656" width="11.421875" style="151" customWidth="1"/>
    <col min="6657" max="6657" width="46.7109375" style="151" customWidth="1"/>
    <col min="6658" max="6665" width="15.7109375" style="151" customWidth="1"/>
    <col min="6666" max="6912" width="11.421875" style="151" customWidth="1"/>
    <col min="6913" max="6913" width="46.7109375" style="151" customWidth="1"/>
    <col min="6914" max="6921" width="15.7109375" style="151" customWidth="1"/>
    <col min="6922" max="7168" width="11.421875" style="151" customWidth="1"/>
    <col min="7169" max="7169" width="46.7109375" style="151" customWidth="1"/>
    <col min="7170" max="7177" width="15.7109375" style="151" customWidth="1"/>
    <col min="7178" max="7424" width="11.421875" style="151" customWidth="1"/>
    <col min="7425" max="7425" width="46.7109375" style="151" customWidth="1"/>
    <col min="7426" max="7433" width="15.7109375" style="151" customWidth="1"/>
    <col min="7434" max="7680" width="11.421875" style="151" customWidth="1"/>
    <col min="7681" max="7681" width="46.7109375" style="151" customWidth="1"/>
    <col min="7682" max="7689" width="15.7109375" style="151" customWidth="1"/>
    <col min="7690" max="7936" width="11.421875" style="151" customWidth="1"/>
    <col min="7937" max="7937" width="46.7109375" style="151" customWidth="1"/>
    <col min="7938" max="7945" width="15.7109375" style="151" customWidth="1"/>
    <col min="7946" max="8192" width="11.421875" style="151" customWidth="1"/>
    <col min="8193" max="8193" width="46.7109375" style="151" customWidth="1"/>
    <col min="8194" max="8201" width="15.7109375" style="151" customWidth="1"/>
    <col min="8202" max="8448" width="11.421875" style="151" customWidth="1"/>
    <col min="8449" max="8449" width="46.7109375" style="151" customWidth="1"/>
    <col min="8450" max="8457" width="15.7109375" style="151" customWidth="1"/>
    <col min="8458" max="8704" width="11.421875" style="151" customWidth="1"/>
    <col min="8705" max="8705" width="46.7109375" style="151" customWidth="1"/>
    <col min="8706" max="8713" width="15.7109375" style="151" customWidth="1"/>
    <col min="8714" max="8960" width="11.421875" style="151" customWidth="1"/>
    <col min="8961" max="8961" width="46.7109375" style="151" customWidth="1"/>
    <col min="8962" max="8969" width="15.7109375" style="151" customWidth="1"/>
    <col min="8970" max="9216" width="11.421875" style="151" customWidth="1"/>
    <col min="9217" max="9217" width="46.7109375" style="151" customWidth="1"/>
    <col min="9218" max="9225" width="15.7109375" style="151" customWidth="1"/>
    <col min="9226" max="9472" width="11.421875" style="151" customWidth="1"/>
    <col min="9473" max="9473" width="46.7109375" style="151" customWidth="1"/>
    <col min="9474" max="9481" width="15.7109375" style="151" customWidth="1"/>
    <col min="9482" max="9728" width="11.421875" style="151" customWidth="1"/>
    <col min="9729" max="9729" width="46.7109375" style="151" customWidth="1"/>
    <col min="9730" max="9737" width="15.7109375" style="151" customWidth="1"/>
    <col min="9738" max="9984" width="11.421875" style="151" customWidth="1"/>
    <col min="9985" max="9985" width="46.7109375" style="151" customWidth="1"/>
    <col min="9986" max="9993" width="15.7109375" style="151" customWidth="1"/>
    <col min="9994" max="10240" width="11.421875" style="151" customWidth="1"/>
    <col min="10241" max="10241" width="46.7109375" style="151" customWidth="1"/>
    <col min="10242" max="10249" width="15.7109375" style="151" customWidth="1"/>
    <col min="10250" max="10496" width="11.421875" style="151" customWidth="1"/>
    <col min="10497" max="10497" width="46.7109375" style="151" customWidth="1"/>
    <col min="10498" max="10505" width="15.7109375" style="151" customWidth="1"/>
    <col min="10506" max="10752" width="11.421875" style="151" customWidth="1"/>
    <col min="10753" max="10753" width="46.7109375" style="151" customWidth="1"/>
    <col min="10754" max="10761" width="15.7109375" style="151" customWidth="1"/>
    <col min="10762" max="11008" width="11.421875" style="151" customWidth="1"/>
    <col min="11009" max="11009" width="46.7109375" style="151" customWidth="1"/>
    <col min="11010" max="11017" width="15.7109375" style="151" customWidth="1"/>
    <col min="11018" max="11264" width="11.421875" style="151" customWidth="1"/>
    <col min="11265" max="11265" width="46.7109375" style="151" customWidth="1"/>
    <col min="11266" max="11273" width="15.7109375" style="151" customWidth="1"/>
    <col min="11274" max="11520" width="11.421875" style="151" customWidth="1"/>
    <col min="11521" max="11521" width="46.7109375" style="151" customWidth="1"/>
    <col min="11522" max="11529" width="15.7109375" style="151" customWidth="1"/>
    <col min="11530" max="11776" width="11.421875" style="151" customWidth="1"/>
    <col min="11777" max="11777" width="46.7109375" style="151" customWidth="1"/>
    <col min="11778" max="11785" width="15.7109375" style="151" customWidth="1"/>
    <col min="11786" max="12032" width="11.421875" style="151" customWidth="1"/>
    <col min="12033" max="12033" width="46.7109375" style="151" customWidth="1"/>
    <col min="12034" max="12041" width="15.7109375" style="151" customWidth="1"/>
    <col min="12042" max="12288" width="11.421875" style="151" customWidth="1"/>
    <col min="12289" max="12289" width="46.7109375" style="151" customWidth="1"/>
    <col min="12290" max="12297" width="15.7109375" style="151" customWidth="1"/>
    <col min="12298" max="12544" width="11.421875" style="151" customWidth="1"/>
    <col min="12545" max="12545" width="46.7109375" style="151" customWidth="1"/>
    <col min="12546" max="12553" width="15.7109375" style="151" customWidth="1"/>
    <col min="12554" max="12800" width="11.421875" style="151" customWidth="1"/>
    <col min="12801" max="12801" width="46.7109375" style="151" customWidth="1"/>
    <col min="12802" max="12809" width="15.7109375" style="151" customWidth="1"/>
    <col min="12810" max="13056" width="11.421875" style="151" customWidth="1"/>
    <col min="13057" max="13057" width="46.7109375" style="151" customWidth="1"/>
    <col min="13058" max="13065" width="15.7109375" style="151" customWidth="1"/>
    <col min="13066" max="13312" width="11.421875" style="151" customWidth="1"/>
    <col min="13313" max="13313" width="46.7109375" style="151" customWidth="1"/>
    <col min="13314" max="13321" width="15.7109375" style="151" customWidth="1"/>
    <col min="13322" max="13568" width="11.421875" style="151" customWidth="1"/>
    <col min="13569" max="13569" width="46.7109375" style="151" customWidth="1"/>
    <col min="13570" max="13577" width="15.7109375" style="151" customWidth="1"/>
    <col min="13578" max="13824" width="11.421875" style="151" customWidth="1"/>
    <col min="13825" max="13825" width="46.7109375" style="151" customWidth="1"/>
    <col min="13826" max="13833" width="15.7109375" style="151" customWidth="1"/>
    <col min="13834" max="14080" width="11.421875" style="151" customWidth="1"/>
    <col min="14081" max="14081" width="46.7109375" style="151" customWidth="1"/>
    <col min="14082" max="14089" width="15.7109375" style="151" customWidth="1"/>
    <col min="14090" max="14336" width="11.421875" style="151" customWidth="1"/>
    <col min="14337" max="14337" width="46.7109375" style="151" customWidth="1"/>
    <col min="14338" max="14345" width="15.7109375" style="151" customWidth="1"/>
    <col min="14346" max="14592" width="11.421875" style="151" customWidth="1"/>
    <col min="14593" max="14593" width="46.7109375" style="151" customWidth="1"/>
    <col min="14594" max="14601" width="15.7109375" style="151" customWidth="1"/>
    <col min="14602" max="14848" width="11.421875" style="151" customWidth="1"/>
    <col min="14849" max="14849" width="46.7109375" style="151" customWidth="1"/>
    <col min="14850" max="14857" width="15.7109375" style="151" customWidth="1"/>
    <col min="14858" max="15104" width="11.421875" style="151" customWidth="1"/>
    <col min="15105" max="15105" width="46.7109375" style="151" customWidth="1"/>
    <col min="15106" max="15113" width="15.7109375" style="151" customWidth="1"/>
    <col min="15114" max="15360" width="11.421875" style="151" customWidth="1"/>
    <col min="15361" max="15361" width="46.7109375" style="151" customWidth="1"/>
    <col min="15362" max="15369" width="15.7109375" style="151" customWidth="1"/>
    <col min="15370" max="15616" width="11.421875" style="151" customWidth="1"/>
    <col min="15617" max="15617" width="46.7109375" style="151" customWidth="1"/>
    <col min="15618" max="15625" width="15.7109375" style="151" customWidth="1"/>
    <col min="15626" max="15872" width="11.421875" style="151" customWidth="1"/>
    <col min="15873" max="15873" width="46.7109375" style="151" customWidth="1"/>
    <col min="15874" max="15881" width="15.7109375" style="151" customWidth="1"/>
    <col min="15882" max="16128" width="11.421875" style="151" customWidth="1"/>
    <col min="16129" max="16129" width="46.7109375" style="151" customWidth="1"/>
    <col min="16130" max="16137" width="15.7109375" style="151" customWidth="1"/>
    <col min="16138" max="16384" width="11.421875" style="151" customWidth="1"/>
  </cols>
  <sheetData>
    <row r="1" spans="1:9" s="236" customFormat="1" ht="18" customHeight="1">
      <c r="A1" s="364" t="s">
        <v>799</v>
      </c>
      <c r="B1" s="235"/>
      <c r="C1" s="235"/>
      <c r="D1" s="235"/>
      <c r="E1" s="235"/>
      <c r="F1" s="235"/>
      <c r="G1" s="235"/>
      <c r="H1" s="235"/>
      <c r="I1" s="235"/>
    </row>
    <row r="2" spans="1:9" s="238" customFormat="1" ht="24.9" customHeight="1">
      <c r="A2" s="237" t="s">
        <v>722</v>
      </c>
      <c r="B2" s="237"/>
      <c r="C2" s="237"/>
      <c r="D2" s="237"/>
      <c r="E2" s="237"/>
      <c r="F2" s="237"/>
      <c r="G2" s="237"/>
      <c r="H2" s="237"/>
      <c r="I2" s="237"/>
    </row>
    <row r="3" spans="1:9" s="239" customFormat="1" ht="26.25" customHeight="1">
      <c r="A3" s="121">
        <v>44742</v>
      </c>
      <c r="B3" s="121"/>
      <c r="C3" s="121"/>
      <c r="D3" s="121"/>
      <c r="E3" s="121"/>
      <c r="F3" s="121"/>
      <c r="G3" s="121"/>
      <c r="H3" s="121"/>
      <c r="I3" s="121"/>
    </row>
    <row r="4" spans="1:9" s="240" customFormat="1" ht="23.25" customHeight="1">
      <c r="A4" s="123" t="s">
        <v>175</v>
      </c>
      <c r="B4" s="123"/>
      <c r="C4" s="123"/>
      <c r="D4" s="123"/>
      <c r="E4" s="123"/>
      <c r="F4" s="123"/>
      <c r="G4" s="123"/>
      <c r="H4" s="123"/>
      <c r="I4" s="123"/>
    </row>
    <row r="5" spans="1:6" ht="21.75" customHeight="1" thickBot="1">
      <c r="A5" s="241"/>
      <c r="B5" s="241"/>
      <c r="C5" s="241"/>
      <c r="D5" s="241"/>
      <c r="E5" s="241"/>
      <c r="F5" s="241"/>
    </row>
    <row r="6" spans="1:32" ht="27" customHeight="1">
      <c r="A6" s="242" t="s">
        <v>165</v>
      </c>
      <c r="B6" s="243" t="s">
        <v>723</v>
      </c>
      <c r="C6" s="243" t="s">
        <v>724</v>
      </c>
      <c r="D6" s="243" t="s">
        <v>725</v>
      </c>
      <c r="E6" s="243" t="s">
        <v>726</v>
      </c>
      <c r="F6" s="243" t="s">
        <v>727</v>
      </c>
      <c r="G6" s="244" t="s">
        <v>728</v>
      </c>
      <c r="H6" s="245" t="s">
        <v>729</v>
      </c>
      <c r="I6" s="245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39" customHeight="1">
      <c r="A7" s="246"/>
      <c r="B7" s="247"/>
      <c r="C7" s="247"/>
      <c r="D7" s="247"/>
      <c r="E7" s="247"/>
      <c r="F7" s="247"/>
      <c r="G7" s="248"/>
      <c r="H7" s="249" t="s">
        <v>730</v>
      </c>
      <c r="I7" s="249" t="s">
        <v>731</v>
      </c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19" s="254" customFormat="1" ht="24" customHeight="1">
      <c r="A8" s="137"/>
      <c r="B8" s="251"/>
      <c r="C8" s="251"/>
      <c r="D8" s="251"/>
      <c r="E8" s="251"/>
      <c r="F8" s="251"/>
      <c r="G8" s="251"/>
      <c r="H8" s="251"/>
      <c r="I8" s="251"/>
      <c r="J8" s="252"/>
      <c r="K8" s="252"/>
      <c r="L8" s="252"/>
      <c r="M8" s="252"/>
      <c r="N8" s="252"/>
      <c r="O8" s="252"/>
      <c r="P8" s="253"/>
      <c r="Q8" s="253"/>
      <c r="R8" s="141"/>
      <c r="S8" s="141"/>
    </row>
    <row r="9" spans="1:19" s="254" customFormat="1" ht="60" customHeight="1">
      <c r="A9" s="137" t="s">
        <v>158</v>
      </c>
      <c r="B9" s="255">
        <v>936068.9969400001</v>
      </c>
      <c r="C9" s="255">
        <v>7406.79147</v>
      </c>
      <c r="D9" s="255">
        <v>696583.76671</v>
      </c>
      <c r="E9" s="255">
        <v>10904.224839999999</v>
      </c>
      <c r="F9" s="255">
        <v>239485.23218000002</v>
      </c>
      <c r="G9" s="255">
        <v>0</v>
      </c>
      <c r="H9" s="255">
        <v>2618.0841600000003</v>
      </c>
      <c r="I9" s="255">
        <v>0</v>
      </c>
      <c r="J9" s="252"/>
      <c r="K9" s="252"/>
      <c r="L9" s="252"/>
      <c r="M9" s="252"/>
      <c r="N9" s="252"/>
      <c r="O9" s="252"/>
      <c r="P9" s="253"/>
      <c r="Q9" s="253"/>
      <c r="R9" s="141"/>
      <c r="S9" s="141"/>
    </row>
    <row r="10" spans="1:19" s="254" customFormat="1" ht="60" customHeight="1">
      <c r="A10" s="137" t="s">
        <v>152</v>
      </c>
      <c r="B10" s="255">
        <v>15673763.923959998</v>
      </c>
      <c r="C10" s="255">
        <v>497497.78226</v>
      </c>
      <c r="D10" s="255">
        <v>9049206.43417</v>
      </c>
      <c r="E10" s="255">
        <v>421432.81456</v>
      </c>
      <c r="F10" s="255">
        <v>6624557.48979</v>
      </c>
      <c r="G10" s="255">
        <v>738654.43744</v>
      </c>
      <c r="H10" s="255">
        <v>21571.96286</v>
      </c>
      <c r="I10" s="255">
        <v>26601.78021</v>
      </c>
      <c r="J10" s="252"/>
      <c r="K10" s="252"/>
      <c r="L10" s="252"/>
      <c r="M10" s="252"/>
      <c r="N10" s="252"/>
      <c r="O10" s="252"/>
      <c r="P10" s="253"/>
      <c r="Q10" s="253"/>
      <c r="R10" s="141"/>
      <c r="S10" s="141"/>
    </row>
    <row r="11" spans="1:19" s="254" customFormat="1" ht="60" customHeight="1">
      <c r="A11" s="137" t="s">
        <v>3</v>
      </c>
      <c r="B11" s="255">
        <v>0</v>
      </c>
      <c r="C11" s="255">
        <v>0</v>
      </c>
      <c r="D11" s="255">
        <v>0</v>
      </c>
      <c r="E11" s="255">
        <v>0</v>
      </c>
      <c r="F11" s="255">
        <v>0</v>
      </c>
      <c r="G11" s="255">
        <v>1774163.60931</v>
      </c>
      <c r="H11" s="255">
        <v>0</v>
      </c>
      <c r="I11" s="255">
        <v>10583.32408</v>
      </c>
      <c r="J11" s="252"/>
      <c r="K11" s="252"/>
      <c r="L11" s="252"/>
      <c r="M11" s="252"/>
      <c r="N11" s="252"/>
      <c r="O11" s="252"/>
      <c r="P11" s="253"/>
      <c r="Q11" s="253"/>
      <c r="R11" s="141"/>
      <c r="S11" s="141"/>
    </row>
    <row r="12" spans="1:19" s="254" customFormat="1" ht="28.5" customHeight="1" thickBot="1">
      <c r="A12" s="256"/>
      <c r="B12" s="257"/>
      <c r="C12" s="257"/>
      <c r="D12" s="257"/>
      <c r="E12" s="257"/>
      <c r="F12" s="257"/>
      <c r="G12" s="257"/>
      <c r="H12" s="257"/>
      <c r="I12" s="257"/>
      <c r="J12" s="252"/>
      <c r="K12" s="252"/>
      <c r="L12" s="252"/>
      <c r="M12" s="252"/>
      <c r="N12" s="252"/>
      <c r="O12" s="252"/>
      <c r="P12" s="253"/>
      <c r="Q12" s="253"/>
      <c r="R12" s="141"/>
      <c r="S12" s="141"/>
    </row>
    <row r="13" spans="2:18" s="126" customFormat="1" ht="6" customHeight="1">
      <c r="B13" s="258"/>
      <c r="C13" s="258"/>
      <c r="D13" s="259"/>
      <c r="E13" s="259"/>
      <c r="F13" s="259"/>
      <c r="G13" s="258"/>
      <c r="H13" s="258"/>
      <c r="I13" s="258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9" s="148" customFormat="1" ht="11.25" customHeight="1">
      <c r="A14" s="261" t="s">
        <v>732</v>
      </c>
      <c r="H14" s="262"/>
      <c r="I14" s="262"/>
    </row>
    <row r="15" spans="9:18" s="126" customFormat="1" ht="15">
      <c r="I15" s="263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0:18" s="126" customFormat="1" ht="15">
      <c r="J16" s="260"/>
      <c r="K16" s="260"/>
      <c r="L16" s="260"/>
      <c r="M16" s="260"/>
      <c r="N16" s="260"/>
      <c r="O16" s="260"/>
      <c r="P16" s="260"/>
      <c r="Q16" s="260"/>
      <c r="R16" s="260"/>
    </row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8" s="126" customFormat="1" ht="15"/>
    <row r="39" s="126" customFormat="1" ht="15"/>
    <row r="40" s="126" customFormat="1" ht="15"/>
    <row r="41" s="126" customFormat="1" ht="15"/>
    <row r="42" s="126" customFormat="1" ht="15"/>
    <row r="43" s="126" customFormat="1" ht="15"/>
    <row r="44" s="126" customFormat="1" ht="15"/>
    <row r="45" s="126" customFormat="1" ht="15"/>
    <row r="46" s="126" customFormat="1" ht="15"/>
    <row r="47" s="126" customFormat="1" ht="15"/>
    <row r="48" s="126" customFormat="1" ht="15"/>
    <row r="49" s="126" customFormat="1" ht="15"/>
    <row r="50" s="126" customFormat="1" ht="15"/>
    <row r="51" s="126" customFormat="1" ht="15"/>
    <row r="52" s="126" customFormat="1" ht="15"/>
    <row r="53" s="126" customFormat="1" ht="15"/>
    <row r="54" s="126" customFormat="1" ht="15"/>
    <row r="55" s="126" customFormat="1" ht="15"/>
    <row r="56" s="126" customFormat="1" ht="15"/>
    <row r="57" s="126" customFormat="1" ht="15"/>
    <row r="58" s="126" customFormat="1" ht="15"/>
    <row r="59" s="126" customFormat="1" ht="15"/>
    <row r="60" s="126" customFormat="1" ht="15"/>
    <row r="61" s="126" customFormat="1" ht="15"/>
    <row r="62" s="126" customFormat="1" ht="15"/>
    <row r="63" s="126" customFormat="1" ht="15"/>
    <row r="64" s="126" customFormat="1" ht="15"/>
    <row r="65" s="126" customFormat="1" ht="15"/>
    <row r="66" s="126" customFormat="1" ht="15"/>
    <row r="67" s="126" customFormat="1" ht="15"/>
    <row r="68" s="126" customFormat="1" ht="15"/>
    <row r="69" s="126" customFormat="1" ht="15"/>
    <row r="70" s="126" customFormat="1" ht="15"/>
    <row r="71" s="126" customFormat="1" ht="15"/>
    <row r="72" s="126" customFormat="1" ht="15"/>
    <row r="73" s="126" customFormat="1" ht="15"/>
    <row r="74" s="126" customFormat="1" ht="15"/>
    <row r="75" s="126" customFormat="1" ht="15"/>
    <row r="76" s="126" customFormat="1" ht="15"/>
    <row r="77" s="126" customFormat="1" ht="15"/>
    <row r="78" s="126" customFormat="1" ht="15"/>
    <row r="79" s="126" customFormat="1" ht="15"/>
    <row r="80" s="126" customFormat="1" ht="15"/>
    <row r="81" s="126" customFormat="1" ht="15"/>
    <row r="82" s="126" customFormat="1" ht="15"/>
    <row r="83" s="126" customFormat="1" ht="15"/>
    <row r="84" s="126" customFormat="1" ht="15"/>
    <row r="85" s="126" customFormat="1" ht="15"/>
    <row r="86" s="126" customFormat="1" ht="15"/>
    <row r="87" s="126" customFormat="1" ht="15"/>
    <row r="88" s="126" customFormat="1" ht="15"/>
    <row r="89" s="126" customFormat="1" ht="15"/>
    <row r="90" s="126" customFormat="1" ht="15"/>
    <row r="91" s="126" customFormat="1" ht="15"/>
    <row r="92" s="126" customFormat="1" ht="15"/>
    <row r="93" s="126" customFormat="1" ht="15"/>
    <row r="94" s="126" customFormat="1" ht="15"/>
    <row r="95" s="126" customFormat="1" ht="15"/>
    <row r="96" s="126" customFormat="1" ht="15"/>
    <row r="97" s="126" customFormat="1" ht="15"/>
    <row r="98" s="126" customFormat="1" ht="15"/>
    <row r="99" s="126" customFormat="1" ht="15"/>
    <row r="100" s="126" customFormat="1" ht="15"/>
    <row r="101" s="126" customFormat="1" ht="15"/>
    <row r="102" s="126" customFormat="1" ht="15"/>
    <row r="103" s="126" customFormat="1" ht="15"/>
    <row r="104" s="126" customFormat="1" ht="15"/>
    <row r="105" s="126" customFormat="1" ht="15"/>
    <row r="106" s="126" customFormat="1" ht="15"/>
    <row r="107" s="126" customFormat="1" ht="15"/>
    <row r="108" s="126" customFormat="1" ht="15"/>
    <row r="109" s="126" customFormat="1" ht="15"/>
    <row r="110" s="126" customFormat="1" ht="15"/>
    <row r="111" s="126" customFormat="1" ht="15"/>
    <row r="112" s="126" customFormat="1" ht="15"/>
    <row r="113" s="126" customFormat="1" ht="15"/>
    <row r="114" s="126" customFormat="1" ht="15"/>
    <row r="115" s="126" customFormat="1" ht="15"/>
    <row r="116" s="126" customFormat="1" ht="15"/>
    <row r="117" s="126" customFormat="1" ht="15"/>
    <row r="118" s="126" customFormat="1" ht="15"/>
    <row r="119" s="126" customFormat="1" ht="15"/>
    <row r="120" s="126" customFormat="1" ht="15"/>
    <row r="121" s="126" customFormat="1" ht="15"/>
    <row r="122" s="126" customFormat="1" ht="15"/>
    <row r="123" s="126" customFormat="1" ht="15"/>
    <row r="124" s="126" customFormat="1" ht="15"/>
    <row r="125" s="126" customFormat="1" ht="15"/>
    <row r="126" s="126" customFormat="1" ht="15"/>
    <row r="127" s="126" customFormat="1" ht="15"/>
    <row r="128" s="126" customFormat="1" ht="15"/>
    <row r="129" s="126" customFormat="1" ht="15"/>
    <row r="130" s="126" customFormat="1" ht="15"/>
    <row r="131" s="126" customFormat="1" ht="15"/>
    <row r="132" s="126" customFormat="1" ht="15"/>
    <row r="133" s="126" customFormat="1" ht="15"/>
    <row r="134" s="126" customFormat="1" ht="15"/>
    <row r="135" s="126" customFormat="1" ht="15"/>
    <row r="136" s="126" customFormat="1" ht="15"/>
    <row r="137" s="126" customFormat="1" ht="15"/>
    <row r="138" s="126" customFormat="1" ht="15"/>
    <row r="139" s="126" customFormat="1" ht="15"/>
    <row r="140" s="126" customFormat="1" ht="15"/>
    <row r="141" s="126" customFormat="1" ht="15"/>
    <row r="142" s="126" customFormat="1" ht="15"/>
    <row r="143" s="126" customFormat="1" ht="15"/>
    <row r="144" s="126" customFormat="1" ht="15"/>
    <row r="145" s="126" customFormat="1" ht="15"/>
    <row r="146" s="126" customFormat="1" ht="15"/>
    <row r="147" s="126" customFormat="1" ht="15"/>
    <row r="148" s="126" customFormat="1" ht="15"/>
    <row r="149" s="126" customFormat="1" ht="15"/>
    <row r="150" s="126" customFormat="1" ht="15"/>
    <row r="151" s="126" customFormat="1" ht="15"/>
    <row r="152" s="126" customFormat="1" ht="15"/>
    <row r="153" s="126" customFormat="1" ht="15"/>
    <row r="154" s="126" customFormat="1" ht="15"/>
    <row r="155" s="126" customFormat="1" ht="15"/>
    <row r="156" s="126" customFormat="1" ht="15"/>
    <row r="157" s="126" customFormat="1" ht="15"/>
    <row r="158" s="126" customFormat="1" ht="15"/>
    <row r="159" s="126" customFormat="1" ht="15"/>
    <row r="160" s="126" customFormat="1" ht="15"/>
    <row r="161" s="126" customFormat="1" ht="15"/>
    <row r="162" s="126" customFormat="1" ht="15"/>
    <row r="163" s="126" customFormat="1" ht="15"/>
    <row r="164" s="126" customFormat="1" ht="15"/>
    <row r="165" s="126" customFormat="1" ht="15"/>
    <row r="166" s="126" customFormat="1" ht="15"/>
    <row r="167" s="126" customFormat="1" ht="15"/>
    <row r="168" s="126" customFormat="1" ht="15"/>
    <row r="169" s="126" customFormat="1" ht="15"/>
    <row r="170" s="126" customFormat="1" ht="15"/>
    <row r="171" s="126" customFormat="1" ht="15"/>
    <row r="172" s="126" customFormat="1" ht="15"/>
    <row r="173" s="126" customFormat="1" ht="15"/>
    <row r="174" s="126" customFormat="1" ht="15"/>
    <row r="175" s="126" customFormat="1" ht="15"/>
    <row r="176" s="126" customFormat="1" ht="15"/>
    <row r="177" s="126" customFormat="1" ht="15"/>
    <row r="178" s="126" customFormat="1" ht="15"/>
    <row r="179" s="126" customFormat="1" ht="15"/>
    <row r="180" s="126" customFormat="1" ht="15"/>
    <row r="181" s="126" customFormat="1" ht="15"/>
    <row r="182" s="126" customFormat="1" ht="15"/>
    <row r="183" s="126" customFormat="1" ht="15"/>
    <row r="184" s="126" customFormat="1" ht="15"/>
    <row r="185" s="126" customFormat="1" ht="15"/>
    <row r="186" s="126" customFormat="1" ht="15"/>
    <row r="187" s="126" customFormat="1" ht="15"/>
    <row r="188" s="126" customFormat="1" ht="15"/>
    <row r="189" s="126" customFormat="1" ht="15"/>
    <row r="190" s="126" customFormat="1" ht="15"/>
    <row r="191" s="126" customFormat="1" ht="15"/>
    <row r="192" s="126" customFormat="1" ht="15"/>
    <row r="193" s="126" customFormat="1" ht="15"/>
    <row r="194" s="126" customFormat="1" ht="15"/>
    <row r="195" s="126" customFormat="1" ht="15"/>
    <row r="196" s="126" customFormat="1" ht="15"/>
    <row r="197" s="126" customFormat="1" ht="15"/>
    <row r="198" s="126" customFormat="1" ht="15"/>
    <row r="199" s="126" customFormat="1" ht="15"/>
    <row r="200" s="126" customFormat="1" ht="15"/>
    <row r="201" s="126" customFormat="1" ht="15"/>
    <row r="202" s="126" customFormat="1" ht="15"/>
    <row r="203" s="126" customFormat="1" ht="15"/>
    <row r="204" s="126" customFormat="1" ht="15"/>
    <row r="205" s="126" customFormat="1" ht="15"/>
    <row r="206" s="126" customFormat="1" ht="15"/>
    <row r="207" s="126" customFormat="1" ht="15"/>
    <row r="208" s="126" customFormat="1" ht="15"/>
    <row r="209" s="126" customFormat="1" ht="15"/>
    <row r="210" s="126" customFormat="1" ht="15"/>
    <row r="211" s="126" customFormat="1" ht="15"/>
    <row r="212" s="126" customFormat="1" ht="15"/>
    <row r="213" s="126" customFormat="1" ht="15"/>
    <row r="214" s="126" customFormat="1" ht="15"/>
    <row r="215" s="126" customFormat="1" ht="15"/>
    <row r="216" s="126" customFormat="1" ht="15"/>
    <row r="217" s="126" customFormat="1" ht="15"/>
    <row r="218" s="126" customFormat="1" ht="15"/>
    <row r="219" s="126" customFormat="1" ht="15"/>
    <row r="220" s="126" customFormat="1" ht="15"/>
    <row r="221" s="126" customFormat="1" ht="15"/>
    <row r="222" s="126" customFormat="1" ht="15"/>
    <row r="223" s="126" customFormat="1" ht="15"/>
    <row r="224" s="126" customFormat="1" ht="15"/>
    <row r="225" s="126" customFormat="1" ht="15"/>
    <row r="226" s="126" customFormat="1" ht="15"/>
    <row r="227" s="126" customFormat="1" ht="15"/>
    <row r="228" s="126" customFormat="1" ht="15"/>
    <row r="229" s="126" customFormat="1" ht="15"/>
    <row r="230" s="126" customFormat="1" ht="15"/>
    <row r="231" s="126" customFormat="1" ht="15"/>
    <row r="232" s="126" customFormat="1" ht="15"/>
    <row r="233" s="126" customFormat="1" ht="15"/>
    <row r="234" s="126" customFormat="1" ht="15"/>
    <row r="235" s="126" customFormat="1" ht="15"/>
    <row r="236" s="126" customFormat="1" ht="15"/>
    <row r="237" s="126" customFormat="1" ht="15"/>
    <row r="238" s="126" customFormat="1" ht="15"/>
    <row r="239" s="126" customFormat="1" ht="15"/>
    <row r="240" s="126" customFormat="1" ht="15"/>
    <row r="241" s="126" customFormat="1" ht="15"/>
    <row r="242" s="126" customFormat="1" ht="15"/>
    <row r="243" s="126" customFormat="1" ht="15"/>
    <row r="244" s="126" customFormat="1" ht="15"/>
    <row r="245" s="126" customFormat="1" ht="15"/>
    <row r="246" s="126" customFormat="1" ht="15"/>
    <row r="247" s="126" customFormat="1" ht="15"/>
    <row r="248" s="126" customFormat="1" ht="15"/>
    <row r="249" s="126" customFormat="1" ht="15"/>
    <row r="250" s="126" customFormat="1" ht="15"/>
    <row r="251" s="126" customFormat="1" ht="15"/>
    <row r="252" s="126" customFormat="1" ht="15"/>
    <row r="253" s="126" customFormat="1" ht="15"/>
    <row r="254" s="126" customFormat="1" ht="15"/>
    <row r="255" s="126" customFormat="1" ht="15"/>
    <row r="256" s="126" customFormat="1" ht="15"/>
    <row r="257" s="126" customFormat="1" ht="15"/>
    <row r="258" s="126" customFormat="1" ht="15"/>
    <row r="259" s="126" customFormat="1" ht="15"/>
    <row r="260" s="126" customFormat="1" ht="15"/>
    <row r="261" s="126" customFormat="1" ht="15"/>
    <row r="262" s="126" customFormat="1" ht="15"/>
    <row r="263" s="126" customFormat="1" ht="15"/>
    <row r="264" s="126" customFormat="1" ht="15"/>
    <row r="265" s="126" customFormat="1" ht="15"/>
    <row r="266" s="126" customFormat="1" ht="15"/>
    <row r="267" s="126" customFormat="1" ht="15"/>
    <row r="268" s="126" customFormat="1" ht="15"/>
    <row r="269" s="126" customFormat="1" ht="15"/>
    <row r="270" s="12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224" bestFit="1" customWidth="1"/>
    <col min="2" max="2" width="13.57421875" style="224" customWidth="1"/>
    <col min="3" max="3" width="22.140625" style="224" bestFit="1" customWidth="1"/>
    <col min="4" max="4" width="27.140625" style="224" bestFit="1" customWidth="1"/>
    <col min="5" max="5" width="14.421875" style="224" customWidth="1"/>
    <col min="6" max="6" width="16.140625" style="224" customWidth="1"/>
    <col min="7" max="7" width="13.8515625" style="224" bestFit="1" customWidth="1"/>
    <col min="8" max="8" width="15.140625" style="224" bestFit="1" customWidth="1"/>
    <col min="9" max="9" width="14.140625" style="224" bestFit="1" customWidth="1"/>
    <col min="10" max="10" width="12.140625" style="224" bestFit="1" customWidth="1"/>
    <col min="11" max="12" width="14.140625" style="224" bestFit="1" customWidth="1"/>
    <col min="13" max="13" width="12.57421875" style="224" bestFit="1" customWidth="1"/>
    <col min="14" max="14" width="14.421875" style="224" bestFit="1" customWidth="1"/>
    <col min="15" max="15" width="14.7109375" style="224" bestFit="1" customWidth="1"/>
    <col min="16" max="16" width="14.8515625" style="224" bestFit="1" customWidth="1"/>
    <col min="17" max="17" width="12.28125" style="224" bestFit="1" customWidth="1"/>
    <col min="18" max="18" width="15.140625" style="224" bestFit="1" customWidth="1"/>
    <col min="19" max="256" width="11.421875" style="224" customWidth="1"/>
    <col min="257" max="257" width="13.140625" style="224" bestFit="1" customWidth="1"/>
    <col min="258" max="258" width="13.57421875" style="224" customWidth="1"/>
    <col min="259" max="259" width="22.140625" style="224" bestFit="1" customWidth="1"/>
    <col min="260" max="260" width="27.140625" style="224" bestFit="1" customWidth="1"/>
    <col min="261" max="261" width="14.421875" style="224" customWidth="1"/>
    <col min="262" max="262" width="16.140625" style="224" customWidth="1"/>
    <col min="263" max="263" width="13.8515625" style="224" bestFit="1" customWidth="1"/>
    <col min="264" max="264" width="15.140625" style="224" bestFit="1" customWidth="1"/>
    <col min="265" max="265" width="14.140625" style="224" bestFit="1" customWidth="1"/>
    <col min="266" max="266" width="12.140625" style="224" bestFit="1" customWidth="1"/>
    <col min="267" max="268" width="14.140625" style="224" bestFit="1" customWidth="1"/>
    <col min="269" max="269" width="12.57421875" style="224" bestFit="1" customWidth="1"/>
    <col min="270" max="270" width="14.421875" style="224" bestFit="1" customWidth="1"/>
    <col min="271" max="271" width="14.7109375" style="224" bestFit="1" customWidth="1"/>
    <col min="272" max="272" width="14.8515625" style="224" bestFit="1" customWidth="1"/>
    <col min="273" max="273" width="12.28125" style="224" bestFit="1" customWidth="1"/>
    <col min="274" max="274" width="15.140625" style="224" bestFit="1" customWidth="1"/>
    <col min="275" max="512" width="11.421875" style="224" customWidth="1"/>
    <col min="513" max="513" width="13.140625" style="224" bestFit="1" customWidth="1"/>
    <col min="514" max="514" width="13.57421875" style="224" customWidth="1"/>
    <col min="515" max="515" width="22.140625" style="224" bestFit="1" customWidth="1"/>
    <col min="516" max="516" width="27.140625" style="224" bestFit="1" customWidth="1"/>
    <col min="517" max="517" width="14.421875" style="224" customWidth="1"/>
    <col min="518" max="518" width="16.140625" style="224" customWidth="1"/>
    <col min="519" max="519" width="13.8515625" style="224" bestFit="1" customWidth="1"/>
    <col min="520" max="520" width="15.140625" style="224" bestFit="1" customWidth="1"/>
    <col min="521" max="521" width="14.140625" style="224" bestFit="1" customWidth="1"/>
    <col min="522" max="522" width="12.140625" style="224" bestFit="1" customWidth="1"/>
    <col min="523" max="524" width="14.140625" style="224" bestFit="1" customWidth="1"/>
    <col min="525" max="525" width="12.57421875" style="224" bestFit="1" customWidth="1"/>
    <col min="526" max="526" width="14.421875" style="224" bestFit="1" customWidth="1"/>
    <col min="527" max="527" width="14.7109375" style="224" bestFit="1" customWidth="1"/>
    <col min="528" max="528" width="14.8515625" style="224" bestFit="1" customWidth="1"/>
    <col min="529" max="529" width="12.28125" style="224" bestFit="1" customWidth="1"/>
    <col min="530" max="530" width="15.140625" style="224" bestFit="1" customWidth="1"/>
    <col min="531" max="768" width="11.421875" style="224" customWidth="1"/>
    <col min="769" max="769" width="13.140625" style="224" bestFit="1" customWidth="1"/>
    <col min="770" max="770" width="13.57421875" style="224" customWidth="1"/>
    <col min="771" max="771" width="22.140625" style="224" bestFit="1" customWidth="1"/>
    <col min="772" max="772" width="27.140625" style="224" bestFit="1" customWidth="1"/>
    <col min="773" max="773" width="14.421875" style="224" customWidth="1"/>
    <col min="774" max="774" width="16.140625" style="224" customWidth="1"/>
    <col min="775" max="775" width="13.8515625" style="224" bestFit="1" customWidth="1"/>
    <col min="776" max="776" width="15.140625" style="224" bestFit="1" customWidth="1"/>
    <col min="777" max="777" width="14.140625" style="224" bestFit="1" customWidth="1"/>
    <col min="778" max="778" width="12.140625" style="224" bestFit="1" customWidth="1"/>
    <col min="779" max="780" width="14.140625" style="224" bestFit="1" customWidth="1"/>
    <col min="781" max="781" width="12.57421875" style="224" bestFit="1" customWidth="1"/>
    <col min="782" max="782" width="14.421875" style="224" bestFit="1" customWidth="1"/>
    <col min="783" max="783" width="14.7109375" style="224" bestFit="1" customWidth="1"/>
    <col min="784" max="784" width="14.8515625" style="224" bestFit="1" customWidth="1"/>
    <col min="785" max="785" width="12.28125" style="224" bestFit="1" customWidth="1"/>
    <col min="786" max="786" width="15.140625" style="224" bestFit="1" customWidth="1"/>
    <col min="787" max="1024" width="11.421875" style="224" customWidth="1"/>
    <col min="1025" max="1025" width="13.140625" style="224" bestFit="1" customWidth="1"/>
    <col min="1026" max="1026" width="13.57421875" style="224" customWidth="1"/>
    <col min="1027" max="1027" width="22.140625" style="224" bestFit="1" customWidth="1"/>
    <col min="1028" max="1028" width="27.140625" style="224" bestFit="1" customWidth="1"/>
    <col min="1029" max="1029" width="14.421875" style="224" customWidth="1"/>
    <col min="1030" max="1030" width="16.140625" style="224" customWidth="1"/>
    <col min="1031" max="1031" width="13.8515625" style="224" bestFit="1" customWidth="1"/>
    <col min="1032" max="1032" width="15.140625" style="224" bestFit="1" customWidth="1"/>
    <col min="1033" max="1033" width="14.140625" style="224" bestFit="1" customWidth="1"/>
    <col min="1034" max="1034" width="12.140625" style="224" bestFit="1" customWidth="1"/>
    <col min="1035" max="1036" width="14.140625" style="224" bestFit="1" customWidth="1"/>
    <col min="1037" max="1037" width="12.57421875" style="224" bestFit="1" customWidth="1"/>
    <col min="1038" max="1038" width="14.421875" style="224" bestFit="1" customWidth="1"/>
    <col min="1039" max="1039" width="14.7109375" style="224" bestFit="1" customWidth="1"/>
    <col min="1040" max="1040" width="14.8515625" style="224" bestFit="1" customWidth="1"/>
    <col min="1041" max="1041" width="12.28125" style="224" bestFit="1" customWidth="1"/>
    <col min="1042" max="1042" width="15.140625" style="224" bestFit="1" customWidth="1"/>
    <col min="1043" max="1280" width="11.421875" style="224" customWidth="1"/>
    <col min="1281" max="1281" width="13.140625" style="224" bestFit="1" customWidth="1"/>
    <col min="1282" max="1282" width="13.57421875" style="224" customWidth="1"/>
    <col min="1283" max="1283" width="22.140625" style="224" bestFit="1" customWidth="1"/>
    <col min="1284" max="1284" width="27.140625" style="224" bestFit="1" customWidth="1"/>
    <col min="1285" max="1285" width="14.421875" style="224" customWidth="1"/>
    <col min="1286" max="1286" width="16.140625" style="224" customWidth="1"/>
    <col min="1287" max="1287" width="13.8515625" style="224" bestFit="1" customWidth="1"/>
    <col min="1288" max="1288" width="15.140625" style="224" bestFit="1" customWidth="1"/>
    <col min="1289" max="1289" width="14.140625" style="224" bestFit="1" customWidth="1"/>
    <col min="1290" max="1290" width="12.140625" style="224" bestFit="1" customWidth="1"/>
    <col min="1291" max="1292" width="14.140625" style="224" bestFit="1" customWidth="1"/>
    <col min="1293" max="1293" width="12.57421875" style="224" bestFit="1" customWidth="1"/>
    <col min="1294" max="1294" width="14.421875" style="224" bestFit="1" customWidth="1"/>
    <col min="1295" max="1295" width="14.7109375" style="224" bestFit="1" customWidth="1"/>
    <col min="1296" max="1296" width="14.8515625" style="224" bestFit="1" customWidth="1"/>
    <col min="1297" max="1297" width="12.28125" style="224" bestFit="1" customWidth="1"/>
    <col min="1298" max="1298" width="15.140625" style="224" bestFit="1" customWidth="1"/>
    <col min="1299" max="1536" width="11.421875" style="224" customWidth="1"/>
    <col min="1537" max="1537" width="13.140625" style="224" bestFit="1" customWidth="1"/>
    <col min="1538" max="1538" width="13.57421875" style="224" customWidth="1"/>
    <col min="1539" max="1539" width="22.140625" style="224" bestFit="1" customWidth="1"/>
    <col min="1540" max="1540" width="27.140625" style="224" bestFit="1" customWidth="1"/>
    <col min="1541" max="1541" width="14.421875" style="224" customWidth="1"/>
    <col min="1542" max="1542" width="16.140625" style="224" customWidth="1"/>
    <col min="1543" max="1543" width="13.8515625" style="224" bestFit="1" customWidth="1"/>
    <col min="1544" max="1544" width="15.140625" style="224" bestFit="1" customWidth="1"/>
    <col min="1545" max="1545" width="14.140625" style="224" bestFit="1" customWidth="1"/>
    <col min="1546" max="1546" width="12.140625" style="224" bestFit="1" customWidth="1"/>
    <col min="1547" max="1548" width="14.140625" style="224" bestFit="1" customWidth="1"/>
    <col min="1549" max="1549" width="12.57421875" style="224" bestFit="1" customWidth="1"/>
    <col min="1550" max="1550" width="14.421875" style="224" bestFit="1" customWidth="1"/>
    <col min="1551" max="1551" width="14.7109375" style="224" bestFit="1" customWidth="1"/>
    <col min="1552" max="1552" width="14.8515625" style="224" bestFit="1" customWidth="1"/>
    <col min="1553" max="1553" width="12.28125" style="224" bestFit="1" customWidth="1"/>
    <col min="1554" max="1554" width="15.140625" style="224" bestFit="1" customWidth="1"/>
    <col min="1555" max="1792" width="11.421875" style="224" customWidth="1"/>
    <col min="1793" max="1793" width="13.140625" style="224" bestFit="1" customWidth="1"/>
    <col min="1794" max="1794" width="13.57421875" style="224" customWidth="1"/>
    <col min="1795" max="1795" width="22.140625" style="224" bestFit="1" customWidth="1"/>
    <col min="1796" max="1796" width="27.140625" style="224" bestFit="1" customWidth="1"/>
    <col min="1797" max="1797" width="14.421875" style="224" customWidth="1"/>
    <col min="1798" max="1798" width="16.140625" style="224" customWidth="1"/>
    <col min="1799" max="1799" width="13.8515625" style="224" bestFit="1" customWidth="1"/>
    <col min="1800" max="1800" width="15.140625" style="224" bestFit="1" customWidth="1"/>
    <col min="1801" max="1801" width="14.140625" style="224" bestFit="1" customWidth="1"/>
    <col min="1802" max="1802" width="12.140625" style="224" bestFit="1" customWidth="1"/>
    <col min="1803" max="1804" width="14.140625" style="224" bestFit="1" customWidth="1"/>
    <col min="1805" max="1805" width="12.57421875" style="224" bestFit="1" customWidth="1"/>
    <col min="1806" max="1806" width="14.421875" style="224" bestFit="1" customWidth="1"/>
    <col min="1807" max="1807" width="14.7109375" style="224" bestFit="1" customWidth="1"/>
    <col min="1808" max="1808" width="14.8515625" style="224" bestFit="1" customWidth="1"/>
    <col min="1809" max="1809" width="12.28125" style="224" bestFit="1" customWidth="1"/>
    <col min="1810" max="1810" width="15.140625" style="224" bestFit="1" customWidth="1"/>
    <col min="1811" max="2048" width="11.421875" style="224" customWidth="1"/>
    <col min="2049" max="2049" width="13.140625" style="224" bestFit="1" customWidth="1"/>
    <col min="2050" max="2050" width="13.57421875" style="224" customWidth="1"/>
    <col min="2051" max="2051" width="22.140625" style="224" bestFit="1" customWidth="1"/>
    <col min="2052" max="2052" width="27.140625" style="224" bestFit="1" customWidth="1"/>
    <col min="2053" max="2053" width="14.421875" style="224" customWidth="1"/>
    <col min="2054" max="2054" width="16.140625" style="224" customWidth="1"/>
    <col min="2055" max="2055" width="13.8515625" style="224" bestFit="1" customWidth="1"/>
    <col min="2056" max="2056" width="15.140625" style="224" bestFit="1" customWidth="1"/>
    <col min="2057" max="2057" width="14.140625" style="224" bestFit="1" customWidth="1"/>
    <col min="2058" max="2058" width="12.140625" style="224" bestFit="1" customWidth="1"/>
    <col min="2059" max="2060" width="14.140625" style="224" bestFit="1" customWidth="1"/>
    <col min="2061" max="2061" width="12.57421875" style="224" bestFit="1" customWidth="1"/>
    <col min="2062" max="2062" width="14.421875" style="224" bestFit="1" customWidth="1"/>
    <col min="2063" max="2063" width="14.7109375" style="224" bestFit="1" customWidth="1"/>
    <col min="2064" max="2064" width="14.8515625" style="224" bestFit="1" customWidth="1"/>
    <col min="2065" max="2065" width="12.28125" style="224" bestFit="1" customWidth="1"/>
    <col min="2066" max="2066" width="15.140625" style="224" bestFit="1" customWidth="1"/>
    <col min="2067" max="2304" width="11.421875" style="224" customWidth="1"/>
    <col min="2305" max="2305" width="13.140625" style="224" bestFit="1" customWidth="1"/>
    <col min="2306" max="2306" width="13.57421875" style="224" customWidth="1"/>
    <col min="2307" max="2307" width="22.140625" style="224" bestFit="1" customWidth="1"/>
    <col min="2308" max="2308" width="27.140625" style="224" bestFit="1" customWidth="1"/>
    <col min="2309" max="2309" width="14.421875" style="224" customWidth="1"/>
    <col min="2310" max="2310" width="16.140625" style="224" customWidth="1"/>
    <col min="2311" max="2311" width="13.8515625" style="224" bestFit="1" customWidth="1"/>
    <col min="2312" max="2312" width="15.140625" style="224" bestFit="1" customWidth="1"/>
    <col min="2313" max="2313" width="14.140625" style="224" bestFit="1" customWidth="1"/>
    <col min="2314" max="2314" width="12.140625" style="224" bestFit="1" customWidth="1"/>
    <col min="2315" max="2316" width="14.140625" style="224" bestFit="1" customWidth="1"/>
    <col min="2317" max="2317" width="12.57421875" style="224" bestFit="1" customWidth="1"/>
    <col min="2318" max="2318" width="14.421875" style="224" bestFit="1" customWidth="1"/>
    <col min="2319" max="2319" width="14.7109375" style="224" bestFit="1" customWidth="1"/>
    <col min="2320" max="2320" width="14.8515625" style="224" bestFit="1" customWidth="1"/>
    <col min="2321" max="2321" width="12.28125" style="224" bestFit="1" customWidth="1"/>
    <col min="2322" max="2322" width="15.140625" style="224" bestFit="1" customWidth="1"/>
    <col min="2323" max="2560" width="11.421875" style="224" customWidth="1"/>
    <col min="2561" max="2561" width="13.140625" style="224" bestFit="1" customWidth="1"/>
    <col min="2562" max="2562" width="13.57421875" style="224" customWidth="1"/>
    <col min="2563" max="2563" width="22.140625" style="224" bestFit="1" customWidth="1"/>
    <col min="2564" max="2564" width="27.140625" style="224" bestFit="1" customWidth="1"/>
    <col min="2565" max="2565" width="14.421875" style="224" customWidth="1"/>
    <col min="2566" max="2566" width="16.140625" style="224" customWidth="1"/>
    <col min="2567" max="2567" width="13.8515625" style="224" bestFit="1" customWidth="1"/>
    <col min="2568" max="2568" width="15.140625" style="224" bestFit="1" customWidth="1"/>
    <col min="2569" max="2569" width="14.140625" style="224" bestFit="1" customWidth="1"/>
    <col min="2570" max="2570" width="12.140625" style="224" bestFit="1" customWidth="1"/>
    <col min="2571" max="2572" width="14.140625" style="224" bestFit="1" customWidth="1"/>
    <col min="2573" max="2573" width="12.57421875" style="224" bestFit="1" customWidth="1"/>
    <col min="2574" max="2574" width="14.421875" style="224" bestFit="1" customWidth="1"/>
    <col min="2575" max="2575" width="14.7109375" style="224" bestFit="1" customWidth="1"/>
    <col min="2576" max="2576" width="14.8515625" style="224" bestFit="1" customWidth="1"/>
    <col min="2577" max="2577" width="12.28125" style="224" bestFit="1" customWidth="1"/>
    <col min="2578" max="2578" width="15.140625" style="224" bestFit="1" customWidth="1"/>
    <col min="2579" max="2816" width="11.421875" style="224" customWidth="1"/>
    <col min="2817" max="2817" width="13.140625" style="224" bestFit="1" customWidth="1"/>
    <col min="2818" max="2818" width="13.57421875" style="224" customWidth="1"/>
    <col min="2819" max="2819" width="22.140625" style="224" bestFit="1" customWidth="1"/>
    <col min="2820" max="2820" width="27.140625" style="224" bestFit="1" customWidth="1"/>
    <col min="2821" max="2821" width="14.421875" style="224" customWidth="1"/>
    <col min="2822" max="2822" width="16.140625" style="224" customWidth="1"/>
    <col min="2823" max="2823" width="13.8515625" style="224" bestFit="1" customWidth="1"/>
    <col min="2824" max="2824" width="15.140625" style="224" bestFit="1" customWidth="1"/>
    <col min="2825" max="2825" width="14.140625" style="224" bestFit="1" customWidth="1"/>
    <col min="2826" max="2826" width="12.140625" style="224" bestFit="1" customWidth="1"/>
    <col min="2827" max="2828" width="14.140625" style="224" bestFit="1" customWidth="1"/>
    <col min="2829" max="2829" width="12.57421875" style="224" bestFit="1" customWidth="1"/>
    <col min="2830" max="2830" width="14.421875" style="224" bestFit="1" customWidth="1"/>
    <col min="2831" max="2831" width="14.7109375" style="224" bestFit="1" customWidth="1"/>
    <col min="2832" max="2832" width="14.8515625" style="224" bestFit="1" customWidth="1"/>
    <col min="2833" max="2833" width="12.28125" style="224" bestFit="1" customWidth="1"/>
    <col min="2834" max="2834" width="15.140625" style="224" bestFit="1" customWidth="1"/>
    <col min="2835" max="3072" width="11.421875" style="224" customWidth="1"/>
    <col min="3073" max="3073" width="13.140625" style="224" bestFit="1" customWidth="1"/>
    <col min="3074" max="3074" width="13.57421875" style="224" customWidth="1"/>
    <col min="3075" max="3075" width="22.140625" style="224" bestFit="1" customWidth="1"/>
    <col min="3076" max="3076" width="27.140625" style="224" bestFit="1" customWidth="1"/>
    <col min="3077" max="3077" width="14.421875" style="224" customWidth="1"/>
    <col min="3078" max="3078" width="16.140625" style="224" customWidth="1"/>
    <col min="3079" max="3079" width="13.8515625" style="224" bestFit="1" customWidth="1"/>
    <col min="3080" max="3080" width="15.140625" style="224" bestFit="1" customWidth="1"/>
    <col min="3081" max="3081" width="14.140625" style="224" bestFit="1" customWidth="1"/>
    <col min="3082" max="3082" width="12.140625" style="224" bestFit="1" customWidth="1"/>
    <col min="3083" max="3084" width="14.140625" style="224" bestFit="1" customWidth="1"/>
    <col min="3085" max="3085" width="12.57421875" style="224" bestFit="1" customWidth="1"/>
    <col min="3086" max="3086" width="14.421875" style="224" bestFit="1" customWidth="1"/>
    <col min="3087" max="3087" width="14.7109375" style="224" bestFit="1" customWidth="1"/>
    <col min="3088" max="3088" width="14.8515625" style="224" bestFit="1" customWidth="1"/>
    <col min="3089" max="3089" width="12.28125" style="224" bestFit="1" customWidth="1"/>
    <col min="3090" max="3090" width="15.140625" style="224" bestFit="1" customWidth="1"/>
    <col min="3091" max="3328" width="11.421875" style="224" customWidth="1"/>
    <col min="3329" max="3329" width="13.140625" style="224" bestFit="1" customWidth="1"/>
    <col min="3330" max="3330" width="13.57421875" style="224" customWidth="1"/>
    <col min="3331" max="3331" width="22.140625" style="224" bestFit="1" customWidth="1"/>
    <col min="3332" max="3332" width="27.140625" style="224" bestFit="1" customWidth="1"/>
    <col min="3333" max="3333" width="14.421875" style="224" customWidth="1"/>
    <col min="3334" max="3334" width="16.140625" style="224" customWidth="1"/>
    <col min="3335" max="3335" width="13.8515625" style="224" bestFit="1" customWidth="1"/>
    <col min="3336" max="3336" width="15.140625" style="224" bestFit="1" customWidth="1"/>
    <col min="3337" max="3337" width="14.140625" style="224" bestFit="1" customWidth="1"/>
    <col min="3338" max="3338" width="12.140625" style="224" bestFit="1" customWidth="1"/>
    <col min="3339" max="3340" width="14.140625" style="224" bestFit="1" customWidth="1"/>
    <col min="3341" max="3341" width="12.57421875" style="224" bestFit="1" customWidth="1"/>
    <col min="3342" max="3342" width="14.421875" style="224" bestFit="1" customWidth="1"/>
    <col min="3343" max="3343" width="14.7109375" style="224" bestFit="1" customWidth="1"/>
    <col min="3344" max="3344" width="14.8515625" style="224" bestFit="1" customWidth="1"/>
    <col min="3345" max="3345" width="12.28125" style="224" bestFit="1" customWidth="1"/>
    <col min="3346" max="3346" width="15.140625" style="224" bestFit="1" customWidth="1"/>
    <col min="3347" max="3584" width="11.421875" style="224" customWidth="1"/>
    <col min="3585" max="3585" width="13.140625" style="224" bestFit="1" customWidth="1"/>
    <col min="3586" max="3586" width="13.57421875" style="224" customWidth="1"/>
    <col min="3587" max="3587" width="22.140625" style="224" bestFit="1" customWidth="1"/>
    <col min="3588" max="3588" width="27.140625" style="224" bestFit="1" customWidth="1"/>
    <col min="3589" max="3589" width="14.421875" style="224" customWidth="1"/>
    <col min="3590" max="3590" width="16.140625" style="224" customWidth="1"/>
    <col min="3591" max="3591" width="13.8515625" style="224" bestFit="1" customWidth="1"/>
    <col min="3592" max="3592" width="15.140625" style="224" bestFit="1" customWidth="1"/>
    <col min="3593" max="3593" width="14.140625" style="224" bestFit="1" customWidth="1"/>
    <col min="3594" max="3594" width="12.140625" style="224" bestFit="1" customWidth="1"/>
    <col min="3595" max="3596" width="14.140625" style="224" bestFit="1" customWidth="1"/>
    <col min="3597" max="3597" width="12.57421875" style="224" bestFit="1" customWidth="1"/>
    <col min="3598" max="3598" width="14.421875" style="224" bestFit="1" customWidth="1"/>
    <col min="3599" max="3599" width="14.7109375" style="224" bestFit="1" customWidth="1"/>
    <col min="3600" max="3600" width="14.8515625" style="224" bestFit="1" customWidth="1"/>
    <col min="3601" max="3601" width="12.28125" style="224" bestFit="1" customWidth="1"/>
    <col min="3602" max="3602" width="15.140625" style="224" bestFit="1" customWidth="1"/>
    <col min="3603" max="3840" width="11.421875" style="224" customWidth="1"/>
    <col min="3841" max="3841" width="13.140625" style="224" bestFit="1" customWidth="1"/>
    <col min="3842" max="3842" width="13.57421875" style="224" customWidth="1"/>
    <col min="3843" max="3843" width="22.140625" style="224" bestFit="1" customWidth="1"/>
    <col min="3844" max="3844" width="27.140625" style="224" bestFit="1" customWidth="1"/>
    <col min="3845" max="3845" width="14.421875" style="224" customWidth="1"/>
    <col min="3846" max="3846" width="16.140625" style="224" customWidth="1"/>
    <col min="3847" max="3847" width="13.8515625" style="224" bestFit="1" customWidth="1"/>
    <col min="3848" max="3848" width="15.140625" style="224" bestFit="1" customWidth="1"/>
    <col min="3849" max="3849" width="14.140625" style="224" bestFit="1" customWidth="1"/>
    <col min="3850" max="3850" width="12.140625" style="224" bestFit="1" customWidth="1"/>
    <col min="3851" max="3852" width="14.140625" style="224" bestFit="1" customWidth="1"/>
    <col min="3853" max="3853" width="12.57421875" style="224" bestFit="1" customWidth="1"/>
    <col min="3854" max="3854" width="14.421875" style="224" bestFit="1" customWidth="1"/>
    <col min="3855" max="3855" width="14.7109375" style="224" bestFit="1" customWidth="1"/>
    <col min="3856" max="3856" width="14.8515625" style="224" bestFit="1" customWidth="1"/>
    <col min="3857" max="3857" width="12.28125" style="224" bestFit="1" customWidth="1"/>
    <col min="3858" max="3858" width="15.140625" style="224" bestFit="1" customWidth="1"/>
    <col min="3859" max="4096" width="11.421875" style="224" customWidth="1"/>
    <col min="4097" max="4097" width="13.140625" style="224" bestFit="1" customWidth="1"/>
    <col min="4098" max="4098" width="13.57421875" style="224" customWidth="1"/>
    <col min="4099" max="4099" width="22.140625" style="224" bestFit="1" customWidth="1"/>
    <col min="4100" max="4100" width="27.140625" style="224" bestFit="1" customWidth="1"/>
    <col min="4101" max="4101" width="14.421875" style="224" customWidth="1"/>
    <col min="4102" max="4102" width="16.140625" style="224" customWidth="1"/>
    <col min="4103" max="4103" width="13.8515625" style="224" bestFit="1" customWidth="1"/>
    <col min="4104" max="4104" width="15.140625" style="224" bestFit="1" customWidth="1"/>
    <col min="4105" max="4105" width="14.140625" style="224" bestFit="1" customWidth="1"/>
    <col min="4106" max="4106" width="12.140625" style="224" bestFit="1" customWidth="1"/>
    <col min="4107" max="4108" width="14.140625" style="224" bestFit="1" customWidth="1"/>
    <col min="4109" max="4109" width="12.57421875" style="224" bestFit="1" customWidth="1"/>
    <col min="4110" max="4110" width="14.421875" style="224" bestFit="1" customWidth="1"/>
    <col min="4111" max="4111" width="14.7109375" style="224" bestFit="1" customWidth="1"/>
    <col min="4112" max="4112" width="14.8515625" style="224" bestFit="1" customWidth="1"/>
    <col min="4113" max="4113" width="12.28125" style="224" bestFit="1" customWidth="1"/>
    <col min="4114" max="4114" width="15.140625" style="224" bestFit="1" customWidth="1"/>
    <col min="4115" max="4352" width="11.421875" style="224" customWidth="1"/>
    <col min="4353" max="4353" width="13.140625" style="224" bestFit="1" customWidth="1"/>
    <col min="4354" max="4354" width="13.57421875" style="224" customWidth="1"/>
    <col min="4355" max="4355" width="22.140625" style="224" bestFit="1" customWidth="1"/>
    <col min="4356" max="4356" width="27.140625" style="224" bestFit="1" customWidth="1"/>
    <col min="4357" max="4357" width="14.421875" style="224" customWidth="1"/>
    <col min="4358" max="4358" width="16.140625" style="224" customWidth="1"/>
    <col min="4359" max="4359" width="13.8515625" style="224" bestFit="1" customWidth="1"/>
    <col min="4360" max="4360" width="15.140625" style="224" bestFit="1" customWidth="1"/>
    <col min="4361" max="4361" width="14.140625" style="224" bestFit="1" customWidth="1"/>
    <col min="4362" max="4362" width="12.140625" style="224" bestFit="1" customWidth="1"/>
    <col min="4363" max="4364" width="14.140625" style="224" bestFit="1" customWidth="1"/>
    <col min="4365" max="4365" width="12.57421875" style="224" bestFit="1" customWidth="1"/>
    <col min="4366" max="4366" width="14.421875" style="224" bestFit="1" customWidth="1"/>
    <col min="4367" max="4367" width="14.7109375" style="224" bestFit="1" customWidth="1"/>
    <col min="4368" max="4368" width="14.8515625" style="224" bestFit="1" customWidth="1"/>
    <col min="4369" max="4369" width="12.28125" style="224" bestFit="1" customWidth="1"/>
    <col min="4370" max="4370" width="15.140625" style="224" bestFit="1" customWidth="1"/>
    <col min="4371" max="4608" width="11.421875" style="224" customWidth="1"/>
    <col min="4609" max="4609" width="13.140625" style="224" bestFit="1" customWidth="1"/>
    <col min="4610" max="4610" width="13.57421875" style="224" customWidth="1"/>
    <col min="4611" max="4611" width="22.140625" style="224" bestFit="1" customWidth="1"/>
    <col min="4612" max="4612" width="27.140625" style="224" bestFit="1" customWidth="1"/>
    <col min="4613" max="4613" width="14.421875" style="224" customWidth="1"/>
    <col min="4614" max="4614" width="16.140625" style="224" customWidth="1"/>
    <col min="4615" max="4615" width="13.8515625" style="224" bestFit="1" customWidth="1"/>
    <col min="4616" max="4616" width="15.140625" style="224" bestFit="1" customWidth="1"/>
    <col min="4617" max="4617" width="14.140625" style="224" bestFit="1" customWidth="1"/>
    <col min="4618" max="4618" width="12.140625" style="224" bestFit="1" customWidth="1"/>
    <col min="4619" max="4620" width="14.140625" style="224" bestFit="1" customWidth="1"/>
    <col min="4621" max="4621" width="12.57421875" style="224" bestFit="1" customWidth="1"/>
    <col min="4622" max="4622" width="14.421875" style="224" bestFit="1" customWidth="1"/>
    <col min="4623" max="4623" width="14.7109375" style="224" bestFit="1" customWidth="1"/>
    <col min="4624" max="4624" width="14.8515625" style="224" bestFit="1" customWidth="1"/>
    <col min="4625" max="4625" width="12.28125" style="224" bestFit="1" customWidth="1"/>
    <col min="4626" max="4626" width="15.140625" style="224" bestFit="1" customWidth="1"/>
    <col min="4627" max="4864" width="11.421875" style="224" customWidth="1"/>
    <col min="4865" max="4865" width="13.140625" style="224" bestFit="1" customWidth="1"/>
    <col min="4866" max="4866" width="13.57421875" style="224" customWidth="1"/>
    <col min="4867" max="4867" width="22.140625" style="224" bestFit="1" customWidth="1"/>
    <col min="4868" max="4868" width="27.140625" style="224" bestFit="1" customWidth="1"/>
    <col min="4869" max="4869" width="14.421875" style="224" customWidth="1"/>
    <col min="4870" max="4870" width="16.140625" style="224" customWidth="1"/>
    <col min="4871" max="4871" width="13.8515625" style="224" bestFit="1" customWidth="1"/>
    <col min="4872" max="4872" width="15.140625" style="224" bestFit="1" customWidth="1"/>
    <col min="4873" max="4873" width="14.140625" style="224" bestFit="1" customWidth="1"/>
    <col min="4874" max="4874" width="12.140625" style="224" bestFit="1" customWidth="1"/>
    <col min="4875" max="4876" width="14.140625" style="224" bestFit="1" customWidth="1"/>
    <col min="4877" max="4877" width="12.57421875" style="224" bestFit="1" customWidth="1"/>
    <col min="4878" max="4878" width="14.421875" style="224" bestFit="1" customWidth="1"/>
    <col min="4879" max="4879" width="14.7109375" style="224" bestFit="1" customWidth="1"/>
    <col min="4880" max="4880" width="14.8515625" style="224" bestFit="1" customWidth="1"/>
    <col min="4881" max="4881" width="12.28125" style="224" bestFit="1" customWidth="1"/>
    <col min="4882" max="4882" width="15.140625" style="224" bestFit="1" customWidth="1"/>
    <col min="4883" max="5120" width="11.421875" style="224" customWidth="1"/>
    <col min="5121" max="5121" width="13.140625" style="224" bestFit="1" customWidth="1"/>
    <col min="5122" max="5122" width="13.57421875" style="224" customWidth="1"/>
    <col min="5123" max="5123" width="22.140625" style="224" bestFit="1" customWidth="1"/>
    <col min="5124" max="5124" width="27.140625" style="224" bestFit="1" customWidth="1"/>
    <col min="5125" max="5125" width="14.421875" style="224" customWidth="1"/>
    <col min="5126" max="5126" width="16.140625" style="224" customWidth="1"/>
    <col min="5127" max="5127" width="13.8515625" style="224" bestFit="1" customWidth="1"/>
    <col min="5128" max="5128" width="15.140625" style="224" bestFit="1" customWidth="1"/>
    <col min="5129" max="5129" width="14.140625" style="224" bestFit="1" customWidth="1"/>
    <col min="5130" max="5130" width="12.140625" style="224" bestFit="1" customWidth="1"/>
    <col min="5131" max="5132" width="14.140625" style="224" bestFit="1" customWidth="1"/>
    <col min="5133" max="5133" width="12.57421875" style="224" bestFit="1" customWidth="1"/>
    <col min="5134" max="5134" width="14.421875" style="224" bestFit="1" customWidth="1"/>
    <col min="5135" max="5135" width="14.7109375" style="224" bestFit="1" customWidth="1"/>
    <col min="5136" max="5136" width="14.8515625" style="224" bestFit="1" customWidth="1"/>
    <col min="5137" max="5137" width="12.28125" style="224" bestFit="1" customWidth="1"/>
    <col min="5138" max="5138" width="15.140625" style="224" bestFit="1" customWidth="1"/>
    <col min="5139" max="5376" width="11.421875" style="224" customWidth="1"/>
    <col min="5377" max="5377" width="13.140625" style="224" bestFit="1" customWidth="1"/>
    <col min="5378" max="5378" width="13.57421875" style="224" customWidth="1"/>
    <col min="5379" max="5379" width="22.140625" style="224" bestFit="1" customWidth="1"/>
    <col min="5380" max="5380" width="27.140625" style="224" bestFit="1" customWidth="1"/>
    <col min="5381" max="5381" width="14.421875" style="224" customWidth="1"/>
    <col min="5382" max="5382" width="16.140625" style="224" customWidth="1"/>
    <col min="5383" max="5383" width="13.8515625" style="224" bestFit="1" customWidth="1"/>
    <col min="5384" max="5384" width="15.140625" style="224" bestFit="1" customWidth="1"/>
    <col min="5385" max="5385" width="14.140625" style="224" bestFit="1" customWidth="1"/>
    <col min="5386" max="5386" width="12.140625" style="224" bestFit="1" customWidth="1"/>
    <col min="5387" max="5388" width="14.140625" style="224" bestFit="1" customWidth="1"/>
    <col min="5389" max="5389" width="12.57421875" style="224" bestFit="1" customWidth="1"/>
    <col min="5390" max="5390" width="14.421875" style="224" bestFit="1" customWidth="1"/>
    <col min="5391" max="5391" width="14.7109375" style="224" bestFit="1" customWidth="1"/>
    <col min="5392" max="5392" width="14.8515625" style="224" bestFit="1" customWidth="1"/>
    <col min="5393" max="5393" width="12.28125" style="224" bestFit="1" customWidth="1"/>
    <col min="5394" max="5394" width="15.140625" style="224" bestFit="1" customWidth="1"/>
    <col min="5395" max="5632" width="11.421875" style="224" customWidth="1"/>
    <col min="5633" max="5633" width="13.140625" style="224" bestFit="1" customWidth="1"/>
    <col min="5634" max="5634" width="13.57421875" style="224" customWidth="1"/>
    <col min="5635" max="5635" width="22.140625" style="224" bestFit="1" customWidth="1"/>
    <col min="5636" max="5636" width="27.140625" style="224" bestFit="1" customWidth="1"/>
    <col min="5637" max="5637" width="14.421875" style="224" customWidth="1"/>
    <col min="5638" max="5638" width="16.140625" style="224" customWidth="1"/>
    <col min="5639" max="5639" width="13.8515625" style="224" bestFit="1" customWidth="1"/>
    <col min="5640" max="5640" width="15.140625" style="224" bestFit="1" customWidth="1"/>
    <col min="5641" max="5641" width="14.140625" style="224" bestFit="1" customWidth="1"/>
    <col min="5642" max="5642" width="12.140625" style="224" bestFit="1" customWidth="1"/>
    <col min="5643" max="5644" width="14.140625" style="224" bestFit="1" customWidth="1"/>
    <col min="5645" max="5645" width="12.57421875" style="224" bestFit="1" customWidth="1"/>
    <col min="5646" max="5646" width="14.421875" style="224" bestFit="1" customWidth="1"/>
    <col min="5647" max="5647" width="14.7109375" style="224" bestFit="1" customWidth="1"/>
    <col min="5648" max="5648" width="14.8515625" style="224" bestFit="1" customWidth="1"/>
    <col min="5649" max="5649" width="12.28125" style="224" bestFit="1" customWidth="1"/>
    <col min="5650" max="5650" width="15.140625" style="224" bestFit="1" customWidth="1"/>
    <col min="5651" max="5888" width="11.421875" style="224" customWidth="1"/>
    <col min="5889" max="5889" width="13.140625" style="224" bestFit="1" customWidth="1"/>
    <col min="5890" max="5890" width="13.57421875" style="224" customWidth="1"/>
    <col min="5891" max="5891" width="22.140625" style="224" bestFit="1" customWidth="1"/>
    <col min="5892" max="5892" width="27.140625" style="224" bestFit="1" customWidth="1"/>
    <col min="5893" max="5893" width="14.421875" style="224" customWidth="1"/>
    <col min="5894" max="5894" width="16.140625" style="224" customWidth="1"/>
    <col min="5895" max="5895" width="13.8515625" style="224" bestFit="1" customWidth="1"/>
    <col min="5896" max="5896" width="15.140625" style="224" bestFit="1" customWidth="1"/>
    <col min="5897" max="5897" width="14.140625" style="224" bestFit="1" customWidth="1"/>
    <col min="5898" max="5898" width="12.140625" style="224" bestFit="1" customWidth="1"/>
    <col min="5899" max="5900" width="14.140625" style="224" bestFit="1" customWidth="1"/>
    <col min="5901" max="5901" width="12.57421875" style="224" bestFit="1" customWidth="1"/>
    <col min="5902" max="5902" width="14.421875" style="224" bestFit="1" customWidth="1"/>
    <col min="5903" max="5903" width="14.7109375" style="224" bestFit="1" customWidth="1"/>
    <col min="5904" max="5904" width="14.8515625" style="224" bestFit="1" customWidth="1"/>
    <col min="5905" max="5905" width="12.28125" style="224" bestFit="1" customWidth="1"/>
    <col min="5906" max="5906" width="15.140625" style="224" bestFit="1" customWidth="1"/>
    <col min="5907" max="6144" width="11.421875" style="224" customWidth="1"/>
    <col min="6145" max="6145" width="13.140625" style="224" bestFit="1" customWidth="1"/>
    <col min="6146" max="6146" width="13.57421875" style="224" customWidth="1"/>
    <col min="6147" max="6147" width="22.140625" style="224" bestFit="1" customWidth="1"/>
    <col min="6148" max="6148" width="27.140625" style="224" bestFit="1" customWidth="1"/>
    <col min="6149" max="6149" width="14.421875" style="224" customWidth="1"/>
    <col min="6150" max="6150" width="16.140625" style="224" customWidth="1"/>
    <col min="6151" max="6151" width="13.8515625" style="224" bestFit="1" customWidth="1"/>
    <col min="6152" max="6152" width="15.140625" style="224" bestFit="1" customWidth="1"/>
    <col min="6153" max="6153" width="14.140625" style="224" bestFit="1" customWidth="1"/>
    <col min="6154" max="6154" width="12.140625" style="224" bestFit="1" customWidth="1"/>
    <col min="6155" max="6156" width="14.140625" style="224" bestFit="1" customWidth="1"/>
    <col min="6157" max="6157" width="12.57421875" style="224" bestFit="1" customWidth="1"/>
    <col min="6158" max="6158" width="14.421875" style="224" bestFit="1" customWidth="1"/>
    <col min="6159" max="6159" width="14.7109375" style="224" bestFit="1" customWidth="1"/>
    <col min="6160" max="6160" width="14.8515625" style="224" bestFit="1" customWidth="1"/>
    <col min="6161" max="6161" width="12.28125" style="224" bestFit="1" customWidth="1"/>
    <col min="6162" max="6162" width="15.140625" style="224" bestFit="1" customWidth="1"/>
    <col min="6163" max="6400" width="11.421875" style="224" customWidth="1"/>
    <col min="6401" max="6401" width="13.140625" style="224" bestFit="1" customWidth="1"/>
    <col min="6402" max="6402" width="13.57421875" style="224" customWidth="1"/>
    <col min="6403" max="6403" width="22.140625" style="224" bestFit="1" customWidth="1"/>
    <col min="6404" max="6404" width="27.140625" style="224" bestFit="1" customWidth="1"/>
    <col min="6405" max="6405" width="14.421875" style="224" customWidth="1"/>
    <col min="6406" max="6406" width="16.140625" style="224" customWidth="1"/>
    <col min="6407" max="6407" width="13.8515625" style="224" bestFit="1" customWidth="1"/>
    <col min="6408" max="6408" width="15.140625" style="224" bestFit="1" customWidth="1"/>
    <col min="6409" max="6409" width="14.140625" style="224" bestFit="1" customWidth="1"/>
    <col min="6410" max="6410" width="12.140625" style="224" bestFit="1" customWidth="1"/>
    <col min="6411" max="6412" width="14.140625" style="224" bestFit="1" customWidth="1"/>
    <col min="6413" max="6413" width="12.57421875" style="224" bestFit="1" customWidth="1"/>
    <col min="6414" max="6414" width="14.421875" style="224" bestFit="1" customWidth="1"/>
    <col min="6415" max="6415" width="14.7109375" style="224" bestFit="1" customWidth="1"/>
    <col min="6416" max="6416" width="14.8515625" style="224" bestFit="1" customWidth="1"/>
    <col min="6417" max="6417" width="12.28125" style="224" bestFit="1" customWidth="1"/>
    <col min="6418" max="6418" width="15.140625" style="224" bestFit="1" customWidth="1"/>
    <col min="6419" max="6656" width="11.421875" style="224" customWidth="1"/>
    <col min="6657" max="6657" width="13.140625" style="224" bestFit="1" customWidth="1"/>
    <col min="6658" max="6658" width="13.57421875" style="224" customWidth="1"/>
    <col min="6659" max="6659" width="22.140625" style="224" bestFit="1" customWidth="1"/>
    <col min="6660" max="6660" width="27.140625" style="224" bestFit="1" customWidth="1"/>
    <col min="6661" max="6661" width="14.421875" style="224" customWidth="1"/>
    <col min="6662" max="6662" width="16.140625" style="224" customWidth="1"/>
    <col min="6663" max="6663" width="13.8515625" style="224" bestFit="1" customWidth="1"/>
    <col min="6664" max="6664" width="15.140625" style="224" bestFit="1" customWidth="1"/>
    <col min="6665" max="6665" width="14.140625" style="224" bestFit="1" customWidth="1"/>
    <col min="6666" max="6666" width="12.140625" style="224" bestFit="1" customWidth="1"/>
    <col min="6667" max="6668" width="14.140625" style="224" bestFit="1" customWidth="1"/>
    <col min="6669" max="6669" width="12.57421875" style="224" bestFit="1" customWidth="1"/>
    <col min="6670" max="6670" width="14.421875" style="224" bestFit="1" customWidth="1"/>
    <col min="6671" max="6671" width="14.7109375" style="224" bestFit="1" customWidth="1"/>
    <col min="6672" max="6672" width="14.8515625" style="224" bestFit="1" customWidth="1"/>
    <col min="6673" max="6673" width="12.28125" style="224" bestFit="1" customWidth="1"/>
    <col min="6674" max="6674" width="15.140625" style="224" bestFit="1" customWidth="1"/>
    <col min="6675" max="6912" width="11.421875" style="224" customWidth="1"/>
    <col min="6913" max="6913" width="13.140625" style="224" bestFit="1" customWidth="1"/>
    <col min="6914" max="6914" width="13.57421875" style="224" customWidth="1"/>
    <col min="6915" max="6915" width="22.140625" style="224" bestFit="1" customWidth="1"/>
    <col min="6916" max="6916" width="27.140625" style="224" bestFit="1" customWidth="1"/>
    <col min="6917" max="6917" width="14.421875" style="224" customWidth="1"/>
    <col min="6918" max="6918" width="16.140625" style="224" customWidth="1"/>
    <col min="6919" max="6919" width="13.8515625" style="224" bestFit="1" customWidth="1"/>
    <col min="6920" max="6920" width="15.140625" style="224" bestFit="1" customWidth="1"/>
    <col min="6921" max="6921" width="14.140625" style="224" bestFit="1" customWidth="1"/>
    <col min="6922" max="6922" width="12.140625" style="224" bestFit="1" customWidth="1"/>
    <col min="6923" max="6924" width="14.140625" style="224" bestFit="1" customWidth="1"/>
    <col min="6925" max="6925" width="12.57421875" style="224" bestFit="1" customWidth="1"/>
    <col min="6926" max="6926" width="14.421875" style="224" bestFit="1" customWidth="1"/>
    <col min="6927" max="6927" width="14.7109375" style="224" bestFit="1" customWidth="1"/>
    <col min="6928" max="6928" width="14.8515625" style="224" bestFit="1" customWidth="1"/>
    <col min="6929" max="6929" width="12.28125" style="224" bestFit="1" customWidth="1"/>
    <col min="6930" max="6930" width="15.140625" style="224" bestFit="1" customWidth="1"/>
    <col min="6931" max="7168" width="11.421875" style="224" customWidth="1"/>
    <col min="7169" max="7169" width="13.140625" style="224" bestFit="1" customWidth="1"/>
    <col min="7170" max="7170" width="13.57421875" style="224" customWidth="1"/>
    <col min="7171" max="7171" width="22.140625" style="224" bestFit="1" customWidth="1"/>
    <col min="7172" max="7172" width="27.140625" style="224" bestFit="1" customWidth="1"/>
    <col min="7173" max="7173" width="14.421875" style="224" customWidth="1"/>
    <col min="7174" max="7174" width="16.140625" style="224" customWidth="1"/>
    <col min="7175" max="7175" width="13.8515625" style="224" bestFit="1" customWidth="1"/>
    <col min="7176" max="7176" width="15.140625" style="224" bestFit="1" customWidth="1"/>
    <col min="7177" max="7177" width="14.140625" style="224" bestFit="1" customWidth="1"/>
    <col min="7178" max="7178" width="12.140625" style="224" bestFit="1" customWidth="1"/>
    <col min="7179" max="7180" width="14.140625" style="224" bestFit="1" customWidth="1"/>
    <col min="7181" max="7181" width="12.57421875" style="224" bestFit="1" customWidth="1"/>
    <col min="7182" max="7182" width="14.421875" style="224" bestFit="1" customWidth="1"/>
    <col min="7183" max="7183" width="14.7109375" style="224" bestFit="1" customWidth="1"/>
    <col min="7184" max="7184" width="14.8515625" style="224" bestFit="1" customWidth="1"/>
    <col min="7185" max="7185" width="12.28125" style="224" bestFit="1" customWidth="1"/>
    <col min="7186" max="7186" width="15.140625" style="224" bestFit="1" customWidth="1"/>
    <col min="7187" max="7424" width="11.421875" style="224" customWidth="1"/>
    <col min="7425" max="7425" width="13.140625" style="224" bestFit="1" customWidth="1"/>
    <col min="7426" max="7426" width="13.57421875" style="224" customWidth="1"/>
    <col min="7427" max="7427" width="22.140625" style="224" bestFit="1" customWidth="1"/>
    <col min="7428" max="7428" width="27.140625" style="224" bestFit="1" customWidth="1"/>
    <col min="7429" max="7429" width="14.421875" style="224" customWidth="1"/>
    <col min="7430" max="7430" width="16.140625" style="224" customWidth="1"/>
    <col min="7431" max="7431" width="13.8515625" style="224" bestFit="1" customWidth="1"/>
    <col min="7432" max="7432" width="15.140625" style="224" bestFit="1" customWidth="1"/>
    <col min="7433" max="7433" width="14.140625" style="224" bestFit="1" customWidth="1"/>
    <col min="7434" max="7434" width="12.140625" style="224" bestFit="1" customWidth="1"/>
    <col min="7435" max="7436" width="14.140625" style="224" bestFit="1" customWidth="1"/>
    <col min="7437" max="7437" width="12.57421875" style="224" bestFit="1" customWidth="1"/>
    <col min="7438" max="7438" width="14.421875" style="224" bestFit="1" customWidth="1"/>
    <col min="7439" max="7439" width="14.7109375" style="224" bestFit="1" customWidth="1"/>
    <col min="7440" max="7440" width="14.8515625" style="224" bestFit="1" customWidth="1"/>
    <col min="7441" max="7441" width="12.28125" style="224" bestFit="1" customWidth="1"/>
    <col min="7442" max="7442" width="15.140625" style="224" bestFit="1" customWidth="1"/>
    <col min="7443" max="7680" width="11.421875" style="224" customWidth="1"/>
    <col min="7681" max="7681" width="13.140625" style="224" bestFit="1" customWidth="1"/>
    <col min="7682" max="7682" width="13.57421875" style="224" customWidth="1"/>
    <col min="7683" max="7683" width="22.140625" style="224" bestFit="1" customWidth="1"/>
    <col min="7684" max="7684" width="27.140625" style="224" bestFit="1" customWidth="1"/>
    <col min="7685" max="7685" width="14.421875" style="224" customWidth="1"/>
    <col min="7686" max="7686" width="16.140625" style="224" customWidth="1"/>
    <col min="7687" max="7687" width="13.8515625" style="224" bestFit="1" customWidth="1"/>
    <col min="7688" max="7688" width="15.140625" style="224" bestFit="1" customWidth="1"/>
    <col min="7689" max="7689" width="14.140625" style="224" bestFit="1" customWidth="1"/>
    <col min="7690" max="7690" width="12.140625" style="224" bestFit="1" customWidth="1"/>
    <col min="7691" max="7692" width="14.140625" style="224" bestFit="1" customWidth="1"/>
    <col min="7693" max="7693" width="12.57421875" style="224" bestFit="1" customWidth="1"/>
    <col min="7694" max="7694" width="14.421875" style="224" bestFit="1" customWidth="1"/>
    <col min="7695" max="7695" width="14.7109375" style="224" bestFit="1" customWidth="1"/>
    <col min="7696" max="7696" width="14.8515625" style="224" bestFit="1" customWidth="1"/>
    <col min="7697" max="7697" width="12.28125" style="224" bestFit="1" customWidth="1"/>
    <col min="7698" max="7698" width="15.140625" style="224" bestFit="1" customWidth="1"/>
    <col min="7699" max="7936" width="11.421875" style="224" customWidth="1"/>
    <col min="7937" max="7937" width="13.140625" style="224" bestFit="1" customWidth="1"/>
    <col min="7938" max="7938" width="13.57421875" style="224" customWidth="1"/>
    <col min="7939" max="7939" width="22.140625" style="224" bestFit="1" customWidth="1"/>
    <col min="7940" max="7940" width="27.140625" style="224" bestFit="1" customWidth="1"/>
    <col min="7941" max="7941" width="14.421875" style="224" customWidth="1"/>
    <col min="7942" max="7942" width="16.140625" style="224" customWidth="1"/>
    <col min="7943" max="7943" width="13.8515625" style="224" bestFit="1" customWidth="1"/>
    <col min="7944" max="7944" width="15.140625" style="224" bestFit="1" customWidth="1"/>
    <col min="7945" max="7945" width="14.140625" style="224" bestFit="1" customWidth="1"/>
    <col min="7946" max="7946" width="12.140625" style="224" bestFit="1" customWidth="1"/>
    <col min="7947" max="7948" width="14.140625" style="224" bestFit="1" customWidth="1"/>
    <col min="7949" max="7949" width="12.57421875" style="224" bestFit="1" customWidth="1"/>
    <col min="7950" max="7950" width="14.421875" style="224" bestFit="1" customWidth="1"/>
    <col min="7951" max="7951" width="14.7109375" style="224" bestFit="1" customWidth="1"/>
    <col min="7952" max="7952" width="14.8515625" style="224" bestFit="1" customWidth="1"/>
    <col min="7953" max="7953" width="12.28125" style="224" bestFit="1" customWidth="1"/>
    <col min="7954" max="7954" width="15.140625" style="224" bestFit="1" customWidth="1"/>
    <col min="7955" max="8192" width="11.421875" style="224" customWidth="1"/>
    <col min="8193" max="8193" width="13.140625" style="224" bestFit="1" customWidth="1"/>
    <col min="8194" max="8194" width="13.57421875" style="224" customWidth="1"/>
    <col min="8195" max="8195" width="22.140625" style="224" bestFit="1" customWidth="1"/>
    <col min="8196" max="8196" width="27.140625" style="224" bestFit="1" customWidth="1"/>
    <col min="8197" max="8197" width="14.421875" style="224" customWidth="1"/>
    <col min="8198" max="8198" width="16.140625" style="224" customWidth="1"/>
    <col min="8199" max="8199" width="13.8515625" style="224" bestFit="1" customWidth="1"/>
    <col min="8200" max="8200" width="15.140625" style="224" bestFit="1" customWidth="1"/>
    <col min="8201" max="8201" width="14.140625" style="224" bestFit="1" customWidth="1"/>
    <col min="8202" max="8202" width="12.140625" style="224" bestFit="1" customWidth="1"/>
    <col min="8203" max="8204" width="14.140625" style="224" bestFit="1" customWidth="1"/>
    <col min="8205" max="8205" width="12.57421875" style="224" bestFit="1" customWidth="1"/>
    <col min="8206" max="8206" width="14.421875" style="224" bestFit="1" customWidth="1"/>
    <col min="8207" max="8207" width="14.7109375" style="224" bestFit="1" customWidth="1"/>
    <col min="8208" max="8208" width="14.8515625" style="224" bestFit="1" customWidth="1"/>
    <col min="8209" max="8209" width="12.28125" style="224" bestFit="1" customWidth="1"/>
    <col min="8210" max="8210" width="15.140625" style="224" bestFit="1" customWidth="1"/>
    <col min="8211" max="8448" width="11.421875" style="224" customWidth="1"/>
    <col min="8449" max="8449" width="13.140625" style="224" bestFit="1" customWidth="1"/>
    <col min="8450" max="8450" width="13.57421875" style="224" customWidth="1"/>
    <col min="8451" max="8451" width="22.140625" style="224" bestFit="1" customWidth="1"/>
    <col min="8452" max="8452" width="27.140625" style="224" bestFit="1" customWidth="1"/>
    <col min="8453" max="8453" width="14.421875" style="224" customWidth="1"/>
    <col min="8454" max="8454" width="16.140625" style="224" customWidth="1"/>
    <col min="8455" max="8455" width="13.8515625" style="224" bestFit="1" customWidth="1"/>
    <col min="8456" max="8456" width="15.140625" style="224" bestFit="1" customWidth="1"/>
    <col min="8457" max="8457" width="14.140625" style="224" bestFit="1" customWidth="1"/>
    <col min="8458" max="8458" width="12.140625" style="224" bestFit="1" customWidth="1"/>
    <col min="8459" max="8460" width="14.140625" style="224" bestFit="1" customWidth="1"/>
    <col min="8461" max="8461" width="12.57421875" style="224" bestFit="1" customWidth="1"/>
    <col min="8462" max="8462" width="14.421875" style="224" bestFit="1" customWidth="1"/>
    <col min="8463" max="8463" width="14.7109375" style="224" bestFit="1" customWidth="1"/>
    <col min="8464" max="8464" width="14.8515625" style="224" bestFit="1" customWidth="1"/>
    <col min="8465" max="8465" width="12.28125" style="224" bestFit="1" customWidth="1"/>
    <col min="8466" max="8466" width="15.140625" style="224" bestFit="1" customWidth="1"/>
    <col min="8467" max="8704" width="11.421875" style="224" customWidth="1"/>
    <col min="8705" max="8705" width="13.140625" style="224" bestFit="1" customWidth="1"/>
    <col min="8706" max="8706" width="13.57421875" style="224" customWidth="1"/>
    <col min="8707" max="8707" width="22.140625" style="224" bestFit="1" customWidth="1"/>
    <col min="8708" max="8708" width="27.140625" style="224" bestFit="1" customWidth="1"/>
    <col min="8709" max="8709" width="14.421875" style="224" customWidth="1"/>
    <col min="8710" max="8710" width="16.140625" style="224" customWidth="1"/>
    <col min="8711" max="8711" width="13.8515625" style="224" bestFit="1" customWidth="1"/>
    <col min="8712" max="8712" width="15.140625" style="224" bestFit="1" customWidth="1"/>
    <col min="8713" max="8713" width="14.140625" style="224" bestFit="1" customWidth="1"/>
    <col min="8714" max="8714" width="12.140625" style="224" bestFit="1" customWidth="1"/>
    <col min="8715" max="8716" width="14.140625" style="224" bestFit="1" customWidth="1"/>
    <col min="8717" max="8717" width="12.57421875" style="224" bestFit="1" customWidth="1"/>
    <col min="8718" max="8718" width="14.421875" style="224" bestFit="1" customWidth="1"/>
    <col min="8719" max="8719" width="14.7109375" style="224" bestFit="1" customWidth="1"/>
    <col min="8720" max="8720" width="14.8515625" style="224" bestFit="1" customWidth="1"/>
    <col min="8721" max="8721" width="12.28125" style="224" bestFit="1" customWidth="1"/>
    <col min="8722" max="8722" width="15.140625" style="224" bestFit="1" customWidth="1"/>
    <col min="8723" max="8960" width="11.421875" style="224" customWidth="1"/>
    <col min="8961" max="8961" width="13.140625" style="224" bestFit="1" customWidth="1"/>
    <col min="8962" max="8962" width="13.57421875" style="224" customWidth="1"/>
    <col min="8963" max="8963" width="22.140625" style="224" bestFit="1" customWidth="1"/>
    <col min="8964" max="8964" width="27.140625" style="224" bestFit="1" customWidth="1"/>
    <col min="8965" max="8965" width="14.421875" style="224" customWidth="1"/>
    <col min="8966" max="8966" width="16.140625" style="224" customWidth="1"/>
    <col min="8967" max="8967" width="13.8515625" style="224" bestFit="1" customWidth="1"/>
    <col min="8968" max="8968" width="15.140625" style="224" bestFit="1" customWidth="1"/>
    <col min="8969" max="8969" width="14.140625" style="224" bestFit="1" customWidth="1"/>
    <col min="8970" max="8970" width="12.140625" style="224" bestFit="1" customWidth="1"/>
    <col min="8971" max="8972" width="14.140625" style="224" bestFit="1" customWidth="1"/>
    <col min="8973" max="8973" width="12.57421875" style="224" bestFit="1" customWidth="1"/>
    <col min="8974" max="8974" width="14.421875" style="224" bestFit="1" customWidth="1"/>
    <col min="8975" max="8975" width="14.7109375" style="224" bestFit="1" customWidth="1"/>
    <col min="8976" max="8976" width="14.8515625" style="224" bestFit="1" customWidth="1"/>
    <col min="8977" max="8977" width="12.28125" style="224" bestFit="1" customWidth="1"/>
    <col min="8978" max="8978" width="15.140625" style="224" bestFit="1" customWidth="1"/>
    <col min="8979" max="9216" width="11.421875" style="224" customWidth="1"/>
    <col min="9217" max="9217" width="13.140625" style="224" bestFit="1" customWidth="1"/>
    <col min="9218" max="9218" width="13.57421875" style="224" customWidth="1"/>
    <col min="9219" max="9219" width="22.140625" style="224" bestFit="1" customWidth="1"/>
    <col min="9220" max="9220" width="27.140625" style="224" bestFit="1" customWidth="1"/>
    <col min="9221" max="9221" width="14.421875" style="224" customWidth="1"/>
    <col min="9222" max="9222" width="16.140625" style="224" customWidth="1"/>
    <col min="9223" max="9223" width="13.8515625" style="224" bestFit="1" customWidth="1"/>
    <col min="9224" max="9224" width="15.140625" style="224" bestFit="1" customWidth="1"/>
    <col min="9225" max="9225" width="14.140625" style="224" bestFit="1" customWidth="1"/>
    <col min="9226" max="9226" width="12.140625" style="224" bestFit="1" customWidth="1"/>
    <col min="9227" max="9228" width="14.140625" style="224" bestFit="1" customWidth="1"/>
    <col min="9229" max="9229" width="12.57421875" style="224" bestFit="1" customWidth="1"/>
    <col min="9230" max="9230" width="14.421875" style="224" bestFit="1" customWidth="1"/>
    <col min="9231" max="9231" width="14.7109375" style="224" bestFit="1" customWidth="1"/>
    <col min="9232" max="9232" width="14.8515625" style="224" bestFit="1" customWidth="1"/>
    <col min="9233" max="9233" width="12.28125" style="224" bestFit="1" customWidth="1"/>
    <col min="9234" max="9234" width="15.140625" style="224" bestFit="1" customWidth="1"/>
    <col min="9235" max="9472" width="11.421875" style="224" customWidth="1"/>
    <col min="9473" max="9473" width="13.140625" style="224" bestFit="1" customWidth="1"/>
    <col min="9474" max="9474" width="13.57421875" style="224" customWidth="1"/>
    <col min="9475" max="9475" width="22.140625" style="224" bestFit="1" customWidth="1"/>
    <col min="9476" max="9476" width="27.140625" style="224" bestFit="1" customWidth="1"/>
    <col min="9477" max="9477" width="14.421875" style="224" customWidth="1"/>
    <col min="9478" max="9478" width="16.140625" style="224" customWidth="1"/>
    <col min="9479" max="9479" width="13.8515625" style="224" bestFit="1" customWidth="1"/>
    <col min="9480" max="9480" width="15.140625" style="224" bestFit="1" customWidth="1"/>
    <col min="9481" max="9481" width="14.140625" style="224" bestFit="1" customWidth="1"/>
    <col min="9482" max="9482" width="12.140625" style="224" bestFit="1" customWidth="1"/>
    <col min="9483" max="9484" width="14.140625" style="224" bestFit="1" customWidth="1"/>
    <col min="9485" max="9485" width="12.57421875" style="224" bestFit="1" customWidth="1"/>
    <col min="9486" max="9486" width="14.421875" style="224" bestFit="1" customWidth="1"/>
    <col min="9487" max="9487" width="14.7109375" style="224" bestFit="1" customWidth="1"/>
    <col min="9488" max="9488" width="14.8515625" style="224" bestFit="1" customWidth="1"/>
    <col min="9489" max="9489" width="12.28125" style="224" bestFit="1" customWidth="1"/>
    <col min="9490" max="9490" width="15.140625" style="224" bestFit="1" customWidth="1"/>
    <col min="9491" max="9728" width="11.421875" style="224" customWidth="1"/>
    <col min="9729" max="9729" width="13.140625" style="224" bestFit="1" customWidth="1"/>
    <col min="9730" max="9730" width="13.57421875" style="224" customWidth="1"/>
    <col min="9731" max="9731" width="22.140625" style="224" bestFit="1" customWidth="1"/>
    <col min="9732" max="9732" width="27.140625" style="224" bestFit="1" customWidth="1"/>
    <col min="9733" max="9733" width="14.421875" style="224" customWidth="1"/>
    <col min="9734" max="9734" width="16.140625" style="224" customWidth="1"/>
    <col min="9735" max="9735" width="13.8515625" style="224" bestFit="1" customWidth="1"/>
    <col min="9736" max="9736" width="15.140625" style="224" bestFit="1" customWidth="1"/>
    <col min="9737" max="9737" width="14.140625" style="224" bestFit="1" customWidth="1"/>
    <col min="9738" max="9738" width="12.140625" style="224" bestFit="1" customWidth="1"/>
    <col min="9739" max="9740" width="14.140625" style="224" bestFit="1" customWidth="1"/>
    <col min="9741" max="9741" width="12.57421875" style="224" bestFit="1" customWidth="1"/>
    <col min="9742" max="9742" width="14.421875" style="224" bestFit="1" customWidth="1"/>
    <col min="9743" max="9743" width="14.7109375" style="224" bestFit="1" customWidth="1"/>
    <col min="9744" max="9744" width="14.8515625" style="224" bestFit="1" customWidth="1"/>
    <col min="9745" max="9745" width="12.28125" style="224" bestFit="1" customWidth="1"/>
    <col min="9746" max="9746" width="15.140625" style="224" bestFit="1" customWidth="1"/>
    <col min="9747" max="9984" width="11.421875" style="224" customWidth="1"/>
    <col min="9985" max="9985" width="13.140625" style="224" bestFit="1" customWidth="1"/>
    <col min="9986" max="9986" width="13.57421875" style="224" customWidth="1"/>
    <col min="9987" max="9987" width="22.140625" style="224" bestFit="1" customWidth="1"/>
    <col min="9988" max="9988" width="27.140625" style="224" bestFit="1" customWidth="1"/>
    <col min="9989" max="9989" width="14.421875" style="224" customWidth="1"/>
    <col min="9990" max="9990" width="16.140625" style="224" customWidth="1"/>
    <col min="9991" max="9991" width="13.8515625" style="224" bestFit="1" customWidth="1"/>
    <col min="9992" max="9992" width="15.140625" style="224" bestFit="1" customWidth="1"/>
    <col min="9993" max="9993" width="14.140625" style="224" bestFit="1" customWidth="1"/>
    <col min="9994" max="9994" width="12.140625" style="224" bestFit="1" customWidth="1"/>
    <col min="9995" max="9996" width="14.140625" style="224" bestFit="1" customWidth="1"/>
    <col min="9997" max="9997" width="12.57421875" style="224" bestFit="1" customWidth="1"/>
    <col min="9998" max="9998" width="14.421875" style="224" bestFit="1" customWidth="1"/>
    <col min="9999" max="9999" width="14.7109375" style="224" bestFit="1" customWidth="1"/>
    <col min="10000" max="10000" width="14.8515625" style="224" bestFit="1" customWidth="1"/>
    <col min="10001" max="10001" width="12.28125" style="224" bestFit="1" customWidth="1"/>
    <col min="10002" max="10002" width="15.140625" style="224" bestFit="1" customWidth="1"/>
    <col min="10003" max="10240" width="11.421875" style="224" customWidth="1"/>
    <col min="10241" max="10241" width="13.140625" style="224" bestFit="1" customWidth="1"/>
    <col min="10242" max="10242" width="13.57421875" style="224" customWidth="1"/>
    <col min="10243" max="10243" width="22.140625" style="224" bestFit="1" customWidth="1"/>
    <col min="10244" max="10244" width="27.140625" style="224" bestFit="1" customWidth="1"/>
    <col min="10245" max="10245" width="14.421875" style="224" customWidth="1"/>
    <col min="10246" max="10246" width="16.140625" style="224" customWidth="1"/>
    <col min="10247" max="10247" width="13.8515625" style="224" bestFit="1" customWidth="1"/>
    <col min="10248" max="10248" width="15.140625" style="224" bestFit="1" customWidth="1"/>
    <col min="10249" max="10249" width="14.140625" style="224" bestFit="1" customWidth="1"/>
    <col min="10250" max="10250" width="12.140625" style="224" bestFit="1" customWidth="1"/>
    <col min="10251" max="10252" width="14.140625" style="224" bestFit="1" customWidth="1"/>
    <col min="10253" max="10253" width="12.57421875" style="224" bestFit="1" customWidth="1"/>
    <col min="10254" max="10254" width="14.421875" style="224" bestFit="1" customWidth="1"/>
    <col min="10255" max="10255" width="14.7109375" style="224" bestFit="1" customWidth="1"/>
    <col min="10256" max="10256" width="14.8515625" style="224" bestFit="1" customWidth="1"/>
    <col min="10257" max="10257" width="12.28125" style="224" bestFit="1" customWidth="1"/>
    <col min="10258" max="10258" width="15.140625" style="224" bestFit="1" customWidth="1"/>
    <col min="10259" max="10496" width="11.421875" style="224" customWidth="1"/>
    <col min="10497" max="10497" width="13.140625" style="224" bestFit="1" customWidth="1"/>
    <col min="10498" max="10498" width="13.57421875" style="224" customWidth="1"/>
    <col min="10499" max="10499" width="22.140625" style="224" bestFit="1" customWidth="1"/>
    <col min="10500" max="10500" width="27.140625" style="224" bestFit="1" customWidth="1"/>
    <col min="10501" max="10501" width="14.421875" style="224" customWidth="1"/>
    <col min="10502" max="10502" width="16.140625" style="224" customWidth="1"/>
    <col min="10503" max="10503" width="13.8515625" style="224" bestFit="1" customWidth="1"/>
    <col min="10504" max="10504" width="15.140625" style="224" bestFit="1" customWidth="1"/>
    <col min="10505" max="10505" width="14.140625" style="224" bestFit="1" customWidth="1"/>
    <col min="10506" max="10506" width="12.140625" style="224" bestFit="1" customWidth="1"/>
    <col min="10507" max="10508" width="14.140625" style="224" bestFit="1" customWidth="1"/>
    <col min="10509" max="10509" width="12.57421875" style="224" bestFit="1" customWidth="1"/>
    <col min="10510" max="10510" width="14.421875" style="224" bestFit="1" customWidth="1"/>
    <col min="10511" max="10511" width="14.7109375" style="224" bestFit="1" customWidth="1"/>
    <col min="10512" max="10512" width="14.8515625" style="224" bestFit="1" customWidth="1"/>
    <col min="10513" max="10513" width="12.28125" style="224" bestFit="1" customWidth="1"/>
    <col min="10514" max="10514" width="15.140625" style="224" bestFit="1" customWidth="1"/>
    <col min="10515" max="10752" width="11.421875" style="224" customWidth="1"/>
    <col min="10753" max="10753" width="13.140625" style="224" bestFit="1" customWidth="1"/>
    <col min="10754" max="10754" width="13.57421875" style="224" customWidth="1"/>
    <col min="10755" max="10755" width="22.140625" style="224" bestFit="1" customWidth="1"/>
    <col min="10756" max="10756" width="27.140625" style="224" bestFit="1" customWidth="1"/>
    <col min="10757" max="10757" width="14.421875" style="224" customWidth="1"/>
    <col min="10758" max="10758" width="16.140625" style="224" customWidth="1"/>
    <col min="10759" max="10759" width="13.8515625" style="224" bestFit="1" customWidth="1"/>
    <col min="10760" max="10760" width="15.140625" style="224" bestFit="1" customWidth="1"/>
    <col min="10761" max="10761" width="14.140625" style="224" bestFit="1" customWidth="1"/>
    <col min="10762" max="10762" width="12.140625" style="224" bestFit="1" customWidth="1"/>
    <col min="10763" max="10764" width="14.140625" style="224" bestFit="1" customWidth="1"/>
    <col min="10765" max="10765" width="12.57421875" style="224" bestFit="1" customWidth="1"/>
    <col min="10766" max="10766" width="14.421875" style="224" bestFit="1" customWidth="1"/>
    <col min="10767" max="10767" width="14.7109375" style="224" bestFit="1" customWidth="1"/>
    <col min="10768" max="10768" width="14.8515625" style="224" bestFit="1" customWidth="1"/>
    <col min="10769" max="10769" width="12.28125" style="224" bestFit="1" customWidth="1"/>
    <col min="10770" max="10770" width="15.140625" style="224" bestFit="1" customWidth="1"/>
    <col min="10771" max="11008" width="11.421875" style="224" customWidth="1"/>
    <col min="11009" max="11009" width="13.140625" style="224" bestFit="1" customWidth="1"/>
    <col min="11010" max="11010" width="13.57421875" style="224" customWidth="1"/>
    <col min="11011" max="11011" width="22.140625" style="224" bestFit="1" customWidth="1"/>
    <col min="11012" max="11012" width="27.140625" style="224" bestFit="1" customWidth="1"/>
    <col min="11013" max="11013" width="14.421875" style="224" customWidth="1"/>
    <col min="11014" max="11014" width="16.140625" style="224" customWidth="1"/>
    <col min="11015" max="11015" width="13.8515625" style="224" bestFit="1" customWidth="1"/>
    <col min="11016" max="11016" width="15.140625" style="224" bestFit="1" customWidth="1"/>
    <col min="11017" max="11017" width="14.140625" style="224" bestFit="1" customWidth="1"/>
    <col min="11018" max="11018" width="12.140625" style="224" bestFit="1" customWidth="1"/>
    <col min="11019" max="11020" width="14.140625" style="224" bestFit="1" customWidth="1"/>
    <col min="11021" max="11021" width="12.57421875" style="224" bestFit="1" customWidth="1"/>
    <col min="11022" max="11022" width="14.421875" style="224" bestFit="1" customWidth="1"/>
    <col min="11023" max="11023" width="14.7109375" style="224" bestFit="1" customWidth="1"/>
    <col min="11024" max="11024" width="14.8515625" style="224" bestFit="1" customWidth="1"/>
    <col min="11025" max="11025" width="12.28125" style="224" bestFit="1" customWidth="1"/>
    <col min="11026" max="11026" width="15.140625" style="224" bestFit="1" customWidth="1"/>
    <col min="11027" max="11264" width="11.421875" style="224" customWidth="1"/>
    <col min="11265" max="11265" width="13.140625" style="224" bestFit="1" customWidth="1"/>
    <col min="11266" max="11266" width="13.57421875" style="224" customWidth="1"/>
    <col min="11267" max="11267" width="22.140625" style="224" bestFit="1" customWidth="1"/>
    <col min="11268" max="11268" width="27.140625" style="224" bestFit="1" customWidth="1"/>
    <col min="11269" max="11269" width="14.421875" style="224" customWidth="1"/>
    <col min="11270" max="11270" width="16.140625" style="224" customWidth="1"/>
    <col min="11271" max="11271" width="13.8515625" style="224" bestFit="1" customWidth="1"/>
    <col min="11272" max="11272" width="15.140625" style="224" bestFit="1" customWidth="1"/>
    <col min="11273" max="11273" width="14.140625" style="224" bestFit="1" customWidth="1"/>
    <col min="11274" max="11274" width="12.140625" style="224" bestFit="1" customWidth="1"/>
    <col min="11275" max="11276" width="14.140625" style="224" bestFit="1" customWidth="1"/>
    <col min="11277" max="11277" width="12.57421875" style="224" bestFit="1" customWidth="1"/>
    <col min="11278" max="11278" width="14.421875" style="224" bestFit="1" customWidth="1"/>
    <col min="11279" max="11279" width="14.7109375" style="224" bestFit="1" customWidth="1"/>
    <col min="11280" max="11280" width="14.8515625" style="224" bestFit="1" customWidth="1"/>
    <col min="11281" max="11281" width="12.28125" style="224" bestFit="1" customWidth="1"/>
    <col min="11282" max="11282" width="15.140625" style="224" bestFit="1" customWidth="1"/>
    <col min="11283" max="11520" width="11.421875" style="224" customWidth="1"/>
    <col min="11521" max="11521" width="13.140625" style="224" bestFit="1" customWidth="1"/>
    <col min="11522" max="11522" width="13.57421875" style="224" customWidth="1"/>
    <col min="11523" max="11523" width="22.140625" style="224" bestFit="1" customWidth="1"/>
    <col min="11524" max="11524" width="27.140625" style="224" bestFit="1" customWidth="1"/>
    <col min="11525" max="11525" width="14.421875" style="224" customWidth="1"/>
    <col min="11526" max="11526" width="16.140625" style="224" customWidth="1"/>
    <col min="11527" max="11527" width="13.8515625" style="224" bestFit="1" customWidth="1"/>
    <col min="11528" max="11528" width="15.140625" style="224" bestFit="1" customWidth="1"/>
    <col min="11529" max="11529" width="14.140625" style="224" bestFit="1" customWidth="1"/>
    <col min="11530" max="11530" width="12.140625" style="224" bestFit="1" customWidth="1"/>
    <col min="11531" max="11532" width="14.140625" style="224" bestFit="1" customWidth="1"/>
    <col min="11533" max="11533" width="12.57421875" style="224" bestFit="1" customWidth="1"/>
    <col min="11534" max="11534" width="14.421875" style="224" bestFit="1" customWidth="1"/>
    <col min="11535" max="11535" width="14.7109375" style="224" bestFit="1" customWidth="1"/>
    <col min="11536" max="11536" width="14.8515625" style="224" bestFit="1" customWidth="1"/>
    <col min="11537" max="11537" width="12.28125" style="224" bestFit="1" customWidth="1"/>
    <col min="11538" max="11538" width="15.140625" style="224" bestFit="1" customWidth="1"/>
    <col min="11539" max="11776" width="11.421875" style="224" customWidth="1"/>
    <col min="11777" max="11777" width="13.140625" style="224" bestFit="1" customWidth="1"/>
    <col min="11778" max="11778" width="13.57421875" style="224" customWidth="1"/>
    <col min="11779" max="11779" width="22.140625" style="224" bestFit="1" customWidth="1"/>
    <col min="11780" max="11780" width="27.140625" style="224" bestFit="1" customWidth="1"/>
    <col min="11781" max="11781" width="14.421875" style="224" customWidth="1"/>
    <col min="11782" max="11782" width="16.140625" style="224" customWidth="1"/>
    <col min="11783" max="11783" width="13.8515625" style="224" bestFit="1" customWidth="1"/>
    <col min="11784" max="11784" width="15.140625" style="224" bestFit="1" customWidth="1"/>
    <col min="11785" max="11785" width="14.140625" style="224" bestFit="1" customWidth="1"/>
    <col min="11786" max="11786" width="12.140625" style="224" bestFit="1" customWidth="1"/>
    <col min="11787" max="11788" width="14.140625" style="224" bestFit="1" customWidth="1"/>
    <col min="11789" max="11789" width="12.57421875" style="224" bestFit="1" customWidth="1"/>
    <col min="11790" max="11790" width="14.421875" style="224" bestFit="1" customWidth="1"/>
    <col min="11791" max="11791" width="14.7109375" style="224" bestFit="1" customWidth="1"/>
    <col min="11792" max="11792" width="14.8515625" style="224" bestFit="1" customWidth="1"/>
    <col min="11793" max="11793" width="12.28125" style="224" bestFit="1" customWidth="1"/>
    <col min="11794" max="11794" width="15.140625" style="224" bestFit="1" customWidth="1"/>
    <col min="11795" max="12032" width="11.421875" style="224" customWidth="1"/>
    <col min="12033" max="12033" width="13.140625" style="224" bestFit="1" customWidth="1"/>
    <col min="12034" max="12034" width="13.57421875" style="224" customWidth="1"/>
    <col min="12035" max="12035" width="22.140625" style="224" bestFit="1" customWidth="1"/>
    <col min="12036" max="12036" width="27.140625" style="224" bestFit="1" customWidth="1"/>
    <col min="12037" max="12037" width="14.421875" style="224" customWidth="1"/>
    <col min="12038" max="12038" width="16.140625" style="224" customWidth="1"/>
    <col min="12039" max="12039" width="13.8515625" style="224" bestFit="1" customWidth="1"/>
    <col min="12040" max="12040" width="15.140625" style="224" bestFit="1" customWidth="1"/>
    <col min="12041" max="12041" width="14.140625" style="224" bestFit="1" customWidth="1"/>
    <col min="12042" max="12042" width="12.140625" style="224" bestFit="1" customWidth="1"/>
    <col min="12043" max="12044" width="14.140625" style="224" bestFit="1" customWidth="1"/>
    <col min="12045" max="12045" width="12.57421875" style="224" bestFit="1" customWidth="1"/>
    <col min="12046" max="12046" width="14.421875" style="224" bestFit="1" customWidth="1"/>
    <col min="12047" max="12047" width="14.7109375" style="224" bestFit="1" customWidth="1"/>
    <col min="12048" max="12048" width="14.8515625" style="224" bestFit="1" customWidth="1"/>
    <col min="12049" max="12049" width="12.28125" style="224" bestFit="1" customWidth="1"/>
    <col min="12050" max="12050" width="15.140625" style="224" bestFit="1" customWidth="1"/>
    <col min="12051" max="12288" width="11.421875" style="224" customWidth="1"/>
    <col min="12289" max="12289" width="13.140625" style="224" bestFit="1" customWidth="1"/>
    <col min="12290" max="12290" width="13.57421875" style="224" customWidth="1"/>
    <col min="12291" max="12291" width="22.140625" style="224" bestFit="1" customWidth="1"/>
    <col min="12292" max="12292" width="27.140625" style="224" bestFit="1" customWidth="1"/>
    <col min="12293" max="12293" width="14.421875" style="224" customWidth="1"/>
    <col min="12294" max="12294" width="16.140625" style="224" customWidth="1"/>
    <col min="12295" max="12295" width="13.8515625" style="224" bestFit="1" customWidth="1"/>
    <col min="12296" max="12296" width="15.140625" style="224" bestFit="1" customWidth="1"/>
    <col min="12297" max="12297" width="14.140625" style="224" bestFit="1" customWidth="1"/>
    <col min="12298" max="12298" width="12.140625" style="224" bestFit="1" customWidth="1"/>
    <col min="12299" max="12300" width="14.140625" style="224" bestFit="1" customWidth="1"/>
    <col min="12301" max="12301" width="12.57421875" style="224" bestFit="1" customWidth="1"/>
    <col min="12302" max="12302" width="14.421875" style="224" bestFit="1" customWidth="1"/>
    <col min="12303" max="12303" width="14.7109375" style="224" bestFit="1" customWidth="1"/>
    <col min="12304" max="12304" width="14.8515625" style="224" bestFit="1" customWidth="1"/>
    <col min="12305" max="12305" width="12.28125" style="224" bestFit="1" customWidth="1"/>
    <col min="12306" max="12306" width="15.140625" style="224" bestFit="1" customWidth="1"/>
    <col min="12307" max="12544" width="11.421875" style="224" customWidth="1"/>
    <col min="12545" max="12545" width="13.140625" style="224" bestFit="1" customWidth="1"/>
    <col min="12546" max="12546" width="13.57421875" style="224" customWidth="1"/>
    <col min="12547" max="12547" width="22.140625" style="224" bestFit="1" customWidth="1"/>
    <col min="12548" max="12548" width="27.140625" style="224" bestFit="1" customWidth="1"/>
    <col min="12549" max="12549" width="14.421875" style="224" customWidth="1"/>
    <col min="12550" max="12550" width="16.140625" style="224" customWidth="1"/>
    <col min="12551" max="12551" width="13.8515625" style="224" bestFit="1" customWidth="1"/>
    <col min="12552" max="12552" width="15.140625" style="224" bestFit="1" customWidth="1"/>
    <col min="12553" max="12553" width="14.140625" style="224" bestFit="1" customWidth="1"/>
    <col min="12554" max="12554" width="12.140625" style="224" bestFit="1" customWidth="1"/>
    <col min="12555" max="12556" width="14.140625" style="224" bestFit="1" customWidth="1"/>
    <col min="12557" max="12557" width="12.57421875" style="224" bestFit="1" customWidth="1"/>
    <col min="12558" max="12558" width="14.421875" style="224" bestFit="1" customWidth="1"/>
    <col min="12559" max="12559" width="14.7109375" style="224" bestFit="1" customWidth="1"/>
    <col min="12560" max="12560" width="14.8515625" style="224" bestFit="1" customWidth="1"/>
    <col min="12561" max="12561" width="12.28125" style="224" bestFit="1" customWidth="1"/>
    <col min="12562" max="12562" width="15.140625" style="224" bestFit="1" customWidth="1"/>
    <col min="12563" max="12800" width="11.421875" style="224" customWidth="1"/>
    <col min="12801" max="12801" width="13.140625" style="224" bestFit="1" customWidth="1"/>
    <col min="12802" max="12802" width="13.57421875" style="224" customWidth="1"/>
    <col min="12803" max="12803" width="22.140625" style="224" bestFit="1" customWidth="1"/>
    <col min="12804" max="12804" width="27.140625" style="224" bestFit="1" customWidth="1"/>
    <col min="12805" max="12805" width="14.421875" style="224" customWidth="1"/>
    <col min="12806" max="12806" width="16.140625" style="224" customWidth="1"/>
    <col min="12807" max="12807" width="13.8515625" style="224" bestFit="1" customWidth="1"/>
    <col min="12808" max="12808" width="15.140625" style="224" bestFit="1" customWidth="1"/>
    <col min="12809" max="12809" width="14.140625" style="224" bestFit="1" customWidth="1"/>
    <col min="12810" max="12810" width="12.140625" style="224" bestFit="1" customWidth="1"/>
    <col min="12811" max="12812" width="14.140625" style="224" bestFit="1" customWidth="1"/>
    <col min="12813" max="12813" width="12.57421875" style="224" bestFit="1" customWidth="1"/>
    <col min="12814" max="12814" width="14.421875" style="224" bestFit="1" customWidth="1"/>
    <col min="12815" max="12815" width="14.7109375" style="224" bestFit="1" customWidth="1"/>
    <col min="12816" max="12816" width="14.8515625" style="224" bestFit="1" customWidth="1"/>
    <col min="12817" max="12817" width="12.28125" style="224" bestFit="1" customWidth="1"/>
    <col min="12818" max="12818" width="15.140625" style="224" bestFit="1" customWidth="1"/>
    <col min="12819" max="13056" width="11.421875" style="224" customWidth="1"/>
    <col min="13057" max="13057" width="13.140625" style="224" bestFit="1" customWidth="1"/>
    <col min="13058" max="13058" width="13.57421875" style="224" customWidth="1"/>
    <col min="13059" max="13059" width="22.140625" style="224" bestFit="1" customWidth="1"/>
    <col min="13060" max="13060" width="27.140625" style="224" bestFit="1" customWidth="1"/>
    <col min="13061" max="13061" width="14.421875" style="224" customWidth="1"/>
    <col min="13062" max="13062" width="16.140625" style="224" customWidth="1"/>
    <col min="13063" max="13063" width="13.8515625" style="224" bestFit="1" customWidth="1"/>
    <col min="13064" max="13064" width="15.140625" style="224" bestFit="1" customWidth="1"/>
    <col min="13065" max="13065" width="14.140625" style="224" bestFit="1" customWidth="1"/>
    <col min="13066" max="13066" width="12.140625" style="224" bestFit="1" customWidth="1"/>
    <col min="13067" max="13068" width="14.140625" style="224" bestFit="1" customWidth="1"/>
    <col min="13069" max="13069" width="12.57421875" style="224" bestFit="1" customWidth="1"/>
    <col min="13070" max="13070" width="14.421875" style="224" bestFit="1" customWidth="1"/>
    <col min="13071" max="13071" width="14.7109375" style="224" bestFit="1" customWidth="1"/>
    <col min="13072" max="13072" width="14.8515625" style="224" bestFit="1" customWidth="1"/>
    <col min="13073" max="13073" width="12.28125" style="224" bestFit="1" customWidth="1"/>
    <col min="13074" max="13074" width="15.140625" style="224" bestFit="1" customWidth="1"/>
    <col min="13075" max="13312" width="11.421875" style="224" customWidth="1"/>
    <col min="13313" max="13313" width="13.140625" style="224" bestFit="1" customWidth="1"/>
    <col min="13314" max="13314" width="13.57421875" style="224" customWidth="1"/>
    <col min="13315" max="13315" width="22.140625" style="224" bestFit="1" customWidth="1"/>
    <col min="13316" max="13316" width="27.140625" style="224" bestFit="1" customWidth="1"/>
    <col min="13317" max="13317" width="14.421875" style="224" customWidth="1"/>
    <col min="13318" max="13318" width="16.140625" style="224" customWidth="1"/>
    <col min="13319" max="13319" width="13.8515625" style="224" bestFit="1" customWidth="1"/>
    <col min="13320" max="13320" width="15.140625" style="224" bestFit="1" customWidth="1"/>
    <col min="13321" max="13321" width="14.140625" style="224" bestFit="1" customWidth="1"/>
    <col min="13322" max="13322" width="12.140625" style="224" bestFit="1" customWidth="1"/>
    <col min="13323" max="13324" width="14.140625" style="224" bestFit="1" customWidth="1"/>
    <col min="13325" max="13325" width="12.57421875" style="224" bestFit="1" customWidth="1"/>
    <col min="13326" max="13326" width="14.421875" style="224" bestFit="1" customWidth="1"/>
    <col min="13327" max="13327" width="14.7109375" style="224" bestFit="1" customWidth="1"/>
    <col min="13328" max="13328" width="14.8515625" style="224" bestFit="1" customWidth="1"/>
    <col min="13329" max="13329" width="12.28125" style="224" bestFit="1" customWidth="1"/>
    <col min="13330" max="13330" width="15.140625" style="224" bestFit="1" customWidth="1"/>
    <col min="13331" max="13568" width="11.421875" style="224" customWidth="1"/>
    <col min="13569" max="13569" width="13.140625" style="224" bestFit="1" customWidth="1"/>
    <col min="13570" max="13570" width="13.57421875" style="224" customWidth="1"/>
    <col min="13571" max="13571" width="22.140625" style="224" bestFit="1" customWidth="1"/>
    <col min="13572" max="13572" width="27.140625" style="224" bestFit="1" customWidth="1"/>
    <col min="13573" max="13573" width="14.421875" style="224" customWidth="1"/>
    <col min="13574" max="13574" width="16.140625" style="224" customWidth="1"/>
    <col min="13575" max="13575" width="13.8515625" style="224" bestFit="1" customWidth="1"/>
    <col min="13576" max="13576" width="15.140625" style="224" bestFit="1" customWidth="1"/>
    <col min="13577" max="13577" width="14.140625" style="224" bestFit="1" customWidth="1"/>
    <col min="13578" max="13578" width="12.140625" style="224" bestFit="1" customWidth="1"/>
    <col min="13579" max="13580" width="14.140625" style="224" bestFit="1" customWidth="1"/>
    <col min="13581" max="13581" width="12.57421875" style="224" bestFit="1" customWidth="1"/>
    <col min="13582" max="13582" width="14.421875" style="224" bestFit="1" customWidth="1"/>
    <col min="13583" max="13583" width="14.7109375" style="224" bestFit="1" customWidth="1"/>
    <col min="13584" max="13584" width="14.8515625" style="224" bestFit="1" customWidth="1"/>
    <col min="13585" max="13585" width="12.28125" style="224" bestFit="1" customWidth="1"/>
    <col min="13586" max="13586" width="15.140625" style="224" bestFit="1" customWidth="1"/>
    <col min="13587" max="13824" width="11.421875" style="224" customWidth="1"/>
    <col min="13825" max="13825" width="13.140625" style="224" bestFit="1" customWidth="1"/>
    <col min="13826" max="13826" width="13.57421875" style="224" customWidth="1"/>
    <col min="13827" max="13827" width="22.140625" style="224" bestFit="1" customWidth="1"/>
    <col min="13828" max="13828" width="27.140625" style="224" bestFit="1" customWidth="1"/>
    <col min="13829" max="13829" width="14.421875" style="224" customWidth="1"/>
    <col min="13830" max="13830" width="16.140625" style="224" customWidth="1"/>
    <col min="13831" max="13831" width="13.8515625" style="224" bestFit="1" customWidth="1"/>
    <col min="13832" max="13832" width="15.140625" style="224" bestFit="1" customWidth="1"/>
    <col min="13833" max="13833" width="14.140625" style="224" bestFit="1" customWidth="1"/>
    <col min="13834" max="13834" width="12.140625" style="224" bestFit="1" customWidth="1"/>
    <col min="13835" max="13836" width="14.140625" style="224" bestFit="1" customWidth="1"/>
    <col min="13837" max="13837" width="12.57421875" style="224" bestFit="1" customWidth="1"/>
    <col min="13838" max="13838" width="14.421875" style="224" bestFit="1" customWidth="1"/>
    <col min="13839" max="13839" width="14.7109375" style="224" bestFit="1" customWidth="1"/>
    <col min="13840" max="13840" width="14.8515625" style="224" bestFit="1" customWidth="1"/>
    <col min="13841" max="13841" width="12.28125" style="224" bestFit="1" customWidth="1"/>
    <col min="13842" max="13842" width="15.140625" style="224" bestFit="1" customWidth="1"/>
    <col min="13843" max="14080" width="11.421875" style="224" customWidth="1"/>
    <col min="14081" max="14081" width="13.140625" style="224" bestFit="1" customWidth="1"/>
    <col min="14082" max="14082" width="13.57421875" style="224" customWidth="1"/>
    <col min="14083" max="14083" width="22.140625" style="224" bestFit="1" customWidth="1"/>
    <col min="14084" max="14084" width="27.140625" style="224" bestFit="1" customWidth="1"/>
    <col min="14085" max="14085" width="14.421875" style="224" customWidth="1"/>
    <col min="14086" max="14086" width="16.140625" style="224" customWidth="1"/>
    <col min="14087" max="14087" width="13.8515625" style="224" bestFit="1" customWidth="1"/>
    <col min="14088" max="14088" width="15.140625" style="224" bestFit="1" customWidth="1"/>
    <col min="14089" max="14089" width="14.140625" style="224" bestFit="1" customWidth="1"/>
    <col min="14090" max="14090" width="12.140625" style="224" bestFit="1" customWidth="1"/>
    <col min="14091" max="14092" width="14.140625" style="224" bestFit="1" customWidth="1"/>
    <col min="14093" max="14093" width="12.57421875" style="224" bestFit="1" customWidth="1"/>
    <col min="14094" max="14094" width="14.421875" style="224" bestFit="1" customWidth="1"/>
    <col min="14095" max="14095" width="14.7109375" style="224" bestFit="1" customWidth="1"/>
    <col min="14096" max="14096" width="14.8515625" style="224" bestFit="1" customWidth="1"/>
    <col min="14097" max="14097" width="12.28125" style="224" bestFit="1" customWidth="1"/>
    <col min="14098" max="14098" width="15.140625" style="224" bestFit="1" customWidth="1"/>
    <col min="14099" max="14336" width="11.421875" style="224" customWidth="1"/>
    <col min="14337" max="14337" width="13.140625" style="224" bestFit="1" customWidth="1"/>
    <col min="14338" max="14338" width="13.57421875" style="224" customWidth="1"/>
    <col min="14339" max="14339" width="22.140625" style="224" bestFit="1" customWidth="1"/>
    <col min="14340" max="14340" width="27.140625" style="224" bestFit="1" customWidth="1"/>
    <col min="14341" max="14341" width="14.421875" style="224" customWidth="1"/>
    <col min="14342" max="14342" width="16.140625" style="224" customWidth="1"/>
    <col min="14343" max="14343" width="13.8515625" style="224" bestFit="1" customWidth="1"/>
    <col min="14344" max="14344" width="15.140625" style="224" bestFit="1" customWidth="1"/>
    <col min="14345" max="14345" width="14.140625" style="224" bestFit="1" customWidth="1"/>
    <col min="14346" max="14346" width="12.140625" style="224" bestFit="1" customWidth="1"/>
    <col min="14347" max="14348" width="14.140625" style="224" bestFit="1" customWidth="1"/>
    <col min="14349" max="14349" width="12.57421875" style="224" bestFit="1" customWidth="1"/>
    <col min="14350" max="14350" width="14.421875" style="224" bestFit="1" customWidth="1"/>
    <col min="14351" max="14351" width="14.7109375" style="224" bestFit="1" customWidth="1"/>
    <col min="14352" max="14352" width="14.8515625" style="224" bestFit="1" customWidth="1"/>
    <col min="14353" max="14353" width="12.28125" style="224" bestFit="1" customWidth="1"/>
    <col min="14354" max="14354" width="15.140625" style="224" bestFit="1" customWidth="1"/>
    <col min="14355" max="14592" width="11.421875" style="224" customWidth="1"/>
    <col min="14593" max="14593" width="13.140625" style="224" bestFit="1" customWidth="1"/>
    <col min="14594" max="14594" width="13.57421875" style="224" customWidth="1"/>
    <col min="14595" max="14595" width="22.140625" style="224" bestFit="1" customWidth="1"/>
    <col min="14596" max="14596" width="27.140625" style="224" bestFit="1" customWidth="1"/>
    <col min="14597" max="14597" width="14.421875" style="224" customWidth="1"/>
    <col min="14598" max="14598" width="16.140625" style="224" customWidth="1"/>
    <col min="14599" max="14599" width="13.8515625" style="224" bestFit="1" customWidth="1"/>
    <col min="14600" max="14600" width="15.140625" style="224" bestFit="1" customWidth="1"/>
    <col min="14601" max="14601" width="14.140625" style="224" bestFit="1" customWidth="1"/>
    <col min="14602" max="14602" width="12.140625" style="224" bestFit="1" customWidth="1"/>
    <col min="14603" max="14604" width="14.140625" style="224" bestFit="1" customWidth="1"/>
    <col min="14605" max="14605" width="12.57421875" style="224" bestFit="1" customWidth="1"/>
    <col min="14606" max="14606" width="14.421875" style="224" bestFit="1" customWidth="1"/>
    <col min="14607" max="14607" width="14.7109375" style="224" bestFit="1" customWidth="1"/>
    <col min="14608" max="14608" width="14.8515625" style="224" bestFit="1" customWidth="1"/>
    <col min="14609" max="14609" width="12.28125" style="224" bestFit="1" customWidth="1"/>
    <col min="14610" max="14610" width="15.140625" style="224" bestFit="1" customWidth="1"/>
    <col min="14611" max="14848" width="11.421875" style="224" customWidth="1"/>
    <col min="14849" max="14849" width="13.140625" style="224" bestFit="1" customWidth="1"/>
    <col min="14850" max="14850" width="13.57421875" style="224" customWidth="1"/>
    <col min="14851" max="14851" width="22.140625" style="224" bestFit="1" customWidth="1"/>
    <col min="14852" max="14852" width="27.140625" style="224" bestFit="1" customWidth="1"/>
    <col min="14853" max="14853" width="14.421875" style="224" customWidth="1"/>
    <col min="14854" max="14854" width="16.140625" style="224" customWidth="1"/>
    <col min="14855" max="14855" width="13.8515625" style="224" bestFit="1" customWidth="1"/>
    <col min="14856" max="14856" width="15.140625" style="224" bestFit="1" customWidth="1"/>
    <col min="14857" max="14857" width="14.140625" style="224" bestFit="1" customWidth="1"/>
    <col min="14858" max="14858" width="12.140625" style="224" bestFit="1" customWidth="1"/>
    <col min="14859" max="14860" width="14.140625" style="224" bestFit="1" customWidth="1"/>
    <col min="14861" max="14861" width="12.57421875" style="224" bestFit="1" customWidth="1"/>
    <col min="14862" max="14862" width="14.421875" style="224" bestFit="1" customWidth="1"/>
    <col min="14863" max="14863" width="14.7109375" style="224" bestFit="1" customWidth="1"/>
    <col min="14864" max="14864" width="14.8515625" style="224" bestFit="1" customWidth="1"/>
    <col min="14865" max="14865" width="12.28125" style="224" bestFit="1" customWidth="1"/>
    <col min="14866" max="14866" width="15.140625" style="224" bestFit="1" customWidth="1"/>
    <col min="14867" max="15104" width="11.421875" style="224" customWidth="1"/>
    <col min="15105" max="15105" width="13.140625" style="224" bestFit="1" customWidth="1"/>
    <col min="15106" max="15106" width="13.57421875" style="224" customWidth="1"/>
    <col min="15107" max="15107" width="22.140625" style="224" bestFit="1" customWidth="1"/>
    <col min="15108" max="15108" width="27.140625" style="224" bestFit="1" customWidth="1"/>
    <col min="15109" max="15109" width="14.421875" style="224" customWidth="1"/>
    <col min="15110" max="15110" width="16.140625" style="224" customWidth="1"/>
    <col min="15111" max="15111" width="13.8515625" style="224" bestFit="1" customWidth="1"/>
    <col min="15112" max="15112" width="15.140625" style="224" bestFit="1" customWidth="1"/>
    <col min="15113" max="15113" width="14.140625" style="224" bestFit="1" customWidth="1"/>
    <col min="15114" max="15114" width="12.140625" style="224" bestFit="1" customWidth="1"/>
    <col min="15115" max="15116" width="14.140625" style="224" bestFit="1" customWidth="1"/>
    <col min="15117" max="15117" width="12.57421875" style="224" bestFit="1" customWidth="1"/>
    <col min="15118" max="15118" width="14.421875" style="224" bestFit="1" customWidth="1"/>
    <col min="15119" max="15119" width="14.7109375" style="224" bestFit="1" customWidth="1"/>
    <col min="15120" max="15120" width="14.8515625" style="224" bestFit="1" customWidth="1"/>
    <col min="15121" max="15121" width="12.28125" style="224" bestFit="1" customWidth="1"/>
    <col min="15122" max="15122" width="15.140625" style="224" bestFit="1" customWidth="1"/>
    <col min="15123" max="15360" width="11.421875" style="224" customWidth="1"/>
    <col min="15361" max="15361" width="13.140625" style="224" bestFit="1" customWidth="1"/>
    <col min="15362" max="15362" width="13.57421875" style="224" customWidth="1"/>
    <col min="15363" max="15363" width="22.140625" style="224" bestFit="1" customWidth="1"/>
    <col min="15364" max="15364" width="27.140625" style="224" bestFit="1" customWidth="1"/>
    <col min="15365" max="15365" width="14.421875" style="224" customWidth="1"/>
    <col min="15366" max="15366" width="16.140625" style="224" customWidth="1"/>
    <col min="15367" max="15367" width="13.8515625" style="224" bestFit="1" customWidth="1"/>
    <col min="15368" max="15368" width="15.140625" style="224" bestFit="1" customWidth="1"/>
    <col min="15369" max="15369" width="14.140625" style="224" bestFit="1" customWidth="1"/>
    <col min="15370" max="15370" width="12.140625" style="224" bestFit="1" customWidth="1"/>
    <col min="15371" max="15372" width="14.140625" style="224" bestFit="1" customWidth="1"/>
    <col min="15373" max="15373" width="12.57421875" style="224" bestFit="1" customWidth="1"/>
    <col min="15374" max="15374" width="14.421875" style="224" bestFit="1" customWidth="1"/>
    <col min="15375" max="15375" width="14.7109375" style="224" bestFit="1" customWidth="1"/>
    <col min="15376" max="15376" width="14.8515625" style="224" bestFit="1" customWidth="1"/>
    <col min="15377" max="15377" width="12.28125" style="224" bestFit="1" customWidth="1"/>
    <col min="15378" max="15378" width="15.140625" style="224" bestFit="1" customWidth="1"/>
    <col min="15379" max="15616" width="11.421875" style="224" customWidth="1"/>
    <col min="15617" max="15617" width="13.140625" style="224" bestFit="1" customWidth="1"/>
    <col min="15618" max="15618" width="13.57421875" style="224" customWidth="1"/>
    <col min="15619" max="15619" width="22.140625" style="224" bestFit="1" customWidth="1"/>
    <col min="15620" max="15620" width="27.140625" style="224" bestFit="1" customWidth="1"/>
    <col min="15621" max="15621" width="14.421875" style="224" customWidth="1"/>
    <col min="15622" max="15622" width="16.140625" style="224" customWidth="1"/>
    <col min="15623" max="15623" width="13.8515625" style="224" bestFit="1" customWidth="1"/>
    <col min="15624" max="15624" width="15.140625" style="224" bestFit="1" customWidth="1"/>
    <col min="15625" max="15625" width="14.140625" style="224" bestFit="1" customWidth="1"/>
    <col min="15626" max="15626" width="12.140625" style="224" bestFit="1" customWidth="1"/>
    <col min="15627" max="15628" width="14.140625" style="224" bestFit="1" customWidth="1"/>
    <col min="15629" max="15629" width="12.57421875" style="224" bestFit="1" customWidth="1"/>
    <col min="15630" max="15630" width="14.421875" style="224" bestFit="1" customWidth="1"/>
    <col min="15631" max="15631" width="14.7109375" style="224" bestFit="1" customWidth="1"/>
    <col min="15632" max="15632" width="14.8515625" style="224" bestFit="1" customWidth="1"/>
    <col min="15633" max="15633" width="12.28125" style="224" bestFit="1" customWidth="1"/>
    <col min="15634" max="15634" width="15.140625" style="224" bestFit="1" customWidth="1"/>
    <col min="15635" max="15872" width="11.421875" style="224" customWidth="1"/>
    <col min="15873" max="15873" width="13.140625" style="224" bestFit="1" customWidth="1"/>
    <col min="15874" max="15874" width="13.57421875" style="224" customWidth="1"/>
    <col min="15875" max="15875" width="22.140625" style="224" bestFit="1" customWidth="1"/>
    <col min="15876" max="15876" width="27.140625" style="224" bestFit="1" customWidth="1"/>
    <col min="15877" max="15877" width="14.421875" style="224" customWidth="1"/>
    <col min="15878" max="15878" width="16.140625" style="224" customWidth="1"/>
    <col min="15879" max="15879" width="13.8515625" style="224" bestFit="1" customWidth="1"/>
    <col min="15880" max="15880" width="15.140625" style="224" bestFit="1" customWidth="1"/>
    <col min="15881" max="15881" width="14.140625" style="224" bestFit="1" customWidth="1"/>
    <col min="15882" max="15882" width="12.140625" style="224" bestFit="1" customWidth="1"/>
    <col min="15883" max="15884" width="14.140625" style="224" bestFit="1" customWidth="1"/>
    <col min="15885" max="15885" width="12.57421875" style="224" bestFit="1" customWidth="1"/>
    <col min="15886" max="15886" width="14.421875" style="224" bestFit="1" customWidth="1"/>
    <col min="15887" max="15887" width="14.7109375" style="224" bestFit="1" customWidth="1"/>
    <col min="15888" max="15888" width="14.8515625" style="224" bestFit="1" customWidth="1"/>
    <col min="15889" max="15889" width="12.28125" style="224" bestFit="1" customWidth="1"/>
    <col min="15890" max="15890" width="15.140625" style="224" bestFit="1" customWidth="1"/>
    <col min="15891" max="16128" width="11.421875" style="224" customWidth="1"/>
    <col min="16129" max="16129" width="13.140625" style="224" bestFit="1" customWidth="1"/>
    <col min="16130" max="16130" width="13.57421875" style="224" customWidth="1"/>
    <col min="16131" max="16131" width="22.140625" style="224" bestFit="1" customWidth="1"/>
    <col min="16132" max="16132" width="27.140625" style="224" bestFit="1" customWidth="1"/>
    <col min="16133" max="16133" width="14.421875" style="224" customWidth="1"/>
    <col min="16134" max="16134" width="16.140625" style="224" customWidth="1"/>
    <col min="16135" max="16135" width="13.8515625" style="224" bestFit="1" customWidth="1"/>
    <col min="16136" max="16136" width="15.140625" style="224" bestFit="1" customWidth="1"/>
    <col min="16137" max="16137" width="14.140625" style="224" bestFit="1" customWidth="1"/>
    <col min="16138" max="16138" width="12.140625" style="224" bestFit="1" customWidth="1"/>
    <col min="16139" max="16140" width="14.140625" style="224" bestFit="1" customWidth="1"/>
    <col min="16141" max="16141" width="12.57421875" style="224" bestFit="1" customWidth="1"/>
    <col min="16142" max="16142" width="14.421875" style="224" bestFit="1" customWidth="1"/>
    <col min="16143" max="16143" width="14.7109375" style="224" bestFit="1" customWidth="1"/>
    <col min="16144" max="16144" width="14.8515625" style="224" bestFit="1" customWidth="1"/>
    <col min="16145" max="16145" width="12.28125" style="224" bestFit="1" customWidth="1"/>
    <col min="16146" max="16146" width="15.140625" style="224" bestFit="1" customWidth="1"/>
    <col min="16147" max="16384" width="11.421875" style="224" customWidth="1"/>
  </cols>
  <sheetData>
    <row r="1" spans="1:24" s="195" customFormat="1" ht="14.4">
      <c r="A1" s="364" t="s">
        <v>799</v>
      </c>
      <c r="T1" s="196"/>
      <c r="U1" s="196"/>
      <c r="V1" s="196"/>
      <c r="W1" s="197"/>
      <c r="X1" s="197"/>
    </row>
    <row r="2" spans="1:18" s="199" customFormat="1" ht="27.75" customHeight="1">
      <c r="A2" s="198" t="s">
        <v>193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199" customFormat="1" ht="17.4">
      <c r="A3" s="200">
        <v>44742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2" customFormat="1" ht="16.8">
      <c r="A4" s="201" t="s">
        <v>194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s="199" customFormat="1" ht="16.8">
      <c r="A5" s="203"/>
      <c r="B5" s="203"/>
      <c r="C5" s="203"/>
      <c r="D5" s="204"/>
      <c r="E5" s="203"/>
      <c r="F5" s="204"/>
      <c r="G5" s="204"/>
      <c r="H5" s="204"/>
      <c r="I5" s="204"/>
      <c r="J5" s="204"/>
      <c r="K5" s="204"/>
      <c r="L5" s="204"/>
      <c r="M5" s="204"/>
      <c r="N5" s="204"/>
      <c r="O5" s="203"/>
      <c r="P5" s="204"/>
      <c r="Q5" s="204"/>
      <c r="R5" s="203"/>
    </row>
    <row r="6" spans="1:18" s="199" customFormat="1" ht="13.5" customHeight="1">
      <c r="A6" s="205" t="s">
        <v>195</v>
      </c>
      <c r="B6" s="206" t="s">
        <v>196</v>
      </c>
      <c r="C6" s="207"/>
      <c r="D6" s="208"/>
      <c r="E6" s="209" t="s">
        <v>197</v>
      </c>
      <c r="F6" s="206" t="s">
        <v>198</v>
      </c>
      <c r="G6" s="207"/>
      <c r="H6" s="208"/>
      <c r="I6" s="206" t="s">
        <v>199</v>
      </c>
      <c r="J6" s="207"/>
      <c r="K6" s="208"/>
      <c r="L6" s="206" t="s">
        <v>200</v>
      </c>
      <c r="M6" s="207"/>
      <c r="N6" s="208"/>
      <c r="O6" s="210" t="s">
        <v>201</v>
      </c>
      <c r="P6" s="211" t="s">
        <v>202</v>
      </c>
      <c r="Q6" s="212"/>
      <c r="R6" s="210" t="s">
        <v>203</v>
      </c>
    </row>
    <row r="7" spans="1:18" s="199" customFormat="1" ht="15">
      <c r="A7" s="213"/>
      <c r="B7" s="214" t="s">
        <v>204</v>
      </c>
      <c r="C7" s="214" t="s">
        <v>205</v>
      </c>
      <c r="D7" s="215" t="s">
        <v>206</v>
      </c>
      <c r="E7" s="216"/>
      <c r="F7" s="217" t="s">
        <v>207</v>
      </c>
      <c r="G7" s="214" t="s">
        <v>208</v>
      </c>
      <c r="H7" s="214" t="s">
        <v>209</v>
      </c>
      <c r="I7" s="214" t="s">
        <v>207</v>
      </c>
      <c r="J7" s="214" t="s">
        <v>208</v>
      </c>
      <c r="K7" s="214" t="s">
        <v>209</v>
      </c>
      <c r="L7" s="214" t="s">
        <v>207</v>
      </c>
      <c r="M7" s="214" t="s">
        <v>208</v>
      </c>
      <c r="N7" s="214" t="s">
        <v>209</v>
      </c>
      <c r="O7" s="218"/>
      <c r="P7" s="214" t="s">
        <v>207</v>
      </c>
      <c r="Q7" s="214" t="s">
        <v>208</v>
      </c>
      <c r="R7" s="218"/>
    </row>
    <row r="8" spans="1:18" ht="15">
      <c r="A8" s="219" t="s">
        <v>210</v>
      </c>
      <c r="B8" s="219" t="s">
        <v>211</v>
      </c>
      <c r="C8" s="219" t="s">
        <v>212</v>
      </c>
      <c r="D8" s="219" t="s">
        <v>212</v>
      </c>
      <c r="E8" s="220">
        <v>3</v>
      </c>
      <c r="F8" s="221">
        <v>20420.28693</v>
      </c>
      <c r="G8" s="222">
        <v>0</v>
      </c>
      <c r="H8" s="222">
        <v>20420.28693</v>
      </c>
      <c r="I8" s="222">
        <v>50678.21042</v>
      </c>
      <c r="J8" s="222">
        <v>395.57265</v>
      </c>
      <c r="K8" s="222">
        <v>51073.78307</v>
      </c>
      <c r="L8" s="222">
        <v>2398.03313</v>
      </c>
      <c r="M8" s="222">
        <v>4.90308</v>
      </c>
      <c r="N8" s="222">
        <v>2402.93621</v>
      </c>
      <c r="O8" s="222">
        <v>73897.00620999999</v>
      </c>
      <c r="P8" s="222">
        <v>32961.44492</v>
      </c>
      <c r="Q8" s="222">
        <v>0</v>
      </c>
      <c r="R8" s="223">
        <v>32961.44492</v>
      </c>
    </row>
    <row r="9" spans="1:18" ht="15">
      <c r="A9" s="225"/>
      <c r="B9" s="225"/>
      <c r="C9" s="225"/>
      <c r="D9" s="219" t="s">
        <v>213</v>
      </c>
      <c r="E9" s="220">
        <v>618</v>
      </c>
      <c r="F9" s="221">
        <v>5599.52936</v>
      </c>
      <c r="G9" s="222">
        <v>0</v>
      </c>
      <c r="H9" s="222">
        <v>5599.52936</v>
      </c>
      <c r="I9" s="222">
        <v>1610.8225</v>
      </c>
      <c r="J9" s="222">
        <v>0</v>
      </c>
      <c r="K9" s="222">
        <v>1610.8225</v>
      </c>
      <c r="L9" s="222">
        <v>77.4828</v>
      </c>
      <c r="M9" s="222">
        <v>0</v>
      </c>
      <c r="N9" s="222">
        <v>77.4828</v>
      </c>
      <c r="O9" s="222">
        <v>7287.83466</v>
      </c>
      <c r="P9" s="222">
        <v>17719.55628</v>
      </c>
      <c r="Q9" s="222">
        <v>0</v>
      </c>
      <c r="R9" s="223">
        <v>17719.55628</v>
      </c>
    </row>
    <row r="10" spans="1:18" ht="15">
      <c r="A10" s="225"/>
      <c r="B10" s="225"/>
      <c r="C10" s="219" t="s">
        <v>214</v>
      </c>
      <c r="D10" s="219" t="s">
        <v>214</v>
      </c>
      <c r="E10" s="220">
        <v>1</v>
      </c>
      <c r="F10" s="221">
        <v>83960.07995999999</v>
      </c>
      <c r="G10" s="222">
        <v>0</v>
      </c>
      <c r="H10" s="222">
        <v>83960.07995999999</v>
      </c>
      <c r="I10" s="222">
        <v>58922.74085</v>
      </c>
      <c r="J10" s="222">
        <v>671.62672</v>
      </c>
      <c r="K10" s="222">
        <v>59594.36757</v>
      </c>
      <c r="L10" s="222">
        <v>2585.48278</v>
      </c>
      <c r="M10" s="222">
        <v>0.8147300000000001</v>
      </c>
      <c r="N10" s="222">
        <v>2586.29751</v>
      </c>
      <c r="O10" s="222">
        <v>146140.74503999998</v>
      </c>
      <c r="P10" s="222">
        <v>37941.93458</v>
      </c>
      <c r="Q10" s="222">
        <v>0</v>
      </c>
      <c r="R10" s="223">
        <v>37941.93458</v>
      </c>
    </row>
    <row r="11" spans="1:18" ht="15">
      <c r="A11" s="225"/>
      <c r="B11" s="225"/>
      <c r="C11" s="219" t="s">
        <v>215</v>
      </c>
      <c r="D11" s="219" t="s">
        <v>216</v>
      </c>
      <c r="E11" s="220">
        <v>8</v>
      </c>
      <c r="F11" s="221">
        <v>13917.08738</v>
      </c>
      <c r="G11" s="222">
        <v>0</v>
      </c>
      <c r="H11" s="222">
        <v>13917.08738</v>
      </c>
      <c r="I11" s="222">
        <v>15977.59814</v>
      </c>
      <c r="J11" s="222">
        <v>52.39881</v>
      </c>
      <c r="K11" s="222">
        <v>16029.996949999999</v>
      </c>
      <c r="L11" s="222">
        <v>2427.9375</v>
      </c>
      <c r="M11" s="222">
        <v>15.8552</v>
      </c>
      <c r="N11" s="222">
        <v>2443.7927</v>
      </c>
      <c r="O11" s="222">
        <v>32390.87703</v>
      </c>
      <c r="P11" s="222">
        <v>20257.90281</v>
      </c>
      <c r="Q11" s="222">
        <v>0</v>
      </c>
      <c r="R11" s="223">
        <v>20257.90281</v>
      </c>
    </row>
    <row r="12" spans="1:18" ht="15">
      <c r="A12" s="225"/>
      <c r="B12" s="225"/>
      <c r="C12" s="225"/>
      <c r="D12" s="219" t="s">
        <v>217</v>
      </c>
      <c r="E12" s="220">
        <v>542</v>
      </c>
      <c r="F12" s="221">
        <v>1736.9463</v>
      </c>
      <c r="G12" s="222">
        <v>0</v>
      </c>
      <c r="H12" s="222">
        <v>1736.9463</v>
      </c>
      <c r="I12" s="222">
        <v>4105.52441</v>
      </c>
      <c r="J12" s="222">
        <v>0</v>
      </c>
      <c r="K12" s="222">
        <v>4105.52441</v>
      </c>
      <c r="L12" s="222">
        <v>42.65119</v>
      </c>
      <c r="M12" s="222">
        <v>0</v>
      </c>
      <c r="N12" s="222">
        <v>42.65119</v>
      </c>
      <c r="O12" s="222">
        <v>5885.1219</v>
      </c>
      <c r="P12" s="222">
        <v>1814.12094</v>
      </c>
      <c r="Q12" s="222">
        <v>0</v>
      </c>
      <c r="R12" s="223">
        <v>1814.12094</v>
      </c>
    </row>
    <row r="13" spans="1:18" ht="15">
      <c r="A13" s="225"/>
      <c r="B13" s="225"/>
      <c r="C13" s="225"/>
      <c r="D13" s="219" t="s">
        <v>218</v>
      </c>
      <c r="E13" s="220">
        <v>9</v>
      </c>
      <c r="F13" s="221">
        <v>1780.2343600000002</v>
      </c>
      <c r="G13" s="222">
        <v>0</v>
      </c>
      <c r="H13" s="222">
        <v>1780.2343600000002</v>
      </c>
      <c r="I13" s="222">
        <v>5020.67864</v>
      </c>
      <c r="J13" s="222">
        <v>0.56621</v>
      </c>
      <c r="K13" s="222">
        <v>5021.24485</v>
      </c>
      <c r="L13" s="222">
        <v>42.071</v>
      </c>
      <c r="M13" s="222">
        <v>0</v>
      </c>
      <c r="N13" s="222">
        <v>42.071</v>
      </c>
      <c r="O13" s="222">
        <v>6843.55021</v>
      </c>
      <c r="P13" s="222">
        <v>1800.70783</v>
      </c>
      <c r="Q13" s="222">
        <v>0</v>
      </c>
      <c r="R13" s="223">
        <v>1800.70783</v>
      </c>
    </row>
    <row r="14" spans="1:18" ht="15">
      <c r="A14" s="225"/>
      <c r="B14" s="225"/>
      <c r="C14" s="219" t="s">
        <v>219</v>
      </c>
      <c r="D14" s="219" t="s">
        <v>220</v>
      </c>
      <c r="E14" s="220">
        <v>7</v>
      </c>
      <c r="F14" s="221">
        <v>5639.2917</v>
      </c>
      <c r="G14" s="222">
        <v>0</v>
      </c>
      <c r="H14" s="222">
        <v>5639.2917</v>
      </c>
      <c r="I14" s="222">
        <v>17502.09717</v>
      </c>
      <c r="J14" s="222">
        <v>186.86620000000002</v>
      </c>
      <c r="K14" s="222">
        <v>17688.96337</v>
      </c>
      <c r="L14" s="222">
        <v>449.93044</v>
      </c>
      <c r="M14" s="222">
        <v>0</v>
      </c>
      <c r="N14" s="222">
        <v>449.93044</v>
      </c>
      <c r="O14" s="222">
        <v>23778.185510000003</v>
      </c>
      <c r="P14" s="222">
        <v>4649.88582</v>
      </c>
      <c r="Q14" s="222">
        <v>0</v>
      </c>
      <c r="R14" s="223">
        <v>4649.88582</v>
      </c>
    </row>
    <row r="15" spans="1:18" ht="15">
      <c r="A15" s="225"/>
      <c r="B15" s="225"/>
      <c r="C15" s="219" t="s">
        <v>221</v>
      </c>
      <c r="D15" s="219" t="s">
        <v>222</v>
      </c>
      <c r="E15" s="220">
        <v>5</v>
      </c>
      <c r="F15" s="221">
        <v>4244.20825</v>
      </c>
      <c r="G15" s="222">
        <v>0</v>
      </c>
      <c r="H15" s="222">
        <v>4244.20825</v>
      </c>
      <c r="I15" s="222">
        <v>11619.48709</v>
      </c>
      <c r="J15" s="222">
        <v>0.65989</v>
      </c>
      <c r="K15" s="222">
        <v>11620.146980000001</v>
      </c>
      <c r="L15" s="222">
        <v>316.957</v>
      </c>
      <c r="M15" s="222">
        <v>0</v>
      </c>
      <c r="N15" s="222">
        <v>316.957</v>
      </c>
      <c r="O15" s="222">
        <v>16181.31223</v>
      </c>
      <c r="P15" s="222">
        <v>4618.92078</v>
      </c>
      <c r="Q15" s="222">
        <v>0</v>
      </c>
      <c r="R15" s="223">
        <v>4618.92078</v>
      </c>
    </row>
    <row r="16" spans="1:18" ht="15">
      <c r="A16" s="225"/>
      <c r="B16" s="225"/>
      <c r="C16" s="225"/>
      <c r="D16" s="219" t="s">
        <v>223</v>
      </c>
      <c r="E16" s="220">
        <v>443</v>
      </c>
      <c r="F16" s="221">
        <v>179.94554</v>
      </c>
      <c r="G16" s="222">
        <v>0</v>
      </c>
      <c r="H16" s="222">
        <v>179.94554</v>
      </c>
      <c r="I16" s="222">
        <v>5065.27175</v>
      </c>
      <c r="J16" s="222">
        <v>0.22353</v>
      </c>
      <c r="K16" s="222">
        <v>5065.49528</v>
      </c>
      <c r="L16" s="222">
        <v>147.20565</v>
      </c>
      <c r="M16" s="222">
        <v>0</v>
      </c>
      <c r="N16" s="222">
        <v>147.20565</v>
      </c>
      <c r="O16" s="222">
        <v>5392.64647</v>
      </c>
      <c r="P16" s="222">
        <v>1051.80905</v>
      </c>
      <c r="Q16" s="222">
        <v>0</v>
      </c>
      <c r="R16" s="223">
        <v>1051.80905</v>
      </c>
    </row>
    <row r="17" spans="1:18" ht="15">
      <c r="A17" s="225"/>
      <c r="B17" s="225"/>
      <c r="C17" s="219" t="s">
        <v>224</v>
      </c>
      <c r="D17" s="219" t="s">
        <v>225</v>
      </c>
      <c r="E17" s="220">
        <v>455</v>
      </c>
      <c r="F17" s="221">
        <v>49542.57919</v>
      </c>
      <c r="G17" s="222">
        <v>0</v>
      </c>
      <c r="H17" s="222">
        <v>49542.57919</v>
      </c>
      <c r="I17" s="222">
        <v>8844.74655</v>
      </c>
      <c r="J17" s="222">
        <v>1.3554300000000001</v>
      </c>
      <c r="K17" s="222">
        <v>8846.101980000001</v>
      </c>
      <c r="L17" s="222">
        <v>178.13912</v>
      </c>
      <c r="M17" s="222">
        <v>0</v>
      </c>
      <c r="N17" s="222">
        <v>178.13912</v>
      </c>
      <c r="O17" s="222">
        <v>58566.820289999996</v>
      </c>
      <c r="P17" s="222">
        <v>14533.03032</v>
      </c>
      <c r="Q17" s="222">
        <v>0</v>
      </c>
      <c r="R17" s="223">
        <v>14533.03032</v>
      </c>
    </row>
    <row r="18" spans="1:18" ht="15">
      <c r="A18" s="225"/>
      <c r="B18" s="225"/>
      <c r="C18" s="219" t="s">
        <v>226</v>
      </c>
      <c r="D18" s="219" t="s">
        <v>227</v>
      </c>
      <c r="E18" s="220">
        <v>502</v>
      </c>
      <c r="F18" s="221">
        <v>3871.4892400000003</v>
      </c>
      <c r="G18" s="222">
        <v>0</v>
      </c>
      <c r="H18" s="222">
        <v>3871.4892400000003</v>
      </c>
      <c r="I18" s="222">
        <v>15853.16977</v>
      </c>
      <c r="J18" s="222">
        <v>8.628110000000001</v>
      </c>
      <c r="K18" s="222">
        <v>15861.79788</v>
      </c>
      <c r="L18" s="222">
        <v>225.43895999999998</v>
      </c>
      <c r="M18" s="222">
        <v>0</v>
      </c>
      <c r="N18" s="222">
        <v>225.43895999999998</v>
      </c>
      <c r="O18" s="222">
        <v>19958.726079999997</v>
      </c>
      <c r="P18" s="222">
        <v>2816.24842</v>
      </c>
      <c r="Q18" s="222">
        <v>0</v>
      </c>
      <c r="R18" s="223">
        <v>2816.24842</v>
      </c>
    </row>
    <row r="19" spans="1:18" ht="15">
      <c r="A19" s="225"/>
      <c r="B19" s="225"/>
      <c r="C19" s="225"/>
      <c r="D19" s="219" t="s">
        <v>228</v>
      </c>
      <c r="E19" s="220">
        <v>665</v>
      </c>
      <c r="F19" s="221">
        <v>45.57859</v>
      </c>
      <c r="G19" s="222">
        <v>0</v>
      </c>
      <c r="H19" s="222">
        <v>45.57859</v>
      </c>
      <c r="I19" s="222">
        <v>2622.27577</v>
      </c>
      <c r="J19" s="222">
        <v>0</v>
      </c>
      <c r="K19" s="222">
        <v>2622.27577</v>
      </c>
      <c r="L19" s="222">
        <v>12.1285</v>
      </c>
      <c r="M19" s="222">
        <v>0</v>
      </c>
      <c r="N19" s="222">
        <v>12.1285</v>
      </c>
      <c r="O19" s="222">
        <v>2679.98286</v>
      </c>
      <c r="P19" s="222">
        <v>1642.6013</v>
      </c>
      <c r="Q19" s="222">
        <v>0</v>
      </c>
      <c r="R19" s="223">
        <v>1642.6013</v>
      </c>
    </row>
    <row r="20" spans="1:18" ht="15">
      <c r="A20" s="225"/>
      <c r="B20" s="219" t="s">
        <v>229</v>
      </c>
      <c r="C20" s="219" t="s">
        <v>230</v>
      </c>
      <c r="D20" s="219" t="s">
        <v>230</v>
      </c>
      <c r="E20" s="220">
        <v>106</v>
      </c>
      <c r="F20" s="221">
        <v>16286.30208</v>
      </c>
      <c r="G20" s="222">
        <v>0</v>
      </c>
      <c r="H20" s="222">
        <v>16286.30208</v>
      </c>
      <c r="I20" s="222">
        <v>4034.53274</v>
      </c>
      <c r="J20" s="222">
        <v>28.33681</v>
      </c>
      <c r="K20" s="222">
        <v>4062.86955</v>
      </c>
      <c r="L20" s="222">
        <v>1789.18831</v>
      </c>
      <c r="M20" s="222">
        <v>357.68684</v>
      </c>
      <c r="N20" s="222">
        <v>2146.87515</v>
      </c>
      <c r="O20" s="222">
        <v>22496.04678</v>
      </c>
      <c r="P20" s="222">
        <v>3367.77819</v>
      </c>
      <c r="Q20" s="222">
        <v>0</v>
      </c>
      <c r="R20" s="223">
        <v>3367.77819</v>
      </c>
    </row>
    <row r="21" spans="1:18" ht="15">
      <c r="A21" s="225"/>
      <c r="B21" s="225"/>
      <c r="C21" s="219" t="s">
        <v>231</v>
      </c>
      <c r="D21" s="219" t="s">
        <v>231</v>
      </c>
      <c r="E21" s="220">
        <v>99</v>
      </c>
      <c r="F21" s="221">
        <v>78066.68831999999</v>
      </c>
      <c r="G21" s="222">
        <v>0</v>
      </c>
      <c r="H21" s="222">
        <v>78066.68831999999</v>
      </c>
      <c r="I21" s="222">
        <v>141096.16675</v>
      </c>
      <c r="J21" s="222">
        <v>663.27071</v>
      </c>
      <c r="K21" s="222">
        <v>141759.43746000002</v>
      </c>
      <c r="L21" s="222">
        <v>21272.82818</v>
      </c>
      <c r="M21" s="222">
        <v>3660.52083</v>
      </c>
      <c r="N21" s="222">
        <v>24933.34901</v>
      </c>
      <c r="O21" s="222">
        <v>244759.47478999998</v>
      </c>
      <c r="P21" s="222">
        <v>44671.94665</v>
      </c>
      <c r="Q21" s="222">
        <v>0</v>
      </c>
      <c r="R21" s="223">
        <v>44671.94665</v>
      </c>
    </row>
    <row r="22" spans="1:18" ht="15">
      <c r="A22" s="225"/>
      <c r="B22" s="225"/>
      <c r="C22" s="225"/>
      <c r="D22" s="219" t="s">
        <v>232</v>
      </c>
      <c r="E22" s="220">
        <v>632</v>
      </c>
      <c r="F22" s="221">
        <v>3596.01521</v>
      </c>
      <c r="G22" s="222">
        <v>0</v>
      </c>
      <c r="H22" s="222">
        <v>3596.01521</v>
      </c>
      <c r="I22" s="222">
        <v>29329.73775</v>
      </c>
      <c r="J22" s="222">
        <v>0</v>
      </c>
      <c r="K22" s="222">
        <v>29329.73775</v>
      </c>
      <c r="L22" s="222">
        <v>2189.37577</v>
      </c>
      <c r="M22" s="222">
        <v>0.1989</v>
      </c>
      <c r="N22" s="222">
        <v>2189.57467</v>
      </c>
      <c r="O22" s="222">
        <v>35115.32763</v>
      </c>
      <c r="P22" s="222">
        <v>2351.2742000000003</v>
      </c>
      <c r="Q22" s="222">
        <v>0</v>
      </c>
      <c r="R22" s="223">
        <v>2351.2742000000003</v>
      </c>
    </row>
    <row r="23" spans="1:18" ht="15">
      <c r="A23" s="225"/>
      <c r="B23" s="225"/>
      <c r="C23" s="219" t="s">
        <v>233</v>
      </c>
      <c r="D23" s="219" t="s">
        <v>233</v>
      </c>
      <c r="E23" s="220">
        <v>127</v>
      </c>
      <c r="F23" s="221">
        <v>9642.822880000002</v>
      </c>
      <c r="G23" s="222">
        <v>0</v>
      </c>
      <c r="H23" s="222">
        <v>9642.822880000002</v>
      </c>
      <c r="I23" s="222">
        <v>16196.81511</v>
      </c>
      <c r="J23" s="222">
        <v>54.90063</v>
      </c>
      <c r="K23" s="222">
        <v>16251.71574</v>
      </c>
      <c r="L23" s="222">
        <v>901.44985</v>
      </c>
      <c r="M23" s="222">
        <v>4.14492</v>
      </c>
      <c r="N23" s="222">
        <v>905.59477</v>
      </c>
      <c r="O23" s="222">
        <v>26800.13339</v>
      </c>
      <c r="P23" s="222">
        <v>3531.23204</v>
      </c>
      <c r="Q23" s="222">
        <v>0</v>
      </c>
      <c r="R23" s="223">
        <v>3531.23204</v>
      </c>
    </row>
    <row r="24" spans="1:18" ht="15">
      <c r="A24" s="225"/>
      <c r="B24" s="225"/>
      <c r="C24" s="219" t="s">
        <v>234</v>
      </c>
      <c r="D24" s="219" t="s">
        <v>235</v>
      </c>
      <c r="E24" s="220">
        <v>107</v>
      </c>
      <c r="F24" s="221">
        <v>8084.89666</v>
      </c>
      <c r="G24" s="222">
        <v>0</v>
      </c>
      <c r="H24" s="222">
        <v>8084.89666</v>
      </c>
      <c r="I24" s="222">
        <v>40842.47825</v>
      </c>
      <c r="J24" s="222">
        <v>640.41992</v>
      </c>
      <c r="K24" s="222">
        <v>41482.89817</v>
      </c>
      <c r="L24" s="222">
        <v>1230.69079</v>
      </c>
      <c r="M24" s="222">
        <v>0.00383</v>
      </c>
      <c r="N24" s="222">
        <v>1230.6946200000002</v>
      </c>
      <c r="O24" s="222">
        <v>50798.48945</v>
      </c>
      <c r="P24" s="222">
        <v>11332.01107</v>
      </c>
      <c r="Q24" s="222">
        <v>0</v>
      </c>
      <c r="R24" s="223">
        <v>11332.01107</v>
      </c>
    </row>
    <row r="25" spans="1:18" ht="15">
      <c r="A25" s="225"/>
      <c r="B25" s="225"/>
      <c r="C25" s="225"/>
      <c r="D25" s="219" t="s">
        <v>234</v>
      </c>
      <c r="E25" s="220">
        <v>109</v>
      </c>
      <c r="F25" s="221">
        <v>39.89123</v>
      </c>
      <c r="G25" s="222">
        <v>0</v>
      </c>
      <c r="H25" s="222">
        <v>39.89123</v>
      </c>
      <c r="I25" s="222">
        <v>2654.99008</v>
      </c>
      <c r="J25" s="222">
        <v>0.06277</v>
      </c>
      <c r="K25" s="222">
        <v>2655.05285</v>
      </c>
      <c r="L25" s="222">
        <v>6.417</v>
      </c>
      <c r="M25" s="222">
        <v>0</v>
      </c>
      <c r="N25" s="222">
        <v>6.417</v>
      </c>
      <c r="O25" s="222">
        <v>2701.36108</v>
      </c>
      <c r="P25" s="222">
        <v>469.78404</v>
      </c>
      <c r="Q25" s="222">
        <v>0</v>
      </c>
      <c r="R25" s="223">
        <v>469.78404</v>
      </c>
    </row>
    <row r="26" spans="1:18" ht="15">
      <c r="A26" s="225"/>
      <c r="B26" s="225"/>
      <c r="C26" s="219" t="s">
        <v>236</v>
      </c>
      <c r="D26" s="219" t="s">
        <v>237</v>
      </c>
      <c r="E26" s="220">
        <v>116</v>
      </c>
      <c r="F26" s="221">
        <v>58442.47236</v>
      </c>
      <c r="G26" s="222">
        <v>0</v>
      </c>
      <c r="H26" s="222">
        <v>58442.47236</v>
      </c>
      <c r="I26" s="222">
        <v>88997.61488</v>
      </c>
      <c r="J26" s="222">
        <v>1641.57773</v>
      </c>
      <c r="K26" s="222">
        <v>90639.19261</v>
      </c>
      <c r="L26" s="222">
        <v>58761.96907</v>
      </c>
      <c r="M26" s="222">
        <v>7731.808950000001</v>
      </c>
      <c r="N26" s="222">
        <v>66493.77802</v>
      </c>
      <c r="O26" s="222">
        <v>215575.44299</v>
      </c>
      <c r="P26" s="222">
        <v>85158.98012000001</v>
      </c>
      <c r="Q26" s="222">
        <v>0</v>
      </c>
      <c r="R26" s="223">
        <v>85158.98012000001</v>
      </c>
    </row>
    <row r="27" spans="1:18" ht="15">
      <c r="A27" s="225"/>
      <c r="B27" s="225"/>
      <c r="C27" s="225"/>
      <c r="D27" s="219" t="s">
        <v>238</v>
      </c>
      <c r="E27" s="220">
        <v>564</v>
      </c>
      <c r="F27" s="221">
        <v>12800.227789999999</v>
      </c>
      <c r="G27" s="222">
        <v>0</v>
      </c>
      <c r="H27" s="222">
        <v>12800.227789999999</v>
      </c>
      <c r="I27" s="222">
        <v>36872.10217</v>
      </c>
      <c r="J27" s="222">
        <v>0</v>
      </c>
      <c r="K27" s="222">
        <v>36872.10217</v>
      </c>
      <c r="L27" s="222">
        <v>4917.37324</v>
      </c>
      <c r="M27" s="222">
        <v>437.10677000000004</v>
      </c>
      <c r="N27" s="222">
        <v>5354.48001</v>
      </c>
      <c r="O27" s="222">
        <v>55026.80997</v>
      </c>
      <c r="P27" s="222">
        <v>14066.89778</v>
      </c>
      <c r="Q27" s="222">
        <v>0</v>
      </c>
      <c r="R27" s="223">
        <v>14066.89778</v>
      </c>
    </row>
    <row r="28" spans="1:18" ht="15">
      <c r="A28" s="225"/>
      <c r="B28" s="225"/>
      <c r="C28" s="225"/>
      <c r="D28" s="219" t="s">
        <v>236</v>
      </c>
      <c r="E28" s="220">
        <v>494</v>
      </c>
      <c r="F28" s="221">
        <v>1494.4513200000001</v>
      </c>
      <c r="G28" s="222">
        <v>0</v>
      </c>
      <c r="H28" s="222">
        <v>1494.4513200000001</v>
      </c>
      <c r="I28" s="222">
        <v>13241.7371</v>
      </c>
      <c r="J28" s="222">
        <v>26.29286</v>
      </c>
      <c r="K28" s="222">
        <v>13268.029960000002</v>
      </c>
      <c r="L28" s="222">
        <v>1219.4876000000002</v>
      </c>
      <c r="M28" s="222">
        <v>26.05973</v>
      </c>
      <c r="N28" s="222">
        <v>1245.54733</v>
      </c>
      <c r="O28" s="222">
        <v>16008.02861</v>
      </c>
      <c r="P28" s="222">
        <v>1347.13125</v>
      </c>
      <c r="Q28" s="222">
        <v>0</v>
      </c>
      <c r="R28" s="223">
        <v>1347.13125</v>
      </c>
    </row>
    <row r="29" spans="1:18" ht="15">
      <c r="A29" s="225"/>
      <c r="B29" s="225"/>
      <c r="C29" s="225"/>
      <c r="D29" s="219" t="s">
        <v>239</v>
      </c>
      <c r="E29" s="220">
        <v>119</v>
      </c>
      <c r="F29" s="221">
        <v>1442.0011399999999</v>
      </c>
      <c r="G29" s="222">
        <v>0</v>
      </c>
      <c r="H29" s="222">
        <v>1442.0011399999999</v>
      </c>
      <c r="I29" s="222">
        <v>5076.11691</v>
      </c>
      <c r="J29" s="222">
        <v>5.31082</v>
      </c>
      <c r="K29" s="222">
        <v>5081.42773</v>
      </c>
      <c r="L29" s="222">
        <v>630.8249000000001</v>
      </c>
      <c r="M29" s="222">
        <v>0</v>
      </c>
      <c r="N29" s="222">
        <v>630.8249000000001</v>
      </c>
      <c r="O29" s="222">
        <v>7154.253769999999</v>
      </c>
      <c r="P29" s="222">
        <v>1809.0733799999998</v>
      </c>
      <c r="Q29" s="222">
        <v>0</v>
      </c>
      <c r="R29" s="223">
        <v>1809.0733799999998</v>
      </c>
    </row>
    <row r="30" spans="1:18" ht="15">
      <c r="A30" s="225"/>
      <c r="B30" s="225"/>
      <c r="C30" s="225"/>
      <c r="D30" s="219" t="s">
        <v>240</v>
      </c>
      <c r="E30" s="220">
        <v>117</v>
      </c>
      <c r="F30" s="221">
        <v>1477.38805</v>
      </c>
      <c r="G30" s="222">
        <v>0</v>
      </c>
      <c r="H30" s="222">
        <v>1477.38805</v>
      </c>
      <c r="I30" s="222">
        <v>5375.80487</v>
      </c>
      <c r="J30" s="222">
        <v>0.33114</v>
      </c>
      <c r="K30" s="222">
        <v>5376.13601</v>
      </c>
      <c r="L30" s="222">
        <v>371.33913</v>
      </c>
      <c r="M30" s="222">
        <v>0</v>
      </c>
      <c r="N30" s="222">
        <v>371.33913</v>
      </c>
      <c r="O30" s="222">
        <v>7224.86319</v>
      </c>
      <c r="P30" s="222">
        <v>5548.959940000001</v>
      </c>
      <c r="Q30" s="222">
        <v>0</v>
      </c>
      <c r="R30" s="223">
        <v>5548.959940000001</v>
      </c>
    </row>
    <row r="31" spans="1:18" ht="15">
      <c r="A31" s="225"/>
      <c r="B31" s="225"/>
      <c r="C31" s="219" t="s">
        <v>241</v>
      </c>
      <c r="D31" s="219" t="s">
        <v>241</v>
      </c>
      <c r="E31" s="220">
        <v>104</v>
      </c>
      <c r="F31" s="221">
        <v>20785.81457</v>
      </c>
      <c r="G31" s="222">
        <v>0</v>
      </c>
      <c r="H31" s="222">
        <v>20785.81457</v>
      </c>
      <c r="I31" s="222">
        <v>22580.82581</v>
      </c>
      <c r="J31" s="222">
        <v>7.92109</v>
      </c>
      <c r="K31" s="222">
        <v>22588.7469</v>
      </c>
      <c r="L31" s="222">
        <v>585.5356400000001</v>
      </c>
      <c r="M31" s="222">
        <v>0</v>
      </c>
      <c r="N31" s="222">
        <v>585.5356400000001</v>
      </c>
      <c r="O31" s="222">
        <v>43960.09711</v>
      </c>
      <c r="P31" s="222">
        <v>3013.10541</v>
      </c>
      <c r="Q31" s="222">
        <v>0</v>
      </c>
      <c r="R31" s="223">
        <v>3013.10541</v>
      </c>
    </row>
    <row r="32" spans="1:18" ht="15">
      <c r="A32" s="225"/>
      <c r="B32" s="225"/>
      <c r="C32" s="225"/>
      <c r="D32" s="219" t="s">
        <v>242</v>
      </c>
      <c r="E32" s="220">
        <v>105</v>
      </c>
      <c r="F32" s="221">
        <v>16609.95731</v>
      </c>
      <c r="G32" s="222">
        <v>0</v>
      </c>
      <c r="H32" s="222">
        <v>16609.95731</v>
      </c>
      <c r="I32" s="222">
        <v>6942.4727</v>
      </c>
      <c r="J32" s="222">
        <v>0</v>
      </c>
      <c r="K32" s="222">
        <v>6942.4727</v>
      </c>
      <c r="L32" s="222">
        <v>412.75955</v>
      </c>
      <c r="M32" s="222">
        <v>0.3825</v>
      </c>
      <c r="N32" s="222">
        <v>413.14205</v>
      </c>
      <c r="O32" s="222">
        <v>23965.57206</v>
      </c>
      <c r="P32" s="222">
        <v>582.53664</v>
      </c>
      <c r="Q32" s="222">
        <v>0</v>
      </c>
      <c r="R32" s="223">
        <v>582.53664</v>
      </c>
    </row>
    <row r="33" spans="1:18" ht="15">
      <c r="A33" s="225"/>
      <c r="B33" s="225"/>
      <c r="C33" s="225"/>
      <c r="D33" s="219" t="s">
        <v>243</v>
      </c>
      <c r="E33" s="220">
        <v>586</v>
      </c>
      <c r="F33" s="221">
        <v>3673.3161800000003</v>
      </c>
      <c r="G33" s="222">
        <v>0</v>
      </c>
      <c r="H33" s="222">
        <v>3673.3161800000003</v>
      </c>
      <c r="I33" s="222">
        <v>3273.10529</v>
      </c>
      <c r="J33" s="222">
        <v>0</v>
      </c>
      <c r="K33" s="222">
        <v>3273.10529</v>
      </c>
      <c r="L33" s="222">
        <v>55.45132</v>
      </c>
      <c r="M33" s="222">
        <v>0</v>
      </c>
      <c r="N33" s="222">
        <v>55.45132</v>
      </c>
      <c r="O33" s="222">
        <v>7001.87279</v>
      </c>
      <c r="P33" s="222">
        <v>651.05123</v>
      </c>
      <c r="Q33" s="222">
        <v>0</v>
      </c>
      <c r="R33" s="223">
        <v>651.05123</v>
      </c>
    </row>
    <row r="34" spans="1:18" ht="15">
      <c r="A34" s="225"/>
      <c r="B34" s="225"/>
      <c r="C34" s="225"/>
      <c r="D34" s="219" t="s">
        <v>244</v>
      </c>
      <c r="E34" s="220">
        <v>613</v>
      </c>
      <c r="F34" s="221">
        <v>774.1310500000001</v>
      </c>
      <c r="G34" s="222">
        <v>0</v>
      </c>
      <c r="H34" s="222">
        <v>774.1310500000001</v>
      </c>
      <c r="I34" s="222">
        <v>2185.78222</v>
      </c>
      <c r="J34" s="222">
        <v>0</v>
      </c>
      <c r="K34" s="222">
        <v>2185.78222</v>
      </c>
      <c r="L34" s="222">
        <v>6.372</v>
      </c>
      <c r="M34" s="222">
        <v>0</v>
      </c>
      <c r="N34" s="222">
        <v>6.372</v>
      </c>
      <c r="O34" s="222">
        <v>2966.28527</v>
      </c>
      <c r="P34" s="222">
        <v>679.42458</v>
      </c>
      <c r="Q34" s="222">
        <v>0</v>
      </c>
      <c r="R34" s="223">
        <v>679.42458</v>
      </c>
    </row>
    <row r="35" spans="1:18" ht="15">
      <c r="A35" s="225"/>
      <c r="B35" s="225"/>
      <c r="C35" s="219" t="s">
        <v>245</v>
      </c>
      <c r="D35" s="219" t="s">
        <v>245</v>
      </c>
      <c r="E35" s="220">
        <v>102</v>
      </c>
      <c r="F35" s="221">
        <v>7027.44281</v>
      </c>
      <c r="G35" s="222">
        <v>0</v>
      </c>
      <c r="H35" s="222">
        <v>7027.44281</v>
      </c>
      <c r="I35" s="222">
        <v>18886.94847</v>
      </c>
      <c r="J35" s="222">
        <v>0.00279</v>
      </c>
      <c r="K35" s="222">
        <v>18886.95126</v>
      </c>
      <c r="L35" s="222">
        <v>870.53027</v>
      </c>
      <c r="M35" s="222">
        <v>0.19125</v>
      </c>
      <c r="N35" s="222">
        <v>870.72152</v>
      </c>
      <c r="O35" s="222">
        <v>26785.11559</v>
      </c>
      <c r="P35" s="222">
        <v>1349.41831</v>
      </c>
      <c r="Q35" s="222">
        <v>0</v>
      </c>
      <c r="R35" s="223">
        <v>1349.41831</v>
      </c>
    </row>
    <row r="36" spans="1:18" ht="15">
      <c r="A36" s="225"/>
      <c r="B36" s="225"/>
      <c r="C36" s="219" t="s">
        <v>246</v>
      </c>
      <c r="D36" s="219" t="s">
        <v>246</v>
      </c>
      <c r="E36" s="220">
        <v>121</v>
      </c>
      <c r="F36" s="221">
        <v>6916.22167</v>
      </c>
      <c r="G36" s="222">
        <v>0</v>
      </c>
      <c r="H36" s="222">
        <v>6916.22167</v>
      </c>
      <c r="I36" s="222">
        <v>27913.49696</v>
      </c>
      <c r="J36" s="222">
        <v>15.31205</v>
      </c>
      <c r="K36" s="222">
        <v>27928.80901</v>
      </c>
      <c r="L36" s="222">
        <v>459.19876</v>
      </c>
      <c r="M36" s="222">
        <v>11.475</v>
      </c>
      <c r="N36" s="222">
        <v>470.67376</v>
      </c>
      <c r="O36" s="222">
        <v>35315.704439999994</v>
      </c>
      <c r="P36" s="222">
        <v>3121.30146</v>
      </c>
      <c r="Q36" s="222">
        <v>0</v>
      </c>
      <c r="R36" s="223">
        <v>3121.30146</v>
      </c>
    </row>
    <row r="37" spans="1:18" ht="15">
      <c r="A37" s="225"/>
      <c r="B37" s="225"/>
      <c r="C37" s="219" t="s">
        <v>247</v>
      </c>
      <c r="D37" s="219" t="s">
        <v>247</v>
      </c>
      <c r="E37" s="220">
        <v>115</v>
      </c>
      <c r="F37" s="221">
        <v>5589.901400000001</v>
      </c>
      <c r="G37" s="222">
        <v>0</v>
      </c>
      <c r="H37" s="222">
        <v>5589.901400000001</v>
      </c>
      <c r="I37" s="222">
        <v>13806.38939</v>
      </c>
      <c r="J37" s="222">
        <v>0.18994999999999998</v>
      </c>
      <c r="K37" s="222">
        <v>13806.57934</v>
      </c>
      <c r="L37" s="222">
        <v>330.98557</v>
      </c>
      <c r="M37" s="222">
        <v>0.1989</v>
      </c>
      <c r="N37" s="222">
        <v>331.18447</v>
      </c>
      <c r="O37" s="222">
        <v>19727.66521</v>
      </c>
      <c r="P37" s="222">
        <v>1027.2795899999999</v>
      </c>
      <c r="Q37" s="222">
        <v>0</v>
      </c>
      <c r="R37" s="223">
        <v>1027.2795899999999</v>
      </c>
    </row>
    <row r="38" spans="1:18" ht="15">
      <c r="A38" s="225"/>
      <c r="B38" s="225"/>
      <c r="C38" s="219" t="s">
        <v>248</v>
      </c>
      <c r="D38" s="219" t="s">
        <v>248</v>
      </c>
      <c r="E38" s="220">
        <v>123</v>
      </c>
      <c r="F38" s="221">
        <v>4528.87363</v>
      </c>
      <c r="G38" s="222">
        <v>0</v>
      </c>
      <c r="H38" s="222">
        <v>4528.87363</v>
      </c>
      <c r="I38" s="222">
        <v>15040.43134</v>
      </c>
      <c r="J38" s="222">
        <v>4.53995</v>
      </c>
      <c r="K38" s="222">
        <v>15044.97129</v>
      </c>
      <c r="L38" s="222">
        <v>126.93763</v>
      </c>
      <c r="M38" s="222">
        <v>0</v>
      </c>
      <c r="N38" s="222">
        <v>126.93763</v>
      </c>
      <c r="O38" s="222">
        <v>19700.78255</v>
      </c>
      <c r="P38" s="222">
        <v>2534.49872</v>
      </c>
      <c r="Q38" s="222">
        <v>0</v>
      </c>
      <c r="R38" s="223">
        <v>2534.49872</v>
      </c>
    </row>
    <row r="39" spans="1:18" ht="15">
      <c r="A39" s="225"/>
      <c r="B39" s="225"/>
      <c r="C39" s="219" t="s">
        <v>249</v>
      </c>
      <c r="D39" s="219" t="s">
        <v>250</v>
      </c>
      <c r="E39" s="220">
        <v>489</v>
      </c>
      <c r="F39" s="221">
        <v>4656.989</v>
      </c>
      <c r="G39" s="222">
        <v>0</v>
      </c>
      <c r="H39" s="222">
        <v>4656.989</v>
      </c>
      <c r="I39" s="222">
        <v>9058.95544</v>
      </c>
      <c r="J39" s="222">
        <v>5.74667</v>
      </c>
      <c r="K39" s="222">
        <v>9064.70211</v>
      </c>
      <c r="L39" s="222">
        <v>331.77299</v>
      </c>
      <c r="M39" s="222">
        <v>0</v>
      </c>
      <c r="N39" s="222">
        <v>331.77299</v>
      </c>
      <c r="O39" s="222">
        <v>14053.4641</v>
      </c>
      <c r="P39" s="222">
        <v>1551.9184</v>
      </c>
      <c r="Q39" s="222">
        <v>0</v>
      </c>
      <c r="R39" s="223">
        <v>1551.9184</v>
      </c>
    </row>
    <row r="40" spans="1:18" ht="15">
      <c r="A40" s="225"/>
      <c r="B40" s="225"/>
      <c r="C40" s="225"/>
      <c r="D40" s="219" t="s">
        <v>251</v>
      </c>
      <c r="E40" s="220">
        <v>491</v>
      </c>
      <c r="F40" s="221">
        <v>1024.29515</v>
      </c>
      <c r="G40" s="222">
        <v>0</v>
      </c>
      <c r="H40" s="222">
        <v>1024.29515</v>
      </c>
      <c r="I40" s="222">
        <v>4747.36229</v>
      </c>
      <c r="J40" s="222">
        <v>0.02961</v>
      </c>
      <c r="K40" s="222">
        <v>4747.3919000000005</v>
      </c>
      <c r="L40" s="222">
        <v>25.93533</v>
      </c>
      <c r="M40" s="222">
        <v>0</v>
      </c>
      <c r="N40" s="222">
        <v>25.93533</v>
      </c>
      <c r="O40" s="222">
        <v>5797.62238</v>
      </c>
      <c r="P40" s="222">
        <v>703.57088</v>
      </c>
      <c r="Q40" s="222">
        <v>0</v>
      </c>
      <c r="R40" s="223">
        <v>703.57088</v>
      </c>
    </row>
    <row r="41" spans="1:18" ht="15">
      <c r="A41" s="225"/>
      <c r="B41" s="225"/>
      <c r="C41" s="219" t="s">
        <v>252</v>
      </c>
      <c r="D41" s="219" t="s">
        <v>252</v>
      </c>
      <c r="E41" s="220">
        <v>114</v>
      </c>
      <c r="F41" s="221">
        <v>7078.9501</v>
      </c>
      <c r="G41" s="222">
        <v>0</v>
      </c>
      <c r="H41" s="222">
        <v>7078.9501</v>
      </c>
      <c r="I41" s="222">
        <v>49312.09401</v>
      </c>
      <c r="J41" s="222">
        <v>16.77738</v>
      </c>
      <c r="K41" s="222">
        <v>49328.87139</v>
      </c>
      <c r="L41" s="222">
        <v>291.31347</v>
      </c>
      <c r="M41" s="222">
        <v>2.2185</v>
      </c>
      <c r="N41" s="222">
        <v>293.53196999999994</v>
      </c>
      <c r="O41" s="222">
        <v>56701.35346</v>
      </c>
      <c r="P41" s="222">
        <v>3910.80113</v>
      </c>
      <c r="Q41" s="222">
        <v>0</v>
      </c>
      <c r="R41" s="223">
        <v>3910.80113</v>
      </c>
    </row>
    <row r="42" spans="1:18" ht="15">
      <c r="A42" s="225"/>
      <c r="B42" s="225"/>
      <c r="C42" s="219" t="s">
        <v>253</v>
      </c>
      <c r="D42" s="219" t="s">
        <v>253</v>
      </c>
      <c r="E42" s="220">
        <v>510</v>
      </c>
      <c r="F42" s="221">
        <v>2975.7609300000004</v>
      </c>
      <c r="G42" s="222">
        <v>0</v>
      </c>
      <c r="H42" s="222">
        <v>2975.7609300000004</v>
      </c>
      <c r="I42" s="222">
        <v>4294.82516</v>
      </c>
      <c r="J42" s="222">
        <v>0.03458</v>
      </c>
      <c r="K42" s="222">
        <v>4294.85974</v>
      </c>
      <c r="L42" s="222">
        <v>41.54584</v>
      </c>
      <c r="M42" s="222">
        <v>0</v>
      </c>
      <c r="N42" s="222">
        <v>41.54584</v>
      </c>
      <c r="O42" s="222">
        <v>7312.16651</v>
      </c>
      <c r="P42" s="222">
        <v>1192.1075700000001</v>
      </c>
      <c r="Q42" s="222">
        <v>0</v>
      </c>
      <c r="R42" s="223">
        <v>1192.1075700000001</v>
      </c>
    </row>
    <row r="43" spans="1:18" ht="15">
      <c r="A43" s="225"/>
      <c r="B43" s="225"/>
      <c r="C43" s="219" t="s">
        <v>254</v>
      </c>
      <c r="D43" s="219" t="s">
        <v>255</v>
      </c>
      <c r="E43" s="220">
        <v>492</v>
      </c>
      <c r="F43" s="221">
        <v>1374.0243500000001</v>
      </c>
      <c r="G43" s="222">
        <v>0</v>
      </c>
      <c r="H43" s="222">
        <v>1374.0243500000001</v>
      </c>
      <c r="I43" s="222">
        <v>10904.497640000001</v>
      </c>
      <c r="J43" s="222">
        <v>0.18822999999999998</v>
      </c>
      <c r="K43" s="222">
        <v>10904.68587</v>
      </c>
      <c r="L43" s="222">
        <v>85.76391000000001</v>
      </c>
      <c r="M43" s="222">
        <v>0</v>
      </c>
      <c r="N43" s="222">
        <v>85.76391000000001</v>
      </c>
      <c r="O43" s="222">
        <v>12364.47413</v>
      </c>
      <c r="P43" s="222">
        <v>1091.05551</v>
      </c>
      <c r="Q43" s="222">
        <v>0</v>
      </c>
      <c r="R43" s="223">
        <v>1091.05551</v>
      </c>
    </row>
    <row r="44" spans="1:18" ht="15">
      <c r="A44" s="225"/>
      <c r="B44" s="225"/>
      <c r="C44" s="219" t="s">
        <v>256</v>
      </c>
      <c r="D44" s="219" t="s">
        <v>257</v>
      </c>
      <c r="E44" s="220">
        <v>126</v>
      </c>
      <c r="F44" s="221">
        <v>1332.1169499999999</v>
      </c>
      <c r="G44" s="222">
        <v>0</v>
      </c>
      <c r="H44" s="222">
        <v>1332.1169499999999</v>
      </c>
      <c r="I44" s="222">
        <v>8208.15767</v>
      </c>
      <c r="J44" s="222">
        <v>1.14769</v>
      </c>
      <c r="K44" s="222">
        <v>8209.30536</v>
      </c>
      <c r="L44" s="222">
        <v>103.65745</v>
      </c>
      <c r="M44" s="222">
        <v>0</v>
      </c>
      <c r="N44" s="222">
        <v>103.65745</v>
      </c>
      <c r="O44" s="222">
        <v>9645.07976</v>
      </c>
      <c r="P44" s="222">
        <v>1609.5335400000001</v>
      </c>
      <c r="Q44" s="222">
        <v>0</v>
      </c>
      <c r="R44" s="223">
        <v>1609.5335400000001</v>
      </c>
    </row>
    <row r="45" spans="1:18" ht="15">
      <c r="A45" s="225"/>
      <c r="B45" s="225"/>
      <c r="C45" s="219" t="s">
        <v>258</v>
      </c>
      <c r="D45" s="219" t="s">
        <v>259</v>
      </c>
      <c r="E45" s="220">
        <v>125</v>
      </c>
      <c r="F45" s="221">
        <v>3985.86616</v>
      </c>
      <c r="G45" s="222">
        <v>0</v>
      </c>
      <c r="H45" s="222">
        <v>3985.86616</v>
      </c>
      <c r="I45" s="222">
        <v>12187.35924</v>
      </c>
      <c r="J45" s="222">
        <v>0</v>
      </c>
      <c r="K45" s="222">
        <v>12187.35924</v>
      </c>
      <c r="L45" s="222">
        <v>84.07061999999999</v>
      </c>
      <c r="M45" s="222">
        <v>0</v>
      </c>
      <c r="N45" s="222">
        <v>84.07061999999999</v>
      </c>
      <c r="O45" s="222">
        <v>16257.29602</v>
      </c>
      <c r="P45" s="222">
        <v>1184.98001</v>
      </c>
      <c r="Q45" s="222">
        <v>0</v>
      </c>
      <c r="R45" s="223">
        <v>1184.98001</v>
      </c>
    </row>
    <row r="46" spans="1:18" ht="15">
      <c r="A46" s="225"/>
      <c r="B46" s="225"/>
      <c r="C46" s="219" t="s">
        <v>260</v>
      </c>
      <c r="D46" s="219" t="s">
        <v>260</v>
      </c>
      <c r="E46" s="220">
        <v>103</v>
      </c>
      <c r="F46" s="221">
        <v>3335.32975</v>
      </c>
      <c r="G46" s="222">
        <v>0</v>
      </c>
      <c r="H46" s="222">
        <v>3335.32975</v>
      </c>
      <c r="I46" s="222">
        <v>5518.10787</v>
      </c>
      <c r="J46" s="222">
        <v>0.0035499999999999998</v>
      </c>
      <c r="K46" s="222">
        <v>5518.11142</v>
      </c>
      <c r="L46" s="222">
        <v>101.90846</v>
      </c>
      <c r="M46" s="222">
        <v>0</v>
      </c>
      <c r="N46" s="222">
        <v>101.90846</v>
      </c>
      <c r="O46" s="222">
        <v>8955.34963</v>
      </c>
      <c r="P46" s="222">
        <v>738.57267</v>
      </c>
      <c r="Q46" s="222">
        <v>0</v>
      </c>
      <c r="R46" s="223">
        <v>738.57267</v>
      </c>
    </row>
    <row r="47" spans="1:18" ht="15">
      <c r="A47" s="225"/>
      <c r="B47" s="225"/>
      <c r="C47" s="219" t="s">
        <v>261</v>
      </c>
      <c r="D47" s="219" t="s">
        <v>262</v>
      </c>
      <c r="E47" s="220">
        <v>122</v>
      </c>
      <c r="F47" s="221">
        <v>4922.822450000001</v>
      </c>
      <c r="G47" s="222">
        <v>0</v>
      </c>
      <c r="H47" s="222">
        <v>4922.822450000001</v>
      </c>
      <c r="I47" s="222">
        <v>5714.0542000000005</v>
      </c>
      <c r="J47" s="222">
        <v>2.10452</v>
      </c>
      <c r="K47" s="222">
        <v>5716.158719999999</v>
      </c>
      <c r="L47" s="222">
        <v>69.5355</v>
      </c>
      <c r="M47" s="222">
        <v>0</v>
      </c>
      <c r="N47" s="222">
        <v>69.5355</v>
      </c>
      <c r="O47" s="222">
        <v>10708.516669999999</v>
      </c>
      <c r="P47" s="222">
        <v>2882.8882599999997</v>
      </c>
      <c r="Q47" s="222">
        <v>0</v>
      </c>
      <c r="R47" s="223">
        <v>2882.8882599999997</v>
      </c>
    </row>
    <row r="48" spans="1:18" ht="15">
      <c r="A48" s="225"/>
      <c r="B48" s="225"/>
      <c r="C48" s="219" t="s">
        <v>263</v>
      </c>
      <c r="D48" s="219" t="s">
        <v>263</v>
      </c>
      <c r="E48" s="220">
        <v>493</v>
      </c>
      <c r="F48" s="221">
        <v>2052.8498600000003</v>
      </c>
      <c r="G48" s="222">
        <v>0</v>
      </c>
      <c r="H48" s="222">
        <v>2052.8498600000003</v>
      </c>
      <c r="I48" s="222">
        <v>1561.27376</v>
      </c>
      <c r="J48" s="222">
        <v>0.014150000000000001</v>
      </c>
      <c r="K48" s="222">
        <v>1561.28791</v>
      </c>
      <c r="L48" s="222">
        <v>84.13847</v>
      </c>
      <c r="M48" s="222">
        <v>0</v>
      </c>
      <c r="N48" s="222">
        <v>84.13847</v>
      </c>
      <c r="O48" s="222">
        <v>3698.27624</v>
      </c>
      <c r="P48" s="222">
        <v>850.04065</v>
      </c>
      <c r="Q48" s="222">
        <v>0</v>
      </c>
      <c r="R48" s="223">
        <v>850.04065</v>
      </c>
    </row>
    <row r="49" spans="1:18" ht="15">
      <c r="A49" s="225"/>
      <c r="B49" s="225"/>
      <c r="C49" s="219" t="s">
        <v>264</v>
      </c>
      <c r="D49" s="219" t="s">
        <v>265</v>
      </c>
      <c r="E49" s="220">
        <v>110</v>
      </c>
      <c r="F49" s="221">
        <v>1917.10037</v>
      </c>
      <c r="G49" s="222">
        <v>0</v>
      </c>
      <c r="H49" s="222">
        <v>1917.10037</v>
      </c>
      <c r="I49" s="222">
        <v>13162.92226</v>
      </c>
      <c r="J49" s="222">
        <v>12.30505</v>
      </c>
      <c r="K49" s="222">
        <v>13175.22731</v>
      </c>
      <c r="L49" s="222">
        <v>158.57233</v>
      </c>
      <c r="M49" s="222">
        <v>0</v>
      </c>
      <c r="N49" s="222">
        <v>158.57233</v>
      </c>
      <c r="O49" s="222">
        <v>15250.90001</v>
      </c>
      <c r="P49" s="222">
        <v>2128.587</v>
      </c>
      <c r="Q49" s="222">
        <v>0</v>
      </c>
      <c r="R49" s="223">
        <v>2128.587</v>
      </c>
    </row>
    <row r="50" spans="1:18" ht="15">
      <c r="A50" s="225"/>
      <c r="B50" s="225"/>
      <c r="C50" s="225"/>
      <c r="D50" s="219" t="s">
        <v>266</v>
      </c>
      <c r="E50" s="220">
        <v>614</v>
      </c>
      <c r="F50" s="221">
        <v>241.42156</v>
      </c>
      <c r="G50" s="222">
        <v>0</v>
      </c>
      <c r="H50" s="222">
        <v>241.42156</v>
      </c>
      <c r="I50" s="222">
        <v>1791.9798700000001</v>
      </c>
      <c r="J50" s="222">
        <v>0</v>
      </c>
      <c r="K50" s="222">
        <v>1791.9798700000001</v>
      </c>
      <c r="L50" s="222">
        <v>10.34933</v>
      </c>
      <c r="M50" s="222">
        <v>0</v>
      </c>
      <c r="N50" s="222">
        <v>10.34933</v>
      </c>
      <c r="O50" s="222">
        <v>2043.75076</v>
      </c>
      <c r="P50" s="222">
        <v>876.8899399999999</v>
      </c>
      <c r="Q50" s="222">
        <v>0</v>
      </c>
      <c r="R50" s="223">
        <v>876.8899399999999</v>
      </c>
    </row>
    <row r="51" spans="1:18" ht="15">
      <c r="A51" s="225"/>
      <c r="B51" s="225"/>
      <c r="C51" s="225"/>
      <c r="D51" s="219" t="s">
        <v>267</v>
      </c>
      <c r="E51" s="220">
        <v>111</v>
      </c>
      <c r="F51" s="221">
        <v>827.82723</v>
      </c>
      <c r="G51" s="222">
        <v>0</v>
      </c>
      <c r="H51" s="222">
        <v>827.82723</v>
      </c>
      <c r="I51" s="222">
        <v>3894.6964500000004</v>
      </c>
      <c r="J51" s="222">
        <v>0.0076100000000000004</v>
      </c>
      <c r="K51" s="222">
        <v>3894.70406</v>
      </c>
      <c r="L51" s="222">
        <v>70.79772</v>
      </c>
      <c r="M51" s="222">
        <v>0</v>
      </c>
      <c r="N51" s="222">
        <v>70.79772</v>
      </c>
      <c r="O51" s="222">
        <v>4793.3290099999995</v>
      </c>
      <c r="P51" s="222">
        <v>1011.98073</v>
      </c>
      <c r="Q51" s="222">
        <v>0</v>
      </c>
      <c r="R51" s="223">
        <v>1011.98073</v>
      </c>
    </row>
    <row r="52" spans="1:18" ht="15">
      <c r="A52" s="225"/>
      <c r="B52" s="225"/>
      <c r="C52" s="225"/>
      <c r="D52" s="219" t="s">
        <v>264</v>
      </c>
      <c r="E52" s="220">
        <v>668</v>
      </c>
      <c r="F52" s="221">
        <v>66.22547</v>
      </c>
      <c r="G52" s="222">
        <v>0</v>
      </c>
      <c r="H52" s="222">
        <v>66.22547</v>
      </c>
      <c r="I52" s="222">
        <v>3038.3471</v>
      </c>
      <c r="J52" s="222">
        <v>0</v>
      </c>
      <c r="K52" s="222">
        <v>3038.3471</v>
      </c>
      <c r="L52" s="222">
        <v>4.9695</v>
      </c>
      <c r="M52" s="222">
        <v>0</v>
      </c>
      <c r="N52" s="222">
        <v>4.9695</v>
      </c>
      <c r="O52" s="222">
        <v>3109.54207</v>
      </c>
      <c r="P52" s="222">
        <v>450.81048</v>
      </c>
      <c r="Q52" s="222">
        <v>0</v>
      </c>
      <c r="R52" s="223">
        <v>450.81048</v>
      </c>
    </row>
    <row r="53" spans="1:18" ht="15">
      <c r="A53" s="225"/>
      <c r="B53" s="219" t="s">
        <v>268</v>
      </c>
      <c r="C53" s="219" t="s">
        <v>269</v>
      </c>
      <c r="D53" s="219" t="s">
        <v>269</v>
      </c>
      <c r="E53" s="220">
        <v>279</v>
      </c>
      <c r="F53" s="221">
        <v>55260.766</v>
      </c>
      <c r="G53" s="222">
        <v>0</v>
      </c>
      <c r="H53" s="222">
        <v>55260.766</v>
      </c>
      <c r="I53" s="222">
        <v>123271.48109</v>
      </c>
      <c r="J53" s="222">
        <v>795.50835</v>
      </c>
      <c r="K53" s="222">
        <v>124066.98944</v>
      </c>
      <c r="L53" s="222">
        <v>5291.29797</v>
      </c>
      <c r="M53" s="222">
        <v>710.01899</v>
      </c>
      <c r="N53" s="222">
        <v>6001.31696</v>
      </c>
      <c r="O53" s="222">
        <v>185329.0724</v>
      </c>
      <c r="P53" s="222">
        <v>41111.00681</v>
      </c>
      <c r="Q53" s="222">
        <v>0</v>
      </c>
      <c r="R53" s="223">
        <v>41111.00681</v>
      </c>
    </row>
    <row r="54" spans="1:18" ht="15">
      <c r="A54" s="225"/>
      <c r="B54" s="225"/>
      <c r="C54" s="225"/>
      <c r="D54" s="219" t="s">
        <v>270</v>
      </c>
      <c r="E54" s="220">
        <v>280</v>
      </c>
      <c r="F54" s="221">
        <v>1498.43894</v>
      </c>
      <c r="G54" s="222">
        <v>0</v>
      </c>
      <c r="H54" s="222">
        <v>1498.43894</v>
      </c>
      <c r="I54" s="222">
        <v>6010.637519999999</v>
      </c>
      <c r="J54" s="222">
        <v>0.46899</v>
      </c>
      <c r="K54" s="222">
        <v>6011.10651</v>
      </c>
      <c r="L54" s="222">
        <v>618.58535</v>
      </c>
      <c r="M54" s="222">
        <v>0</v>
      </c>
      <c r="N54" s="222">
        <v>618.58535</v>
      </c>
      <c r="O54" s="222">
        <v>8128.1308</v>
      </c>
      <c r="P54" s="222">
        <v>2174.56344</v>
      </c>
      <c r="Q54" s="222">
        <v>0</v>
      </c>
      <c r="R54" s="223">
        <v>2174.56344</v>
      </c>
    </row>
    <row r="55" spans="1:18" ht="15">
      <c r="A55" s="225"/>
      <c r="B55" s="225"/>
      <c r="C55" s="219" t="s">
        <v>271</v>
      </c>
      <c r="D55" s="219" t="s">
        <v>271</v>
      </c>
      <c r="E55" s="220">
        <v>282</v>
      </c>
      <c r="F55" s="221">
        <v>37254.890289999996</v>
      </c>
      <c r="G55" s="222">
        <v>0</v>
      </c>
      <c r="H55" s="222">
        <v>37254.890289999996</v>
      </c>
      <c r="I55" s="222">
        <v>66490.37391</v>
      </c>
      <c r="J55" s="222">
        <v>656.5184499999999</v>
      </c>
      <c r="K55" s="222">
        <v>67146.89236</v>
      </c>
      <c r="L55" s="222">
        <v>4674.08895</v>
      </c>
      <c r="M55" s="222">
        <v>41.79578</v>
      </c>
      <c r="N55" s="222">
        <v>4715.884730000001</v>
      </c>
      <c r="O55" s="222">
        <v>109117.66738</v>
      </c>
      <c r="P55" s="222">
        <v>34937.904969999996</v>
      </c>
      <c r="Q55" s="222">
        <v>0</v>
      </c>
      <c r="R55" s="223">
        <v>34937.904969999996</v>
      </c>
    </row>
    <row r="56" spans="1:18" ht="15">
      <c r="A56" s="225"/>
      <c r="B56" s="225"/>
      <c r="C56" s="225"/>
      <c r="D56" s="219" t="s">
        <v>272</v>
      </c>
      <c r="E56" s="220">
        <v>283</v>
      </c>
      <c r="F56" s="221">
        <v>786.7969</v>
      </c>
      <c r="G56" s="222">
        <v>0</v>
      </c>
      <c r="H56" s="222">
        <v>786.7969</v>
      </c>
      <c r="I56" s="222">
        <v>5638.405940000001</v>
      </c>
      <c r="J56" s="222">
        <v>2.85319</v>
      </c>
      <c r="K56" s="222">
        <v>5641.2591299999995</v>
      </c>
      <c r="L56" s="222">
        <v>632.26777</v>
      </c>
      <c r="M56" s="222">
        <v>0</v>
      </c>
      <c r="N56" s="222">
        <v>632.26777</v>
      </c>
      <c r="O56" s="222">
        <v>7060.3238</v>
      </c>
      <c r="P56" s="222">
        <v>1326.81718</v>
      </c>
      <c r="Q56" s="222">
        <v>0</v>
      </c>
      <c r="R56" s="223">
        <v>1326.81718</v>
      </c>
    </row>
    <row r="57" spans="1:18" ht="15">
      <c r="A57" s="225"/>
      <c r="B57" s="225"/>
      <c r="C57" s="225"/>
      <c r="D57" s="219" t="s">
        <v>273</v>
      </c>
      <c r="E57" s="220">
        <v>633</v>
      </c>
      <c r="F57" s="221">
        <v>1693.64797</v>
      </c>
      <c r="G57" s="222">
        <v>0</v>
      </c>
      <c r="H57" s="222">
        <v>1693.64797</v>
      </c>
      <c r="I57" s="222">
        <v>17530.600140000002</v>
      </c>
      <c r="J57" s="222">
        <v>0</v>
      </c>
      <c r="K57" s="222">
        <v>17530.600140000002</v>
      </c>
      <c r="L57" s="222">
        <v>357.42978999999997</v>
      </c>
      <c r="M57" s="222">
        <v>0</v>
      </c>
      <c r="N57" s="222">
        <v>357.42978999999997</v>
      </c>
      <c r="O57" s="222">
        <v>19581.6779</v>
      </c>
      <c r="P57" s="222">
        <v>2211.1931600000003</v>
      </c>
      <c r="Q57" s="222">
        <v>0</v>
      </c>
      <c r="R57" s="223">
        <v>2211.1931600000003</v>
      </c>
    </row>
    <row r="58" spans="1:18" ht="15">
      <c r="A58" s="225"/>
      <c r="B58" s="225"/>
      <c r="C58" s="219" t="s">
        <v>274</v>
      </c>
      <c r="D58" s="219" t="s">
        <v>275</v>
      </c>
      <c r="E58" s="220">
        <v>285</v>
      </c>
      <c r="F58" s="221">
        <v>4423.29051</v>
      </c>
      <c r="G58" s="222">
        <v>0</v>
      </c>
      <c r="H58" s="222">
        <v>4423.29051</v>
      </c>
      <c r="I58" s="222">
        <v>8382.10318</v>
      </c>
      <c r="J58" s="222">
        <v>13.675709999999999</v>
      </c>
      <c r="K58" s="222">
        <v>8395.778890000001</v>
      </c>
      <c r="L58" s="222">
        <v>301.14949</v>
      </c>
      <c r="M58" s="222">
        <v>0</v>
      </c>
      <c r="N58" s="222">
        <v>301.14949</v>
      </c>
      <c r="O58" s="222">
        <v>13120.21889</v>
      </c>
      <c r="P58" s="222">
        <v>2139.7420899999997</v>
      </c>
      <c r="Q58" s="222">
        <v>0</v>
      </c>
      <c r="R58" s="223">
        <v>2139.7420899999997</v>
      </c>
    </row>
    <row r="59" spans="1:18" ht="15">
      <c r="A59" s="225"/>
      <c r="B59" s="225"/>
      <c r="C59" s="219" t="s">
        <v>276</v>
      </c>
      <c r="D59" s="219" t="s">
        <v>276</v>
      </c>
      <c r="E59" s="220">
        <v>288</v>
      </c>
      <c r="F59" s="221">
        <v>5530.24587</v>
      </c>
      <c r="G59" s="222">
        <v>0</v>
      </c>
      <c r="H59" s="222">
        <v>5530.24587</v>
      </c>
      <c r="I59" s="222">
        <v>20958.45768</v>
      </c>
      <c r="J59" s="222">
        <v>150.62482999999997</v>
      </c>
      <c r="K59" s="222">
        <v>21109.08251</v>
      </c>
      <c r="L59" s="222">
        <v>445.23530999999997</v>
      </c>
      <c r="M59" s="222">
        <v>0.49725</v>
      </c>
      <c r="N59" s="222">
        <v>445.73256</v>
      </c>
      <c r="O59" s="222">
        <v>27085.060940000003</v>
      </c>
      <c r="P59" s="222">
        <v>3842.26339</v>
      </c>
      <c r="Q59" s="222">
        <v>0</v>
      </c>
      <c r="R59" s="223">
        <v>3842.26339</v>
      </c>
    </row>
    <row r="60" spans="1:18" ht="15">
      <c r="A60" s="225"/>
      <c r="B60" s="225"/>
      <c r="C60" s="225"/>
      <c r="D60" s="219" t="s">
        <v>277</v>
      </c>
      <c r="E60" s="220">
        <v>771</v>
      </c>
      <c r="F60" s="221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4.08744</v>
      </c>
      <c r="M60" s="222">
        <v>0</v>
      </c>
      <c r="N60" s="222">
        <v>4.08744</v>
      </c>
      <c r="O60" s="222">
        <v>4.08744</v>
      </c>
      <c r="P60" s="222">
        <v>0</v>
      </c>
      <c r="Q60" s="222">
        <v>0</v>
      </c>
      <c r="R60" s="223">
        <v>0</v>
      </c>
    </row>
    <row r="61" spans="1:18" ht="15">
      <c r="A61" s="225"/>
      <c r="B61" s="225"/>
      <c r="C61" s="219" t="s">
        <v>278</v>
      </c>
      <c r="D61" s="219" t="s">
        <v>279</v>
      </c>
      <c r="E61" s="220">
        <v>286</v>
      </c>
      <c r="F61" s="221">
        <v>2029.9624099999999</v>
      </c>
      <c r="G61" s="222">
        <v>0</v>
      </c>
      <c r="H61" s="222">
        <v>2029.9624099999999</v>
      </c>
      <c r="I61" s="222">
        <v>8270.02334</v>
      </c>
      <c r="J61" s="222">
        <v>0.062009999999999996</v>
      </c>
      <c r="K61" s="222">
        <v>8270.08535</v>
      </c>
      <c r="L61" s="222">
        <v>265.0835</v>
      </c>
      <c r="M61" s="222">
        <v>0</v>
      </c>
      <c r="N61" s="222">
        <v>265.0835</v>
      </c>
      <c r="O61" s="222">
        <v>10565.13126</v>
      </c>
      <c r="P61" s="222">
        <v>2731.03533</v>
      </c>
      <c r="Q61" s="222">
        <v>0</v>
      </c>
      <c r="R61" s="223">
        <v>2731.03533</v>
      </c>
    </row>
    <row r="62" spans="1:18" ht="15">
      <c r="A62" s="225"/>
      <c r="B62" s="225"/>
      <c r="C62" s="219" t="s">
        <v>280</v>
      </c>
      <c r="D62" s="219" t="s">
        <v>281</v>
      </c>
      <c r="E62" s="220">
        <v>460</v>
      </c>
      <c r="F62" s="221">
        <v>8138.25405</v>
      </c>
      <c r="G62" s="222">
        <v>0</v>
      </c>
      <c r="H62" s="222">
        <v>8138.25405</v>
      </c>
      <c r="I62" s="222">
        <v>30445.41621</v>
      </c>
      <c r="J62" s="222">
        <v>3.5230900000000003</v>
      </c>
      <c r="K62" s="222">
        <v>30448.939300000002</v>
      </c>
      <c r="L62" s="222">
        <v>478.20221999999995</v>
      </c>
      <c r="M62" s="222">
        <v>0</v>
      </c>
      <c r="N62" s="222">
        <v>478.20221999999995</v>
      </c>
      <c r="O62" s="222">
        <v>39065.39557</v>
      </c>
      <c r="P62" s="222">
        <v>2210.89282</v>
      </c>
      <c r="Q62" s="222">
        <v>0</v>
      </c>
      <c r="R62" s="223">
        <v>2210.89282</v>
      </c>
    </row>
    <row r="63" spans="1:18" ht="15">
      <c r="A63" s="225"/>
      <c r="B63" s="225"/>
      <c r="C63" s="225"/>
      <c r="D63" s="219" t="s">
        <v>282</v>
      </c>
      <c r="E63" s="220">
        <v>671</v>
      </c>
      <c r="F63" s="221">
        <v>7866.26641</v>
      </c>
      <c r="G63" s="222">
        <v>0</v>
      </c>
      <c r="H63" s="222">
        <v>7866.26641</v>
      </c>
      <c r="I63" s="222">
        <v>5303.58037</v>
      </c>
      <c r="J63" s="222">
        <v>0</v>
      </c>
      <c r="K63" s="222">
        <v>5303.58037</v>
      </c>
      <c r="L63" s="222">
        <v>59.06125</v>
      </c>
      <c r="M63" s="222">
        <v>0</v>
      </c>
      <c r="N63" s="222">
        <v>59.06125</v>
      </c>
      <c r="O63" s="222">
        <v>13228.908029999999</v>
      </c>
      <c r="P63" s="222">
        <v>2189.5432</v>
      </c>
      <c r="Q63" s="222">
        <v>0</v>
      </c>
      <c r="R63" s="223">
        <v>2189.5432</v>
      </c>
    </row>
    <row r="64" spans="1:18" ht="15">
      <c r="A64" s="225"/>
      <c r="B64" s="225"/>
      <c r="C64" s="225"/>
      <c r="D64" s="219" t="s">
        <v>283</v>
      </c>
      <c r="E64" s="220">
        <v>782</v>
      </c>
      <c r="F64" s="221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156.62577</v>
      </c>
      <c r="M64" s="222">
        <v>0</v>
      </c>
      <c r="N64" s="222">
        <v>156.62577</v>
      </c>
      <c r="O64" s="222">
        <v>156.62577</v>
      </c>
      <c r="P64" s="222">
        <v>0</v>
      </c>
      <c r="Q64" s="222">
        <v>0</v>
      </c>
      <c r="R64" s="223">
        <v>0</v>
      </c>
    </row>
    <row r="65" spans="1:18" ht="15">
      <c r="A65" s="225"/>
      <c r="B65" s="225"/>
      <c r="C65" s="219" t="s">
        <v>284</v>
      </c>
      <c r="D65" s="219" t="s">
        <v>284</v>
      </c>
      <c r="E65" s="220">
        <v>284</v>
      </c>
      <c r="F65" s="221">
        <v>4178.71308</v>
      </c>
      <c r="G65" s="222">
        <v>0</v>
      </c>
      <c r="H65" s="222">
        <v>4178.71308</v>
      </c>
      <c r="I65" s="222">
        <v>5354.72382</v>
      </c>
      <c r="J65" s="222">
        <v>0.12217</v>
      </c>
      <c r="K65" s="222">
        <v>5354.84599</v>
      </c>
      <c r="L65" s="222">
        <v>144.05873</v>
      </c>
      <c r="M65" s="222">
        <v>0</v>
      </c>
      <c r="N65" s="222">
        <v>144.05873</v>
      </c>
      <c r="O65" s="222">
        <v>9677.6178</v>
      </c>
      <c r="P65" s="222">
        <v>1342.24856</v>
      </c>
      <c r="Q65" s="222">
        <v>0</v>
      </c>
      <c r="R65" s="223">
        <v>1342.24856</v>
      </c>
    </row>
    <row r="66" spans="1:18" ht="15">
      <c r="A66" s="225"/>
      <c r="B66" s="219" t="s">
        <v>285</v>
      </c>
      <c r="C66" s="219" t="s">
        <v>285</v>
      </c>
      <c r="D66" s="219" t="s">
        <v>285</v>
      </c>
      <c r="E66" s="220">
        <v>567</v>
      </c>
      <c r="F66" s="221">
        <v>2091.88467</v>
      </c>
      <c r="G66" s="222">
        <v>0</v>
      </c>
      <c r="H66" s="222">
        <v>2091.88467</v>
      </c>
      <c r="I66" s="222">
        <v>178.49396</v>
      </c>
      <c r="J66" s="222">
        <v>0</v>
      </c>
      <c r="K66" s="222">
        <v>178.49396</v>
      </c>
      <c r="L66" s="222">
        <v>10807.49928</v>
      </c>
      <c r="M66" s="222">
        <v>2993.03354</v>
      </c>
      <c r="N66" s="222">
        <v>13800.53282</v>
      </c>
      <c r="O66" s="222">
        <v>16070.91145</v>
      </c>
      <c r="P66" s="222">
        <v>15366.82684</v>
      </c>
      <c r="Q66" s="222">
        <v>0</v>
      </c>
      <c r="R66" s="223">
        <v>15366.82684</v>
      </c>
    </row>
    <row r="67" spans="1:18" ht="15">
      <c r="A67" s="225"/>
      <c r="B67" s="225"/>
      <c r="C67" s="225"/>
      <c r="D67" s="225"/>
      <c r="E67" s="226">
        <v>314</v>
      </c>
      <c r="F67" s="227">
        <v>315283.1152</v>
      </c>
      <c r="G67" s="228">
        <v>327.20255</v>
      </c>
      <c r="H67" s="228">
        <v>315610.31775</v>
      </c>
      <c r="I67" s="228">
        <v>263464.06332</v>
      </c>
      <c r="J67" s="228">
        <v>5414.535150000001</v>
      </c>
      <c r="K67" s="228">
        <v>268878.59847</v>
      </c>
      <c r="L67" s="228">
        <v>55650.51648</v>
      </c>
      <c r="M67" s="228">
        <v>21915.08298</v>
      </c>
      <c r="N67" s="228">
        <v>77565.59946</v>
      </c>
      <c r="O67" s="228">
        <v>662054.51568</v>
      </c>
      <c r="P67" s="228">
        <v>142441.12166</v>
      </c>
      <c r="Q67" s="228">
        <v>0</v>
      </c>
      <c r="R67" s="229">
        <v>142441.12166</v>
      </c>
    </row>
    <row r="68" spans="1:18" ht="15">
      <c r="A68" s="225"/>
      <c r="B68" s="225"/>
      <c r="C68" s="225"/>
      <c r="D68" s="219" t="s">
        <v>286</v>
      </c>
      <c r="E68" s="220">
        <v>478</v>
      </c>
      <c r="F68" s="221">
        <v>11534.19026</v>
      </c>
      <c r="G68" s="222">
        <v>0</v>
      </c>
      <c r="H68" s="222">
        <v>11534.19026</v>
      </c>
      <c r="I68" s="222">
        <v>12856.988730000001</v>
      </c>
      <c r="J68" s="222">
        <v>678.64819</v>
      </c>
      <c r="K68" s="222">
        <v>13535.63692</v>
      </c>
      <c r="L68" s="222">
        <v>7618.44261</v>
      </c>
      <c r="M68" s="222">
        <v>2629.63196</v>
      </c>
      <c r="N68" s="222">
        <v>10248.07457</v>
      </c>
      <c r="O68" s="222">
        <v>35317.90175</v>
      </c>
      <c r="P68" s="222">
        <v>19358.97234</v>
      </c>
      <c r="Q68" s="222">
        <v>0</v>
      </c>
      <c r="R68" s="223">
        <v>19358.97234</v>
      </c>
    </row>
    <row r="69" spans="1:18" ht="15">
      <c r="A69" s="225"/>
      <c r="B69" s="225"/>
      <c r="C69" s="225"/>
      <c r="D69" s="219" t="s">
        <v>287</v>
      </c>
      <c r="E69" s="220">
        <v>571</v>
      </c>
      <c r="F69" s="221">
        <v>8514.59687</v>
      </c>
      <c r="G69" s="222">
        <v>0</v>
      </c>
      <c r="H69" s="222">
        <v>8514.59687</v>
      </c>
      <c r="I69" s="222">
        <v>660.75276</v>
      </c>
      <c r="J69" s="222">
        <v>1282.09148</v>
      </c>
      <c r="K69" s="222">
        <v>1942.84424</v>
      </c>
      <c r="L69" s="222">
        <v>5704.1908300000005</v>
      </c>
      <c r="M69" s="222">
        <v>881.29763</v>
      </c>
      <c r="N69" s="222">
        <v>6585.48846</v>
      </c>
      <c r="O69" s="222">
        <v>17042.92957</v>
      </c>
      <c r="P69" s="222">
        <v>29536.088</v>
      </c>
      <c r="Q69" s="222">
        <v>0</v>
      </c>
      <c r="R69" s="223">
        <v>29536.088</v>
      </c>
    </row>
    <row r="70" spans="1:18" ht="15">
      <c r="A70" s="225"/>
      <c r="B70" s="225"/>
      <c r="C70" s="225"/>
      <c r="D70" s="219" t="s">
        <v>288</v>
      </c>
      <c r="E70" s="220">
        <v>315</v>
      </c>
      <c r="F70" s="221">
        <v>2518.55256</v>
      </c>
      <c r="G70" s="222">
        <v>0</v>
      </c>
      <c r="H70" s="222">
        <v>2518.55256</v>
      </c>
      <c r="I70" s="222">
        <v>9748.72836</v>
      </c>
      <c r="J70" s="222">
        <v>0.03546</v>
      </c>
      <c r="K70" s="222">
        <v>9748.76382</v>
      </c>
      <c r="L70" s="222">
        <v>286.45603000000006</v>
      </c>
      <c r="M70" s="222">
        <v>0</v>
      </c>
      <c r="N70" s="222">
        <v>286.45603000000006</v>
      </c>
      <c r="O70" s="222">
        <v>12553.77241</v>
      </c>
      <c r="P70" s="222">
        <v>2392.1919700000003</v>
      </c>
      <c r="Q70" s="222">
        <v>0</v>
      </c>
      <c r="R70" s="223">
        <v>2392.1919700000003</v>
      </c>
    </row>
    <row r="71" spans="1:18" ht="15">
      <c r="A71" s="225"/>
      <c r="B71" s="225"/>
      <c r="C71" s="225"/>
      <c r="D71" s="219" t="s">
        <v>289</v>
      </c>
      <c r="E71" s="220">
        <v>530</v>
      </c>
      <c r="F71" s="221">
        <v>5005.70208</v>
      </c>
      <c r="G71" s="222">
        <v>0</v>
      </c>
      <c r="H71" s="222">
        <v>5005.70208</v>
      </c>
      <c r="I71" s="222">
        <v>81153.9204</v>
      </c>
      <c r="J71" s="222">
        <v>647.5374499999999</v>
      </c>
      <c r="K71" s="222">
        <v>81801.45784999999</v>
      </c>
      <c r="L71" s="222">
        <v>4606.38581</v>
      </c>
      <c r="M71" s="222">
        <v>378.31185</v>
      </c>
      <c r="N71" s="222">
        <v>4984.69766</v>
      </c>
      <c r="O71" s="222">
        <v>91791.85759</v>
      </c>
      <c r="P71" s="222">
        <v>23765.4852</v>
      </c>
      <c r="Q71" s="222">
        <v>0</v>
      </c>
      <c r="R71" s="223">
        <v>23765.4852</v>
      </c>
    </row>
    <row r="72" spans="1:18" ht="15">
      <c r="A72" s="225"/>
      <c r="B72" s="225"/>
      <c r="C72" s="219" t="s">
        <v>290</v>
      </c>
      <c r="D72" s="219" t="s">
        <v>290</v>
      </c>
      <c r="E72" s="220">
        <v>318</v>
      </c>
      <c r="F72" s="221">
        <v>15083.341769999999</v>
      </c>
      <c r="G72" s="222">
        <v>0</v>
      </c>
      <c r="H72" s="222">
        <v>15083.341769999999</v>
      </c>
      <c r="I72" s="222">
        <v>17019.82788</v>
      </c>
      <c r="J72" s="222">
        <v>555.66516</v>
      </c>
      <c r="K72" s="222">
        <v>17575.493039999998</v>
      </c>
      <c r="L72" s="222">
        <v>2818.24791</v>
      </c>
      <c r="M72" s="222">
        <v>337.6508</v>
      </c>
      <c r="N72" s="222">
        <v>3155.89871</v>
      </c>
      <c r="O72" s="222">
        <v>35814.73352</v>
      </c>
      <c r="P72" s="222">
        <v>16205.961519999999</v>
      </c>
      <c r="Q72" s="222">
        <v>0</v>
      </c>
      <c r="R72" s="223">
        <v>16205.961519999999</v>
      </c>
    </row>
    <row r="73" spans="1:18" ht="15">
      <c r="A73" s="225"/>
      <c r="B73" s="225"/>
      <c r="C73" s="225"/>
      <c r="D73" s="219" t="s">
        <v>291</v>
      </c>
      <c r="E73" s="220">
        <v>319</v>
      </c>
      <c r="F73" s="221">
        <v>2076.84246</v>
      </c>
      <c r="G73" s="222">
        <v>0</v>
      </c>
      <c r="H73" s="222">
        <v>2076.84246</v>
      </c>
      <c r="I73" s="222">
        <v>5699.41687</v>
      </c>
      <c r="J73" s="222">
        <v>20.88909</v>
      </c>
      <c r="K73" s="222">
        <v>5720.30596</v>
      </c>
      <c r="L73" s="222">
        <v>164.58251</v>
      </c>
      <c r="M73" s="222">
        <v>30.01095</v>
      </c>
      <c r="N73" s="222">
        <v>194.59346</v>
      </c>
      <c r="O73" s="222">
        <v>7991.74188</v>
      </c>
      <c r="P73" s="222">
        <v>624.25311</v>
      </c>
      <c r="Q73" s="222">
        <v>0</v>
      </c>
      <c r="R73" s="223">
        <v>624.25311</v>
      </c>
    </row>
    <row r="74" spans="1:18" ht="15">
      <c r="A74" s="225"/>
      <c r="B74" s="225"/>
      <c r="C74" s="219" t="s">
        <v>292</v>
      </c>
      <c r="D74" s="219" t="s">
        <v>292</v>
      </c>
      <c r="E74" s="220">
        <v>320</v>
      </c>
      <c r="F74" s="221">
        <v>8922.08245</v>
      </c>
      <c r="G74" s="222">
        <v>0</v>
      </c>
      <c r="H74" s="222">
        <v>8922.08245</v>
      </c>
      <c r="I74" s="222">
        <v>6197.336480000001</v>
      </c>
      <c r="J74" s="222">
        <v>58.56308</v>
      </c>
      <c r="K74" s="222">
        <v>6255.89956</v>
      </c>
      <c r="L74" s="222">
        <v>459.29801000000003</v>
      </c>
      <c r="M74" s="222">
        <v>0.3825</v>
      </c>
      <c r="N74" s="222">
        <v>459.68051</v>
      </c>
      <c r="O74" s="222">
        <v>15637.66252</v>
      </c>
      <c r="P74" s="222">
        <v>838.2787900000001</v>
      </c>
      <c r="Q74" s="222">
        <v>0</v>
      </c>
      <c r="R74" s="223">
        <v>838.2787900000001</v>
      </c>
    </row>
    <row r="75" spans="1:18" ht="15">
      <c r="A75" s="225"/>
      <c r="B75" s="225"/>
      <c r="C75" s="225"/>
      <c r="D75" s="219" t="s">
        <v>293</v>
      </c>
      <c r="E75" s="220">
        <v>323</v>
      </c>
      <c r="F75" s="221">
        <v>9406.24266</v>
      </c>
      <c r="G75" s="222">
        <v>0</v>
      </c>
      <c r="H75" s="222">
        <v>9406.24266</v>
      </c>
      <c r="I75" s="222">
        <v>8248.04943</v>
      </c>
      <c r="J75" s="222">
        <v>0.30371</v>
      </c>
      <c r="K75" s="222">
        <v>8248.35314</v>
      </c>
      <c r="L75" s="222">
        <v>524.1693300000001</v>
      </c>
      <c r="M75" s="222">
        <v>0</v>
      </c>
      <c r="N75" s="222">
        <v>524.1693300000001</v>
      </c>
      <c r="O75" s="222">
        <v>18178.76513</v>
      </c>
      <c r="P75" s="222">
        <v>1007.78237</v>
      </c>
      <c r="Q75" s="222">
        <v>0</v>
      </c>
      <c r="R75" s="223">
        <v>1007.78237</v>
      </c>
    </row>
    <row r="76" spans="1:18" ht="15">
      <c r="A76" s="225"/>
      <c r="B76" s="225"/>
      <c r="C76" s="225"/>
      <c r="D76" s="219" t="s">
        <v>294</v>
      </c>
      <c r="E76" s="220">
        <v>316</v>
      </c>
      <c r="F76" s="221">
        <v>3558.02187</v>
      </c>
      <c r="G76" s="222">
        <v>0</v>
      </c>
      <c r="H76" s="222">
        <v>3558.02187</v>
      </c>
      <c r="I76" s="222">
        <v>9845.09118</v>
      </c>
      <c r="J76" s="222">
        <v>16.207549999999998</v>
      </c>
      <c r="K76" s="222">
        <v>9861.29873</v>
      </c>
      <c r="L76" s="222">
        <v>385.42166</v>
      </c>
      <c r="M76" s="222">
        <v>0</v>
      </c>
      <c r="N76" s="222">
        <v>385.42166</v>
      </c>
      <c r="O76" s="222">
        <v>13804.742259999999</v>
      </c>
      <c r="P76" s="222">
        <v>1435.26401</v>
      </c>
      <c r="Q76" s="222">
        <v>0</v>
      </c>
      <c r="R76" s="223">
        <v>1435.26401</v>
      </c>
    </row>
    <row r="77" spans="1:18" ht="15">
      <c r="A77" s="225"/>
      <c r="B77" s="225"/>
      <c r="C77" s="225"/>
      <c r="D77" s="219" t="s">
        <v>295</v>
      </c>
      <c r="E77" s="220">
        <v>317</v>
      </c>
      <c r="F77" s="221">
        <v>796.88108</v>
      </c>
      <c r="G77" s="222">
        <v>0</v>
      </c>
      <c r="H77" s="222">
        <v>796.88108</v>
      </c>
      <c r="I77" s="222">
        <v>7137.82438</v>
      </c>
      <c r="J77" s="222">
        <v>4.60881</v>
      </c>
      <c r="K77" s="222">
        <v>7142.433190000001</v>
      </c>
      <c r="L77" s="222">
        <v>201.12805</v>
      </c>
      <c r="M77" s="222">
        <v>0.765</v>
      </c>
      <c r="N77" s="222">
        <v>201.89305</v>
      </c>
      <c r="O77" s="222">
        <v>8141.20732</v>
      </c>
      <c r="P77" s="222">
        <v>836.55247</v>
      </c>
      <c r="Q77" s="222">
        <v>0</v>
      </c>
      <c r="R77" s="223">
        <v>836.55247</v>
      </c>
    </row>
    <row r="78" spans="1:18" ht="15">
      <c r="A78" s="225"/>
      <c r="B78" s="225"/>
      <c r="C78" s="225"/>
      <c r="D78" s="219" t="s">
        <v>296</v>
      </c>
      <c r="E78" s="220">
        <v>324</v>
      </c>
      <c r="F78" s="221">
        <v>1022.0573</v>
      </c>
      <c r="G78" s="222">
        <v>0</v>
      </c>
      <c r="H78" s="222">
        <v>1022.0573</v>
      </c>
      <c r="I78" s="222">
        <v>3970.1146200000003</v>
      </c>
      <c r="J78" s="222">
        <v>0.00041999999999999996</v>
      </c>
      <c r="K78" s="222">
        <v>3970.11504</v>
      </c>
      <c r="L78" s="222">
        <v>23.12488</v>
      </c>
      <c r="M78" s="222">
        <v>0</v>
      </c>
      <c r="N78" s="222">
        <v>23.12488</v>
      </c>
      <c r="O78" s="222">
        <v>5015.2972199999995</v>
      </c>
      <c r="P78" s="222">
        <v>839.79183</v>
      </c>
      <c r="Q78" s="222">
        <v>0</v>
      </c>
      <c r="R78" s="223">
        <v>839.79183</v>
      </c>
    </row>
    <row r="79" spans="1:18" ht="15">
      <c r="A79" s="225"/>
      <c r="B79" s="225"/>
      <c r="C79" s="219" t="s">
        <v>297</v>
      </c>
      <c r="D79" s="219" t="s">
        <v>298</v>
      </c>
      <c r="E79" s="220">
        <v>325</v>
      </c>
      <c r="F79" s="221">
        <v>16040.88231</v>
      </c>
      <c r="G79" s="222">
        <v>0</v>
      </c>
      <c r="H79" s="222">
        <v>16040.88231</v>
      </c>
      <c r="I79" s="222">
        <v>21124.12385</v>
      </c>
      <c r="J79" s="222">
        <v>637.1715</v>
      </c>
      <c r="K79" s="222">
        <v>21761.29535</v>
      </c>
      <c r="L79" s="222">
        <v>691.7813199999999</v>
      </c>
      <c r="M79" s="222">
        <v>0</v>
      </c>
      <c r="N79" s="222">
        <v>691.7813199999999</v>
      </c>
      <c r="O79" s="222">
        <v>38493.958979999996</v>
      </c>
      <c r="P79" s="222">
        <v>3592.49042</v>
      </c>
      <c r="Q79" s="222">
        <v>0</v>
      </c>
      <c r="R79" s="223">
        <v>3592.49042</v>
      </c>
    </row>
    <row r="80" spans="1:18" ht="15">
      <c r="A80" s="225"/>
      <c r="B80" s="225"/>
      <c r="C80" s="225"/>
      <c r="D80" s="219" t="s">
        <v>299</v>
      </c>
      <c r="E80" s="220">
        <v>328</v>
      </c>
      <c r="F80" s="221">
        <v>384.72469</v>
      </c>
      <c r="G80" s="222">
        <v>0</v>
      </c>
      <c r="H80" s="222">
        <v>384.72469</v>
      </c>
      <c r="I80" s="222">
        <v>2562.58715</v>
      </c>
      <c r="J80" s="222">
        <v>97.79908999999999</v>
      </c>
      <c r="K80" s="222">
        <v>2660.3862400000003</v>
      </c>
      <c r="L80" s="222">
        <v>59.0955</v>
      </c>
      <c r="M80" s="222">
        <v>0</v>
      </c>
      <c r="N80" s="222">
        <v>59.0955</v>
      </c>
      <c r="O80" s="222">
        <v>3104.20643</v>
      </c>
      <c r="P80" s="222">
        <v>919.4802199999999</v>
      </c>
      <c r="Q80" s="222">
        <v>0</v>
      </c>
      <c r="R80" s="223">
        <v>919.4802199999999</v>
      </c>
    </row>
    <row r="81" spans="1:18" ht="15">
      <c r="A81" s="225"/>
      <c r="B81" s="225"/>
      <c r="C81" s="225"/>
      <c r="D81" s="219" t="s">
        <v>300</v>
      </c>
      <c r="E81" s="220">
        <v>439</v>
      </c>
      <c r="F81" s="221">
        <v>1612.9760700000002</v>
      </c>
      <c r="G81" s="222">
        <v>0</v>
      </c>
      <c r="H81" s="222">
        <v>1612.9760700000002</v>
      </c>
      <c r="I81" s="222">
        <v>4752.36187</v>
      </c>
      <c r="J81" s="222">
        <v>0</v>
      </c>
      <c r="K81" s="222">
        <v>4752.36187</v>
      </c>
      <c r="L81" s="222">
        <v>211.17922000000002</v>
      </c>
      <c r="M81" s="222">
        <v>0</v>
      </c>
      <c r="N81" s="222">
        <v>211.17922000000002</v>
      </c>
      <c r="O81" s="222">
        <v>6576.51716</v>
      </c>
      <c r="P81" s="222">
        <v>584.10847</v>
      </c>
      <c r="Q81" s="222">
        <v>0</v>
      </c>
      <c r="R81" s="223">
        <v>584.10847</v>
      </c>
    </row>
    <row r="82" spans="1:18" ht="15">
      <c r="A82" s="225"/>
      <c r="B82" s="225"/>
      <c r="C82" s="225"/>
      <c r="D82" s="219" t="s">
        <v>301</v>
      </c>
      <c r="E82" s="220">
        <v>729</v>
      </c>
      <c r="F82" s="221">
        <v>79.75415</v>
      </c>
      <c r="G82" s="222">
        <v>0</v>
      </c>
      <c r="H82" s="222">
        <v>79.75415</v>
      </c>
      <c r="I82" s="222">
        <v>968.66752</v>
      </c>
      <c r="J82" s="222">
        <v>0</v>
      </c>
      <c r="K82" s="222">
        <v>968.66752</v>
      </c>
      <c r="L82" s="222">
        <v>5.001</v>
      </c>
      <c r="M82" s="222">
        <v>0</v>
      </c>
      <c r="N82" s="222">
        <v>5.001</v>
      </c>
      <c r="O82" s="222">
        <v>1053.42267</v>
      </c>
      <c r="P82" s="222">
        <v>373.92276</v>
      </c>
      <c r="Q82" s="222">
        <v>0</v>
      </c>
      <c r="R82" s="223">
        <v>373.92276</v>
      </c>
    </row>
    <row r="83" spans="1:18" ht="15">
      <c r="A83" s="225"/>
      <c r="B83" s="225"/>
      <c r="C83" s="219" t="s">
        <v>302</v>
      </c>
      <c r="D83" s="219" t="s">
        <v>303</v>
      </c>
      <c r="E83" s="220">
        <v>330</v>
      </c>
      <c r="F83" s="221">
        <v>2577.02727</v>
      </c>
      <c r="G83" s="222">
        <v>0</v>
      </c>
      <c r="H83" s="222">
        <v>2577.02727</v>
      </c>
      <c r="I83" s="222">
        <v>8926.64155</v>
      </c>
      <c r="J83" s="222">
        <v>0</v>
      </c>
      <c r="K83" s="222">
        <v>8926.64155</v>
      </c>
      <c r="L83" s="222">
        <v>480.29997</v>
      </c>
      <c r="M83" s="222">
        <v>0</v>
      </c>
      <c r="N83" s="222">
        <v>480.29997</v>
      </c>
      <c r="O83" s="222">
        <v>11983.968789999999</v>
      </c>
      <c r="P83" s="222">
        <v>1530.0998200000001</v>
      </c>
      <c r="Q83" s="222">
        <v>0</v>
      </c>
      <c r="R83" s="223">
        <v>1530.0998200000001</v>
      </c>
    </row>
    <row r="84" spans="1:18" ht="15">
      <c r="A84" s="225"/>
      <c r="B84" s="225"/>
      <c r="C84" s="225"/>
      <c r="D84" s="219" t="s">
        <v>304</v>
      </c>
      <c r="E84" s="220">
        <v>537</v>
      </c>
      <c r="F84" s="221">
        <v>9708.09749</v>
      </c>
      <c r="G84" s="222">
        <v>0</v>
      </c>
      <c r="H84" s="222">
        <v>9708.09749</v>
      </c>
      <c r="I84" s="222">
        <v>8513.72848</v>
      </c>
      <c r="J84" s="222">
        <v>0.01714</v>
      </c>
      <c r="K84" s="222">
        <v>8513.74562</v>
      </c>
      <c r="L84" s="222">
        <v>2011.13277</v>
      </c>
      <c r="M84" s="222">
        <v>50.42467</v>
      </c>
      <c r="N84" s="222">
        <v>2061.55744</v>
      </c>
      <c r="O84" s="222">
        <v>20283.400550000002</v>
      </c>
      <c r="P84" s="222">
        <v>1996.4685900000002</v>
      </c>
      <c r="Q84" s="222">
        <v>0</v>
      </c>
      <c r="R84" s="223">
        <v>1996.4685900000002</v>
      </c>
    </row>
    <row r="85" spans="1:18" ht="15">
      <c r="A85" s="225"/>
      <c r="B85" s="225"/>
      <c r="C85" s="219" t="s">
        <v>305</v>
      </c>
      <c r="D85" s="219" t="s">
        <v>306</v>
      </c>
      <c r="E85" s="220">
        <v>334</v>
      </c>
      <c r="F85" s="221">
        <v>2431.75202</v>
      </c>
      <c r="G85" s="222">
        <v>966.98169</v>
      </c>
      <c r="H85" s="222">
        <v>3398.73371</v>
      </c>
      <c r="I85" s="222">
        <v>4144.05774</v>
      </c>
      <c r="J85" s="222">
        <v>0.19125</v>
      </c>
      <c r="K85" s="222">
        <v>4144.24899</v>
      </c>
      <c r="L85" s="222">
        <v>167.29853</v>
      </c>
      <c r="M85" s="222">
        <v>0</v>
      </c>
      <c r="N85" s="222">
        <v>167.29853</v>
      </c>
      <c r="O85" s="222">
        <v>7710.2812300000005</v>
      </c>
      <c r="P85" s="222">
        <v>1265.5999</v>
      </c>
      <c r="Q85" s="222">
        <v>0</v>
      </c>
      <c r="R85" s="223">
        <v>1265.5999</v>
      </c>
    </row>
    <row r="86" spans="1:18" ht="15">
      <c r="A86" s="225"/>
      <c r="B86" s="225"/>
      <c r="C86" s="225"/>
      <c r="D86" s="219" t="s">
        <v>307</v>
      </c>
      <c r="E86" s="220">
        <v>333</v>
      </c>
      <c r="F86" s="221">
        <v>9889.535199999998</v>
      </c>
      <c r="G86" s="222">
        <v>475.22194</v>
      </c>
      <c r="H86" s="222">
        <v>10364.75714</v>
      </c>
      <c r="I86" s="222">
        <v>7256.00871</v>
      </c>
      <c r="J86" s="222">
        <v>827.74252</v>
      </c>
      <c r="K86" s="222">
        <v>8083.751230000001</v>
      </c>
      <c r="L86" s="222">
        <v>2040.5029</v>
      </c>
      <c r="M86" s="222">
        <v>333.25786999999997</v>
      </c>
      <c r="N86" s="222">
        <v>2373.76077</v>
      </c>
      <c r="O86" s="222">
        <v>20822.26914</v>
      </c>
      <c r="P86" s="222">
        <v>11293.25844</v>
      </c>
      <c r="Q86" s="222">
        <v>0</v>
      </c>
      <c r="R86" s="223">
        <v>11293.25844</v>
      </c>
    </row>
    <row r="87" spans="1:18" ht="15">
      <c r="A87" s="225"/>
      <c r="B87" s="225"/>
      <c r="C87" s="225"/>
      <c r="D87" s="219" t="s">
        <v>308</v>
      </c>
      <c r="E87" s="220">
        <v>336</v>
      </c>
      <c r="F87" s="221">
        <v>972.39927</v>
      </c>
      <c r="G87" s="222">
        <v>8.91982</v>
      </c>
      <c r="H87" s="222">
        <v>981.31909</v>
      </c>
      <c r="I87" s="222">
        <v>3489.83569</v>
      </c>
      <c r="J87" s="222">
        <v>112.46036</v>
      </c>
      <c r="K87" s="222">
        <v>3602.29605</v>
      </c>
      <c r="L87" s="222">
        <v>48.895019999999995</v>
      </c>
      <c r="M87" s="222">
        <v>0</v>
      </c>
      <c r="N87" s="222">
        <v>48.895019999999995</v>
      </c>
      <c r="O87" s="222">
        <v>4632.51016</v>
      </c>
      <c r="P87" s="222">
        <v>1314.54783</v>
      </c>
      <c r="Q87" s="222">
        <v>0</v>
      </c>
      <c r="R87" s="223">
        <v>1314.54783</v>
      </c>
    </row>
    <row r="88" spans="1:18" ht="15">
      <c r="A88" s="225"/>
      <c r="B88" s="225"/>
      <c r="C88" s="225"/>
      <c r="D88" s="219" t="s">
        <v>305</v>
      </c>
      <c r="E88" s="220">
        <v>332</v>
      </c>
      <c r="F88" s="221">
        <v>1231.6676499999999</v>
      </c>
      <c r="G88" s="222">
        <v>0</v>
      </c>
      <c r="H88" s="222">
        <v>1231.6676499999999</v>
      </c>
      <c r="I88" s="222">
        <v>6350.18696</v>
      </c>
      <c r="J88" s="222">
        <v>0.76913</v>
      </c>
      <c r="K88" s="222">
        <v>6350.95609</v>
      </c>
      <c r="L88" s="222">
        <v>110.76552000000001</v>
      </c>
      <c r="M88" s="222">
        <v>0</v>
      </c>
      <c r="N88" s="222">
        <v>110.76552000000001</v>
      </c>
      <c r="O88" s="222">
        <v>7693.38926</v>
      </c>
      <c r="P88" s="222">
        <v>1132.69307</v>
      </c>
      <c r="Q88" s="222">
        <v>0</v>
      </c>
      <c r="R88" s="223">
        <v>1132.69307</v>
      </c>
    </row>
    <row r="89" spans="1:18" ht="15">
      <c r="A89" s="225"/>
      <c r="B89" s="225"/>
      <c r="C89" s="219" t="s">
        <v>309</v>
      </c>
      <c r="D89" s="219" t="s">
        <v>310</v>
      </c>
      <c r="E89" s="220">
        <v>337</v>
      </c>
      <c r="F89" s="221">
        <v>1802.45905</v>
      </c>
      <c r="G89" s="222">
        <v>0</v>
      </c>
      <c r="H89" s="222">
        <v>1802.45905</v>
      </c>
      <c r="I89" s="222">
        <v>9620.42484</v>
      </c>
      <c r="J89" s="222">
        <v>16.50468</v>
      </c>
      <c r="K89" s="222">
        <v>9636.92952</v>
      </c>
      <c r="L89" s="222">
        <v>248.93418</v>
      </c>
      <c r="M89" s="222">
        <v>0</v>
      </c>
      <c r="N89" s="222">
        <v>248.93418</v>
      </c>
      <c r="O89" s="222">
        <v>11688.32275</v>
      </c>
      <c r="P89" s="222">
        <v>2380.7626600000003</v>
      </c>
      <c r="Q89" s="222">
        <v>0</v>
      </c>
      <c r="R89" s="223">
        <v>2380.7626600000003</v>
      </c>
    </row>
    <row r="90" spans="1:18" ht="15">
      <c r="A90" s="225"/>
      <c r="B90" s="225"/>
      <c r="C90" s="219" t="s">
        <v>311</v>
      </c>
      <c r="D90" s="219" t="s">
        <v>312</v>
      </c>
      <c r="E90" s="220">
        <v>488</v>
      </c>
      <c r="F90" s="221">
        <v>581.04705</v>
      </c>
      <c r="G90" s="222">
        <v>0</v>
      </c>
      <c r="H90" s="222">
        <v>581.04705</v>
      </c>
      <c r="I90" s="222">
        <v>7023.607730000001</v>
      </c>
      <c r="J90" s="222">
        <v>78.85092</v>
      </c>
      <c r="K90" s="222">
        <v>7102.4586500000005</v>
      </c>
      <c r="L90" s="222">
        <v>141.54563000000002</v>
      </c>
      <c r="M90" s="222">
        <v>0</v>
      </c>
      <c r="N90" s="222">
        <v>141.54563000000002</v>
      </c>
      <c r="O90" s="222">
        <v>7825.05133</v>
      </c>
      <c r="P90" s="222">
        <v>1551.36168</v>
      </c>
      <c r="Q90" s="222">
        <v>0</v>
      </c>
      <c r="R90" s="223">
        <v>1551.36168</v>
      </c>
    </row>
    <row r="91" spans="1:18" ht="15">
      <c r="A91" s="225"/>
      <c r="B91" s="219" t="s">
        <v>313</v>
      </c>
      <c r="C91" s="219" t="s">
        <v>314</v>
      </c>
      <c r="D91" s="219" t="s">
        <v>313</v>
      </c>
      <c r="E91" s="220">
        <v>187</v>
      </c>
      <c r="F91" s="221">
        <v>148250.06775999998</v>
      </c>
      <c r="G91" s="222">
        <v>657.72549</v>
      </c>
      <c r="H91" s="222">
        <v>148907.79325</v>
      </c>
      <c r="I91" s="222">
        <v>118708.95953000001</v>
      </c>
      <c r="J91" s="222">
        <v>765.01477</v>
      </c>
      <c r="K91" s="222">
        <v>119473.9743</v>
      </c>
      <c r="L91" s="222">
        <v>15758.5291</v>
      </c>
      <c r="M91" s="222">
        <v>3735.13679</v>
      </c>
      <c r="N91" s="222">
        <v>19493.66589</v>
      </c>
      <c r="O91" s="222">
        <v>287875.43344</v>
      </c>
      <c r="P91" s="222">
        <v>82663.56268</v>
      </c>
      <c r="Q91" s="222">
        <v>0</v>
      </c>
      <c r="R91" s="223">
        <v>82663.56268</v>
      </c>
    </row>
    <row r="92" spans="1:18" ht="15">
      <c r="A92" s="225"/>
      <c r="B92" s="225"/>
      <c r="C92" s="219" t="s">
        <v>315</v>
      </c>
      <c r="D92" s="219" t="s">
        <v>315</v>
      </c>
      <c r="E92" s="220">
        <v>190</v>
      </c>
      <c r="F92" s="221">
        <v>13535.34207</v>
      </c>
      <c r="G92" s="222">
        <v>0</v>
      </c>
      <c r="H92" s="222">
        <v>13535.34207</v>
      </c>
      <c r="I92" s="222">
        <v>55538.40825</v>
      </c>
      <c r="J92" s="222">
        <v>604.99871</v>
      </c>
      <c r="K92" s="222">
        <v>56143.40696</v>
      </c>
      <c r="L92" s="222">
        <v>2678.6308799999997</v>
      </c>
      <c r="M92" s="222">
        <v>17.5185</v>
      </c>
      <c r="N92" s="222">
        <v>2696.14938</v>
      </c>
      <c r="O92" s="222">
        <v>72374.89841</v>
      </c>
      <c r="P92" s="222">
        <v>25037.788399999998</v>
      </c>
      <c r="Q92" s="222">
        <v>0</v>
      </c>
      <c r="R92" s="223">
        <v>25037.788399999998</v>
      </c>
    </row>
    <row r="93" spans="1:18" ht="15">
      <c r="A93" s="225"/>
      <c r="B93" s="225"/>
      <c r="C93" s="225"/>
      <c r="D93" s="219" t="s">
        <v>316</v>
      </c>
      <c r="E93" s="220">
        <v>603</v>
      </c>
      <c r="F93" s="221">
        <v>1852.5124099999998</v>
      </c>
      <c r="G93" s="222">
        <v>0</v>
      </c>
      <c r="H93" s="222">
        <v>1852.5124099999998</v>
      </c>
      <c r="I93" s="222">
        <v>3782.8401</v>
      </c>
      <c r="J93" s="222">
        <v>0</v>
      </c>
      <c r="K93" s="222">
        <v>3782.8401</v>
      </c>
      <c r="L93" s="222">
        <v>64.3415</v>
      </c>
      <c r="M93" s="222">
        <v>0</v>
      </c>
      <c r="N93" s="222">
        <v>64.3415</v>
      </c>
      <c r="O93" s="222">
        <v>5699.69401</v>
      </c>
      <c r="P93" s="222">
        <v>3332.0053900000003</v>
      </c>
      <c r="Q93" s="222">
        <v>0</v>
      </c>
      <c r="R93" s="223">
        <v>3332.0053900000003</v>
      </c>
    </row>
    <row r="94" spans="1:18" ht="15">
      <c r="A94" s="225"/>
      <c r="B94" s="225"/>
      <c r="C94" s="225"/>
      <c r="D94" s="219" t="s">
        <v>317</v>
      </c>
      <c r="E94" s="220">
        <v>837</v>
      </c>
      <c r="F94" s="221">
        <v>255.08168</v>
      </c>
      <c r="G94" s="222">
        <v>0</v>
      </c>
      <c r="H94" s="222">
        <v>255.08168</v>
      </c>
      <c r="I94" s="222">
        <v>516.19268</v>
      </c>
      <c r="J94" s="222">
        <v>0</v>
      </c>
      <c r="K94" s="222">
        <v>516.19268</v>
      </c>
      <c r="L94" s="222">
        <v>41.74591</v>
      </c>
      <c r="M94" s="222">
        <v>0</v>
      </c>
      <c r="N94" s="222">
        <v>41.74591</v>
      </c>
      <c r="O94" s="222">
        <v>813.02027</v>
      </c>
      <c r="P94" s="222">
        <v>636.65197</v>
      </c>
      <c r="Q94" s="222">
        <v>0</v>
      </c>
      <c r="R94" s="223">
        <v>636.65197</v>
      </c>
    </row>
    <row r="95" spans="1:18" ht="15">
      <c r="A95" s="225"/>
      <c r="B95" s="225"/>
      <c r="C95" s="225"/>
      <c r="D95" s="219" t="s">
        <v>318</v>
      </c>
      <c r="E95" s="220">
        <v>814</v>
      </c>
      <c r="F95" s="221">
        <v>0</v>
      </c>
      <c r="G95" s="222">
        <v>0</v>
      </c>
      <c r="H95" s="222">
        <v>0</v>
      </c>
      <c r="I95" s="222">
        <v>0</v>
      </c>
      <c r="J95" s="222">
        <v>0</v>
      </c>
      <c r="K95" s="222">
        <v>0</v>
      </c>
      <c r="L95" s="222">
        <v>10.2125</v>
      </c>
      <c r="M95" s="222">
        <v>0</v>
      </c>
      <c r="N95" s="222">
        <v>10.2125</v>
      </c>
      <c r="O95" s="222">
        <v>10.2125</v>
      </c>
      <c r="P95" s="222">
        <v>0</v>
      </c>
      <c r="Q95" s="222">
        <v>0</v>
      </c>
      <c r="R95" s="223">
        <v>0</v>
      </c>
    </row>
    <row r="96" spans="1:18" ht="15">
      <c r="A96" s="225"/>
      <c r="B96" s="225"/>
      <c r="C96" s="219" t="s">
        <v>319</v>
      </c>
      <c r="D96" s="219" t="s">
        <v>320</v>
      </c>
      <c r="E96" s="220">
        <v>459</v>
      </c>
      <c r="F96" s="221">
        <v>13814.71709</v>
      </c>
      <c r="G96" s="222">
        <v>0</v>
      </c>
      <c r="H96" s="222">
        <v>13814.71709</v>
      </c>
      <c r="I96" s="222">
        <v>22204.38798</v>
      </c>
      <c r="J96" s="222">
        <v>77.54499</v>
      </c>
      <c r="K96" s="222">
        <v>22281.932969999998</v>
      </c>
      <c r="L96" s="222">
        <v>1488.63151</v>
      </c>
      <c r="M96" s="222">
        <v>1.53</v>
      </c>
      <c r="N96" s="222">
        <v>1490.16151</v>
      </c>
      <c r="O96" s="222">
        <v>37586.81157</v>
      </c>
      <c r="P96" s="222">
        <v>6095.85093</v>
      </c>
      <c r="Q96" s="222">
        <v>0</v>
      </c>
      <c r="R96" s="223">
        <v>6095.85093</v>
      </c>
    </row>
    <row r="97" spans="1:18" ht="15">
      <c r="A97" s="225"/>
      <c r="B97" s="225"/>
      <c r="C97" s="225"/>
      <c r="D97" s="219" t="s">
        <v>321</v>
      </c>
      <c r="E97" s="220">
        <v>191</v>
      </c>
      <c r="F97" s="221">
        <v>4265.50908</v>
      </c>
      <c r="G97" s="222">
        <v>0</v>
      </c>
      <c r="H97" s="222">
        <v>4265.50908</v>
      </c>
      <c r="I97" s="222">
        <v>20807.25111</v>
      </c>
      <c r="J97" s="222">
        <v>0.25023</v>
      </c>
      <c r="K97" s="222">
        <v>20807.50134</v>
      </c>
      <c r="L97" s="222">
        <v>604.37757</v>
      </c>
      <c r="M97" s="222">
        <v>0</v>
      </c>
      <c r="N97" s="222">
        <v>604.37757</v>
      </c>
      <c r="O97" s="222">
        <v>25677.38799</v>
      </c>
      <c r="P97" s="222">
        <v>3254.2213199999997</v>
      </c>
      <c r="Q97" s="222">
        <v>0</v>
      </c>
      <c r="R97" s="223">
        <v>3254.2213199999997</v>
      </c>
    </row>
    <row r="98" spans="1:18" ht="15">
      <c r="A98" s="225"/>
      <c r="B98" s="225"/>
      <c r="C98" s="225"/>
      <c r="D98" s="219" t="s">
        <v>322</v>
      </c>
      <c r="E98" s="220">
        <v>193</v>
      </c>
      <c r="F98" s="221">
        <v>728.03543</v>
      </c>
      <c r="G98" s="222">
        <v>0</v>
      </c>
      <c r="H98" s="222">
        <v>728.03543</v>
      </c>
      <c r="I98" s="222">
        <v>2513.5296000000003</v>
      </c>
      <c r="J98" s="222">
        <v>36.64129</v>
      </c>
      <c r="K98" s="222">
        <v>2550.1708900000003</v>
      </c>
      <c r="L98" s="222">
        <v>74.68714</v>
      </c>
      <c r="M98" s="222">
        <v>0</v>
      </c>
      <c r="N98" s="222">
        <v>74.68714</v>
      </c>
      <c r="O98" s="222">
        <v>3352.89346</v>
      </c>
      <c r="P98" s="222">
        <v>2388.92269</v>
      </c>
      <c r="Q98" s="222">
        <v>0</v>
      </c>
      <c r="R98" s="223">
        <v>2388.92269</v>
      </c>
    </row>
    <row r="99" spans="1:18" ht="15">
      <c r="A99" s="225"/>
      <c r="B99" s="225"/>
      <c r="C99" s="225"/>
      <c r="D99" s="219" t="s">
        <v>323</v>
      </c>
      <c r="E99" s="220">
        <v>825</v>
      </c>
      <c r="F99" s="221">
        <v>7.3</v>
      </c>
      <c r="G99" s="222">
        <v>0</v>
      </c>
      <c r="H99" s="222">
        <v>7.3</v>
      </c>
      <c r="I99" s="222">
        <v>336.56969</v>
      </c>
      <c r="J99" s="222">
        <v>0</v>
      </c>
      <c r="K99" s="222">
        <v>336.56969</v>
      </c>
      <c r="L99" s="222">
        <v>0</v>
      </c>
      <c r="M99" s="222">
        <v>0</v>
      </c>
      <c r="N99" s="222">
        <v>0</v>
      </c>
      <c r="O99" s="222">
        <v>343.86969</v>
      </c>
      <c r="P99" s="222">
        <v>781.5082</v>
      </c>
      <c r="Q99" s="222">
        <v>0</v>
      </c>
      <c r="R99" s="223">
        <v>781.5082</v>
      </c>
    </row>
    <row r="100" spans="1:18" ht="15">
      <c r="A100" s="225"/>
      <c r="B100" s="225"/>
      <c r="C100" s="219" t="s">
        <v>324</v>
      </c>
      <c r="D100" s="219" t="s">
        <v>265</v>
      </c>
      <c r="E100" s="220">
        <v>569</v>
      </c>
      <c r="F100" s="221">
        <v>1415.78317</v>
      </c>
      <c r="G100" s="222">
        <v>0</v>
      </c>
      <c r="H100" s="222">
        <v>1415.78317</v>
      </c>
      <c r="I100" s="222">
        <v>2322.8586299999997</v>
      </c>
      <c r="J100" s="222">
        <v>0</v>
      </c>
      <c r="K100" s="222">
        <v>2322.8586299999997</v>
      </c>
      <c r="L100" s="222">
        <v>2.37</v>
      </c>
      <c r="M100" s="222">
        <v>0</v>
      </c>
      <c r="N100" s="222">
        <v>2.37</v>
      </c>
      <c r="O100" s="222">
        <v>3741.0117999999998</v>
      </c>
      <c r="P100" s="222">
        <v>1143.24895</v>
      </c>
      <c r="Q100" s="222">
        <v>0</v>
      </c>
      <c r="R100" s="223">
        <v>1143.24895</v>
      </c>
    </row>
    <row r="101" spans="1:18" ht="15">
      <c r="A101" s="225"/>
      <c r="B101" s="225"/>
      <c r="C101" s="225"/>
      <c r="D101" s="219" t="s">
        <v>325</v>
      </c>
      <c r="E101" s="220">
        <v>194</v>
      </c>
      <c r="F101" s="221">
        <v>15005.75841</v>
      </c>
      <c r="G101" s="222">
        <v>0</v>
      </c>
      <c r="H101" s="222">
        <v>15005.75841</v>
      </c>
      <c r="I101" s="222">
        <v>33682.454439999994</v>
      </c>
      <c r="J101" s="222">
        <v>63.89685</v>
      </c>
      <c r="K101" s="222">
        <v>33746.35129</v>
      </c>
      <c r="L101" s="222">
        <v>582.26811</v>
      </c>
      <c r="M101" s="222">
        <v>0.47813</v>
      </c>
      <c r="N101" s="222">
        <v>582.74624</v>
      </c>
      <c r="O101" s="222">
        <v>49334.855939999994</v>
      </c>
      <c r="P101" s="222">
        <v>2456.5008599999996</v>
      </c>
      <c r="Q101" s="222">
        <v>0</v>
      </c>
      <c r="R101" s="223">
        <v>2456.5008599999996</v>
      </c>
    </row>
    <row r="102" spans="1:18" ht="15">
      <c r="A102" s="225"/>
      <c r="B102" s="225"/>
      <c r="C102" s="225"/>
      <c r="D102" s="219" t="s">
        <v>326</v>
      </c>
      <c r="E102" s="220">
        <v>539</v>
      </c>
      <c r="F102" s="221">
        <v>24.86718</v>
      </c>
      <c r="G102" s="222">
        <v>0</v>
      </c>
      <c r="H102" s="222">
        <v>24.86718</v>
      </c>
      <c r="I102" s="222">
        <v>948.62302</v>
      </c>
      <c r="J102" s="222">
        <v>6.85375</v>
      </c>
      <c r="K102" s="222">
        <v>955.47677</v>
      </c>
      <c r="L102" s="222">
        <v>3.45</v>
      </c>
      <c r="M102" s="222">
        <v>0</v>
      </c>
      <c r="N102" s="222">
        <v>3.45</v>
      </c>
      <c r="O102" s="222">
        <v>983.79395</v>
      </c>
      <c r="P102" s="222">
        <v>681.94398</v>
      </c>
      <c r="Q102" s="222">
        <v>0</v>
      </c>
      <c r="R102" s="223">
        <v>681.94398</v>
      </c>
    </row>
    <row r="103" spans="1:18" ht="15">
      <c r="A103" s="225"/>
      <c r="B103" s="225"/>
      <c r="C103" s="219" t="s">
        <v>327</v>
      </c>
      <c r="D103" s="219" t="s">
        <v>328</v>
      </c>
      <c r="E103" s="220">
        <v>197</v>
      </c>
      <c r="F103" s="221">
        <v>6771.27958</v>
      </c>
      <c r="G103" s="222">
        <v>0</v>
      </c>
      <c r="H103" s="222">
        <v>6771.27958</v>
      </c>
      <c r="I103" s="222">
        <v>18639.26572</v>
      </c>
      <c r="J103" s="222">
        <v>1.89784</v>
      </c>
      <c r="K103" s="222">
        <v>18641.163559999997</v>
      </c>
      <c r="L103" s="222">
        <v>375.63078</v>
      </c>
      <c r="M103" s="222">
        <v>0</v>
      </c>
      <c r="N103" s="222">
        <v>375.63078</v>
      </c>
      <c r="O103" s="222">
        <v>25788.073920000003</v>
      </c>
      <c r="P103" s="222">
        <v>4824.9708</v>
      </c>
      <c r="Q103" s="222">
        <v>0</v>
      </c>
      <c r="R103" s="223">
        <v>4824.9708</v>
      </c>
    </row>
    <row r="104" spans="1:18" ht="15">
      <c r="A104" s="225"/>
      <c r="B104" s="225"/>
      <c r="C104" s="225"/>
      <c r="D104" s="219" t="s">
        <v>329</v>
      </c>
      <c r="E104" s="220">
        <v>718</v>
      </c>
      <c r="F104" s="221">
        <v>150.48604999999998</v>
      </c>
      <c r="G104" s="222">
        <v>0</v>
      </c>
      <c r="H104" s="222">
        <v>150.48604999999998</v>
      </c>
      <c r="I104" s="222">
        <v>966.79748</v>
      </c>
      <c r="J104" s="222">
        <v>0</v>
      </c>
      <c r="K104" s="222">
        <v>966.79748</v>
      </c>
      <c r="L104" s="222">
        <v>7.9542</v>
      </c>
      <c r="M104" s="222">
        <v>0</v>
      </c>
      <c r="N104" s="222">
        <v>7.9542</v>
      </c>
      <c r="O104" s="222">
        <v>1125.23773</v>
      </c>
      <c r="P104" s="222">
        <v>931.29314</v>
      </c>
      <c r="Q104" s="222">
        <v>0</v>
      </c>
      <c r="R104" s="223">
        <v>931.29314</v>
      </c>
    </row>
    <row r="105" spans="1:18" ht="15">
      <c r="A105" s="225"/>
      <c r="B105" s="225"/>
      <c r="C105" s="219" t="s">
        <v>330</v>
      </c>
      <c r="D105" s="219" t="s">
        <v>330</v>
      </c>
      <c r="E105" s="220">
        <v>188</v>
      </c>
      <c r="F105" s="221">
        <v>2335.39913</v>
      </c>
      <c r="G105" s="222">
        <v>0</v>
      </c>
      <c r="H105" s="222">
        <v>2335.39913</v>
      </c>
      <c r="I105" s="222">
        <v>15490.344539999998</v>
      </c>
      <c r="J105" s="222">
        <v>4.0654699999999995</v>
      </c>
      <c r="K105" s="222">
        <v>15494.41001</v>
      </c>
      <c r="L105" s="222">
        <v>134.5049</v>
      </c>
      <c r="M105" s="222">
        <v>0</v>
      </c>
      <c r="N105" s="222">
        <v>134.5049</v>
      </c>
      <c r="O105" s="222">
        <v>17964.314039999997</v>
      </c>
      <c r="P105" s="222">
        <v>4765.163820000001</v>
      </c>
      <c r="Q105" s="222">
        <v>0</v>
      </c>
      <c r="R105" s="223">
        <v>4765.163820000001</v>
      </c>
    </row>
    <row r="106" spans="1:18" ht="15">
      <c r="A106" s="225"/>
      <c r="B106" s="225"/>
      <c r="C106" s="219" t="s">
        <v>331</v>
      </c>
      <c r="D106" s="219" t="s">
        <v>332</v>
      </c>
      <c r="E106" s="220">
        <v>501</v>
      </c>
      <c r="F106" s="221">
        <v>1310.4109799999999</v>
      </c>
      <c r="G106" s="222">
        <v>0</v>
      </c>
      <c r="H106" s="222">
        <v>1310.4109799999999</v>
      </c>
      <c r="I106" s="222">
        <v>8590.31908</v>
      </c>
      <c r="J106" s="222">
        <v>0.004019999999999999</v>
      </c>
      <c r="K106" s="222">
        <v>8590.3231</v>
      </c>
      <c r="L106" s="222">
        <v>103.65347</v>
      </c>
      <c r="M106" s="222">
        <v>0</v>
      </c>
      <c r="N106" s="222">
        <v>103.65347</v>
      </c>
      <c r="O106" s="222">
        <v>10004.387550000001</v>
      </c>
      <c r="P106" s="222">
        <v>2128.3084700000004</v>
      </c>
      <c r="Q106" s="222">
        <v>0</v>
      </c>
      <c r="R106" s="223">
        <v>2128.3084700000004</v>
      </c>
    </row>
    <row r="107" spans="1:18" ht="15">
      <c r="A107" s="225"/>
      <c r="B107" s="225"/>
      <c r="C107" s="219" t="s">
        <v>333</v>
      </c>
      <c r="D107" s="219" t="s">
        <v>334</v>
      </c>
      <c r="E107" s="220">
        <v>498</v>
      </c>
      <c r="F107" s="221">
        <v>3947.0173</v>
      </c>
      <c r="G107" s="222">
        <v>0</v>
      </c>
      <c r="H107" s="222">
        <v>3947.0173</v>
      </c>
      <c r="I107" s="222">
        <v>6011.61307</v>
      </c>
      <c r="J107" s="222">
        <v>14.99454</v>
      </c>
      <c r="K107" s="222">
        <v>6026.60761</v>
      </c>
      <c r="L107" s="222">
        <v>63.354</v>
      </c>
      <c r="M107" s="222">
        <v>0</v>
      </c>
      <c r="N107" s="222">
        <v>63.354</v>
      </c>
      <c r="O107" s="222">
        <v>10036.97891</v>
      </c>
      <c r="P107" s="222">
        <v>2089.8463500000003</v>
      </c>
      <c r="Q107" s="222">
        <v>0</v>
      </c>
      <c r="R107" s="223">
        <v>2089.8463500000003</v>
      </c>
    </row>
    <row r="108" spans="1:18" ht="15">
      <c r="A108" s="225"/>
      <c r="B108" s="225"/>
      <c r="C108" s="219" t="s">
        <v>335</v>
      </c>
      <c r="D108" s="219" t="s">
        <v>336</v>
      </c>
      <c r="E108" s="220">
        <v>500</v>
      </c>
      <c r="F108" s="221">
        <v>4010.46549</v>
      </c>
      <c r="G108" s="222">
        <v>0</v>
      </c>
      <c r="H108" s="222">
        <v>4010.46549</v>
      </c>
      <c r="I108" s="222">
        <v>10712.3254</v>
      </c>
      <c r="J108" s="222">
        <v>0</v>
      </c>
      <c r="K108" s="222">
        <v>10712.3254</v>
      </c>
      <c r="L108" s="222">
        <v>185.52825</v>
      </c>
      <c r="M108" s="222">
        <v>0</v>
      </c>
      <c r="N108" s="222">
        <v>185.52825</v>
      </c>
      <c r="O108" s="222">
        <v>14908.319140000001</v>
      </c>
      <c r="P108" s="222">
        <v>3739.21248</v>
      </c>
      <c r="Q108" s="222">
        <v>0</v>
      </c>
      <c r="R108" s="223">
        <v>3739.21248</v>
      </c>
    </row>
    <row r="109" spans="1:18" ht="15">
      <c r="A109" s="225"/>
      <c r="B109" s="225"/>
      <c r="C109" s="219" t="s">
        <v>337</v>
      </c>
      <c r="D109" s="219" t="s">
        <v>338</v>
      </c>
      <c r="E109" s="220">
        <v>198</v>
      </c>
      <c r="F109" s="221">
        <v>2426.6381499999998</v>
      </c>
      <c r="G109" s="222">
        <v>0</v>
      </c>
      <c r="H109" s="222">
        <v>2426.6381499999998</v>
      </c>
      <c r="I109" s="222">
        <v>6747.61418</v>
      </c>
      <c r="J109" s="222">
        <v>11.88179</v>
      </c>
      <c r="K109" s="222">
        <v>6759.49597</v>
      </c>
      <c r="L109" s="222">
        <v>116.908</v>
      </c>
      <c r="M109" s="222">
        <v>0</v>
      </c>
      <c r="N109" s="222">
        <v>116.908</v>
      </c>
      <c r="O109" s="222">
        <v>9303.04212</v>
      </c>
      <c r="P109" s="222">
        <v>2074.42332</v>
      </c>
      <c r="Q109" s="222">
        <v>0</v>
      </c>
      <c r="R109" s="223">
        <v>2074.42332</v>
      </c>
    </row>
    <row r="110" spans="1:18" ht="15">
      <c r="A110" s="225"/>
      <c r="B110" s="225"/>
      <c r="C110" s="219" t="s">
        <v>339</v>
      </c>
      <c r="D110" s="219" t="s">
        <v>339</v>
      </c>
      <c r="E110" s="220">
        <v>509</v>
      </c>
      <c r="F110" s="221">
        <v>3413.73796</v>
      </c>
      <c r="G110" s="222">
        <v>0</v>
      </c>
      <c r="H110" s="222">
        <v>3413.73796</v>
      </c>
      <c r="I110" s="222">
        <v>7887.40056</v>
      </c>
      <c r="J110" s="222">
        <v>0</v>
      </c>
      <c r="K110" s="222">
        <v>7887.40056</v>
      </c>
      <c r="L110" s="222">
        <v>123.25589</v>
      </c>
      <c r="M110" s="222">
        <v>0</v>
      </c>
      <c r="N110" s="222">
        <v>123.25589</v>
      </c>
      <c r="O110" s="222">
        <v>11424.39441</v>
      </c>
      <c r="P110" s="222">
        <v>1448.32759</v>
      </c>
      <c r="Q110" s="222">
        <v>0</v>
      </c>
      <c r="R110" s="223">
        <v>1448.32759</v>
      </c>
    </row>
    <row r="111" spans="1:18" ht="15">
      <c r="A111" s="225"/>
      <c r="B111" s="219" t="s">
        <v>340</v>
      </c>
      <c r="C111" s="219" t="s">
        <v>341</v>
      </c>
      <c r="D111" s="219" t="s">
        <v>341</v>
      </c>
      <c r="E111" s="220">
        <v>12</v>
      </c>
      <c r="F111" s="221">
        <v>11283.76659</v>
      </c>
      <c r="G111" s="222">
        <v>0</v>
      </c>
      <c r="H111" s="222">
        <v>11283.76659</v>
      </c>
      <c r="I111" s="222">
        <v>19934.757859999998</v>
      </c>
      <c r="J111" s="222">
        <v>12.04243</v>
      </c>
      <c r="K111" s="222">
        <v>19946.80029</v>
      </c>
      <c r="L111" s="222">
        <v>1708.49976</v>
      </c>
      <c r="M111" s="222">
        <v>0.95625</v>
      </c>
      <c r="N111" s="222">
        <v>1709.45601</v>
      </c>
      <c r="O111" s="222">
        <v>32940.02289</v>
      </c>
      <c r="P111" s="222">
        <v>4055.56</v>
      </c>
      <c r="Q111" s="222">
        <v>0</v>
      </c>
      <c r="R111" s="223">
        <v>4055.56</v>
      </c>
    </row>
    <row r="112" spans="1:18" ht="15">
      <c r="A112" s="225"/>
      <c r="B112" s="225"/>
      <c r="C112" s="219" t="s">
        <v>340</v>
      </c>
      <c r="D112" s="219" t="s">
        <v>340</v>
      </c>
      <c r="E112" s="220">
        <v>10</v>
      </c>
      <c r="F112" s="221">
        <v>75031.52897</v>
      </c>
      <c r="G112" s="222">
        <v>0</v>
      </c>
      <c r="H112" s="222">
        <v>75031.52897</v>
      </c>
      <c r="I112" s="222">
        <v>159270.75674</v>
      </c>
      <c r="J112" s="222">
        <v>1275.32542</v>
      </c>
      <c r="K112" s="222">
        <v>160546.08216</v>
      </c>
      <c r="L112" s="222">
        <v>47380.8041</v>
      </c>
      <c r="M112" s="222">
        <v>4040.5574500000002</v>
      </c>
      <c r="N112" s="222">
        <v>51421.361549999994</v>
      </c>
      <c r="O112" s="222">
        <v>286998.97268</v>
      </c>
      <c r="P112" s="222">
        <v>59256.983380000005</v>
      </c>
      <c r="Q112" s="222">
        <v>0</v>
      </c>
      <c r="R112" s="223">
        <v>59256.983380000005</v>
      </c>
    </row>
    <row r="113" spans="1:18" ht="15">
      <c r="A113" s="225"/>
      <c r="B113" s="225"/>
      <c r="C113" s="225"/>
      <c r="D113" s="225"/>
      <c r="E113" s="226">
        <v>808</v>
      </c>
      <c r="F113" s="227">
        <v>0</v>
      </c>
      <c r="G113" s="228">
        <v>0</v>
      </c>
      <c r="H113" s="228">
        <v>0</v>
      </c>
      <c r="I113" s="228">
        <v>0</v>
      </c>
      <c r="J113" s="228">
        <v>0</v>
      </c>
      <c r="K113" s="228">
        <v>0</v>
      </c>
      <c r="L113" s="228">
        <v>0</v>
      </c>
      <c r="M113" s="228">
        <v>0</v>
      </c>
      <c r="N113" s="228">
        <v>0</v>
      </c>
      <c r="O113" s="228">
        <v>0</v>
      </c>
      <c r="P113" s="228">
        <v>2.14856</v>
      </c>
      <c r="Q113" s="228">
        <v>0</v>
      </c>
      <c r="R113" s="229">
        <v>2.14856</v>
      </c>
    </row>
    <row r="114" spans="1:18" ht="15">
      <c r="A114" s="225"/>
      <c r="B114" s="225"/>
      <c r="C114" s="225"/>
      <c r="D114" s="219" t="s">
        <v>342</v>
      </c>
      <c r="E114" s="220">
        <v>621</v>
      </c>
      <c r="F114" s="221">
        <v>6813.50255</v>
      </c>
      <c r="G114" s="222">
        <v>0</v>
      </c>
      <c r="H114" s="222">
        <v>6813.50255</v>
      </c>
      <c r="I114" s="222">
        <v>27839.63348</v>
      </c>
      <c r="J114" s="222">
        <v>164.68468</v>
      </c>
      <c r="K114" s="222">
        <v>28004.31816</v>
      </c>
      <c r="L114" s="222">
        <v>2508.21335</v>
      </c>
      <c r="M114" s="222">
        <v>114.74235</v>
      </c>
      <c r="N114" s="222">
        <v>2622.9557</v>
      </c>
      <c r="O114" s="222">
        <v>37440.77641</v>
      </c>
      <c r="P114" s="222">
        <v>4117.5446</v>
      </c>
      <c r="Q114" s="222">
        <v>0</v>
      </c>
      <c r="R114" s="223">
        <v>4117.5446</v>
      </c>
    </row>
    <row r="115" spans="1:18" ht="15">
      <c r="A115" s="225"/>
      <c r="B115" s="225"/>
      <c r="C115" s="219" t="s">
        <v>343</v>
      </c>
      <c r="D115" s="219" t="s">
        <v>343</v>
      </c>
      <c r="E115" s="220">
        <v>13</v>
      </c>
      <c r="F115" s="221">
        <v>6794.3178</v>
      </c>
      <c r="G115" s="222">
        <v>0</v>
      </c>
      <c r="H115" s="222">
        <v>6794.3178</v>
      </c>
      <c r="I115" s="222">
        <v>27664.09186</v>
      </c>
      <c r="J115" s="222">
        <v>532.6165</v>
      </c>
      <c r="K115" s="222">
        <v>28196.70836</v>
      </c>
      <c r="L115" s="222">
        <v>1619.3321299999998</v>
      </c>
      <c r="M115" s="222">
        <v>0</v>
      </c>
      <c r="N115" s="222">
        <v>1619.3321299999998</v>
      </c>
      <c r="O115" s="222">
        <v>36610.35829</v>
      </c>
      <c r="P115" s="222">
        <v>9141.19026</v>
      </c>
      <c r="Q115" s="222">
        <v>0</v>
      </c>
      <c r="R115" s="223">
        <v>9141.19026</v>
      </c>
    </row>
    <row r="116" spans="1:18" ht="15">
      <c r="A116" s="225"/>
      <c r="B116" s="225"/>
      <c r="C116" s="225"/>
      <c r="D116" s="219" t="s">
        <v>344</v>
      </c>
      <c r="E116" s="220">
        <v>637</v>
      </c>
      <c r="F116" s="221">
        <v>31.30221</v>
      </c>
      <c r="G116" s="222">
        <v>0</v>
      </c>
      <c r="H116" s="222">
        <v>31.30221</v>
      </c>
      <c r="I116" s="222">
        <v>1113.85917</v>
      </c>
      <c r="J116" s="222">
        <v>0</v>
      </c>
      <c r="K116" s="222">
        <v>1113.85917</v>
      </c>
      <c r="L116" s="222">
        <v>18.097</v>
      </c>
      <c r="M116" s="222">
        <v>0</v>
      </c>
      <c r="N116" s="222">
        <v>18.097</v>
      </c>
      <c r="O116" s="222">
        <v>1163.25838</v>
      </c>
      <c r="P116" s="222">
        <v>579.5577</v>
      </c>
      <c r="Q116" s="222">
        <v>0</v>
      </c>
      <c r="R116" s="223">
        <v>579.5577</v>
      </c>
    </row>
    <row r="117" spans="1:18" ht="15">
      <c r="A117" s="225"/>
      <c r="B117" s="225"/>
      <c r="C117" s="219" t="s">
        <v>345</v>
      </c>
      <c r="D117" s="219" t="s">
        <v>345</v>
      </c>
      <c r="E117" s="220">
        <v>24</v>
      </c>
      <c r="F117" s="221">
        <v>21856.09112</v>
      </c>
      <c r="G117" s="222">
        <v>0</v>
      </c>
      <c r="H117" s="222">
        <v>21856.09112</v>
      </c>
      <c r="I117" s="222">
        <v>57023.35293</v>
      </c>
      <c r="J117" s="222">
        <v>516.35675</v>
      </c>
      <c r="K117" s="222">
        <v>57539.70968</v>
      </c>
      <c r="L117" s="222">
        <v>3335.11878</v>
      </c>
      <c r="M117" s="222">
        <v>51.42311</v>
      </c>
      <c r="N117" s="222">
        <v>3386.54189</v>
      </c>
      <c r="O117" s="222">
        <v>82782.34268999999</v>
      </c>
      <c r="P117" s="222">
        <v>25076.30504</v>
      </c>
      <c r="Q117" s="222">
        <v>0</v>
      </c>
      <c r="R117" s="223">
        <v>25076.30504</v>
      </c>
    </row>
    <row r="118" spans="1:18" ht="15">
      <c r="A118" s="225"/>
      <c r="B118" s="225"/>
      <c r="C118" s="225"/>
      <c r="D118" s="219" t="s">
        <v>346</v>
      </c>
      <c r="E118" s="220">
        <v>607</v>
      </c>
      <c r="F118" s="221">
        <v>63.12546</v>
      </c>
      <c r="G118" s="222">
        <v>0</v>
      </c>
      <c r="H118" s="222">
        <v>63.12546</v>
      </c>
      <c r="I118" s="222">
        <v>306.22059</v>
      </c>
      <c r="J118" s="222">
        <v>0</v>
      </c>
      <c r="K118" s="222">
        <v>306.22059</v>
      </c>
      <c r="L118" s="222">
        <v>8.843</v>
      </c>
      <c r="M118" s="222">
        <v>0</v>
      </c>
      <c r="N118" s="222">
        <v>8.843</v>
      </c>
      <c r="O118" s="222">
        <v>378.18905</v>
      </c>
      <c r="P118" s="222">
        <v>36.59634</v>
      </c>
      <c r="Q118" s="222">
        <v>0</v>
      </c>
      <c r="R118" s="223">
        <v>36.59634</v>
      </c>
    </row>
    <row r="119" spans="1:18" ht="15">
      <c r="A119" s="225"/>
      <c r="B119" s="225"/>
      <c r="C119" s="225"/>
      <c r="D119" s="219" t="s">
        <v>347</v>
      </c>
      <c r="E119" s="220">
        <v>30</v>
      </c>
      <c r="F119" s="221">
        <v>3129.98776</v>
      </c>
      <c r="G119" s="222">
        <v>0</v>
      </c>
      <c r="H119" s="222">
        <v>3129.98776</v>
      </c>
      <c r="I119" s="222">
        <v>3903.30302</v>
      </c>
      <c r="J119" s="222">
        <v>0</v>
      </c>
      <c r="K119" s="222">
        <v>3903.30302</v>
      </c>
      <c r="L119" s="222">
        <v>112.03401</v>
      </c>
      <c r="M119" s="222">
        <v>0</v>
      </c>
      <c r="N119" s="222">
        <v>112.03401</v>
      </c>
      <c r="O119" s="222">
        <v>7145.32479</v>
      </c>
      <c r="P119" s="222">
        <v>714.81427</v>
      </c>
      <c r="Q119" s="222">
        <v>0</v>
      </c>
      <c r="R119" s="223">
        <v>714.81427</v>
      </c>
    </row>
    <row r="120" spans="1:18" ht="15">
      <c r="A120" s="225"/>
      <c r="B120" s="225"/>
      <c r="C120" s="225"/>
      <c r="D120" s="219" t="s">
        <v>348</v>
      </c>
      <c r="E120" s="220">
        <v>26</v>
      </c>
      <c r="F120" s="221">
        <v>639.0201800000001</v>
      </c>
      <c r="G120" s="222">
        <v>0</v>
      </c>
      <c r="H120" s="222">
        <v>639.0201800000001</v>
      </c>
      <c r="I120" s="222">
        <v>2609.60493</v>
      </c>
      <c r="J120" s="222">
        <v>0.38793</v>
      </c>
      <c r="K120" s="222">
        <v>2609.99286</v>
      </c>
      <c r="L120" s="222">
        <v>64.43228</v>
      </c>
      <c r="M120" s="222">
        <v>0</v>
      </c>
      <c r="N120" s="222">
        <v>64.43228</v>
      </c>
      <c r="O120" s="222">
        <v>3313.44532</v>
      </c>
      <c r="P120" s="222">
        <v>1172.55838</v>
      </c>
      <c r="Q120" s="222">
        <v>0</v>
      </c>
      <c r="R120" s="223">
        <v>1172.55838</v>
      </c>
    </row>
    <row r="121" spans="1:18" ht="15">
      <c r="A121" s="225"/>
      <c r="B121" s="225"/>
      <c r="C121" s="225"/>
      <c r="D121" s="219" t="s">
        <v>349</v>
      </c>
      <c r="E121" s="220">
        <v>29</v>
      </c>
      <c r="F121" s="221">
        <v>2719.2555</v>
      </c>
      <c r="G121" s="222">
        <v>0</v>
      </c>
      <c r="H121" s="222">
        <v>2719.2555</v>
      </c>
      <c r="I121" s="222">
        <v>4187.47042</v>
      </c>
      <c r="J121" s="222">
        <v>0.03947</v>
      </c>
      <c r="K121" s="222">
        <v>4187.50989</v>
      </c>
      <c r="L121" s="222">
        <v>27.76823</v>
      </c>
      <c r="M121" s="222">
        <v>0</v>
      </c>
      <c r="N121" s="222">
        <v>27.76823</v>
      </c>
      <c r="O121" s="222">
        <v>6934.53362</v>
      </c>
      <c r="P121" s="222">
        <v>719.33353</v>
      </c>
      <c r="Q121" s="222">
        <v>0</v>
      </c>
      <c r="R121" s="223">
        <v>719.33353</v>
      </c>
    </row>
    <row r="122" spans="1:18" ht="15">
      <c r="A122" s="225"/>
      <c r="B122" s="225"/>
      <c r="C122" s="219" t="s">
        <v>350</v>
      </c>
      <c r="D122" s="219" t="s">
        <v>351</v>
      </c>
      <c r="E122" s="220">
        <v>17</v>
      </c>
      <c r="F122" s="221">
        <v>608.61586</v>
      </c>
      <c r="G122" s="222">
        <v>0</v>
      </c>
      <c r="H122" s="222">
        <v>608.61586</v>
      </c>
      <c r="I122" s="222">
        <v>4294.1501100000005</v>
      </c>
      <c r="J122" s="222">
        <v>0.0106</v>
      </c>
      <c r="K122" s="222">
        <v>4294.16071</v>
      </c>
      <c r="L122" s="222">
        <v>176.00242</v>
      </c>
      <c r="M122" s="222">
        <v>0</v>
      </c>
      <c r="N122" s="222">
        <v>176.00242</v>
      </c>
      <c r="O122" s="222">
        <v>5078.77899</v>
      </c>
      <c r="P122" s="222">
        <v>1538.35987</v>
      </c>
      <c r="Q122" s="222">
        <v>0</v>
      </c>
      <c r="R122" s="223">
        <v>1538.35987</v>
      </c>
    </row>
    <row r="123" spans="1:18" ht="15">
      <c r="A123" s="225"/>
      <c r="B123" s="225"/>
      <c r="C123" s="225"/>
      <c r="D123" s="219" t="s">
        <v>350</v>
      </c>
      <c r="E123" s="220">
        <v>15</v>
      </c>
      <c r="F123" s="221">
        <v>502.35777</v>
      </c>
      <c r="G123" s="222">
        <v>0</v>
      </c>
      <c r="H123" s="222">
        <v>502.35777</v>
      </c>
      <c r="I123" s="222">
        <v>13284.63867</v>
      </c>
      <c r="J123" s="222">
        <v>7.36552</v>
      </c>
      <c r="K123" s="222">
        <v>13292.00419</v>
      </c>
      <c r="L123" s="222">
        <v>221.85681</v>
      </c>
      <c r="M123" s="222">
        <v>0</v>
      </c>
      <c r="N123" s="222">
        <v>221.85681</v>
      </c>
      <c r="O123" s="222">
        <v>14016.21877</v>
      </c>
      <c r="P123" s="222">
        <v>2138.2287</v>
      </c>
      <c r="Q123" s="222">
        <v>0</v>
      </c>
      <c r="R123" s="223">
        <v>2138.2287</v>
      </c>
    </row>
    <row r="124" spans="1:18" ht="15">
      <c r="A124" s="225"/>
      <c r="B124" s="225"/>
      <c r="C124" s="225"/>
      <c r="D124" s="219" t="s">
        <v>352</v>
      </c>
      <c r="E124" s="220">
        <v>18</v>
      </c>
      <c r="F124" s="221">
        <v>192.89527999999999</v>
      </c>
      <c r="G124" s="222">
        <v>0</v>
      </c>
      <c r="H124" s="222">
        <v>192.89527999999999</v>
      </c>
      <c r="I124" s="222">
        <v>3616.98214</v>
      </c>
      <c r="J124" s="222">
        <v>0.0065</v>
      </c>
      <c r="K124" s="222">
        <v>3616.98864</v>
      </c>
      <c r="L124" s="222">
        <v>110.39305</v>
      </c>
      <c r="M124" s="222">
        <v>0</v>
      </c>
      <c r="N124" s="222">
        <v>110.39305</v>
      </c>
      <c r="O124" s="222">
        <v>3920.2769700000003</v>
      </c>
      <c r="P124" s="222">
        <v>1795.9511100000002</v>
      </c>
      <c r="Q124" s="222">
        <v>0</v>
      </c>
      <c r="R124" s="223">
        <v>1795.9511100000002</v>
      </c>
    </row>
    <row r="125" spans="1:18" ht="15">
      <c r="A125" s="225"/>
      <c r="B125" s="225"/>
      <c r="C125" s="219" t="s">
        <v>353</v>
      </c>
      <c r="D125" s="219" t="s">
        <v>353</v>
      </c>
      <c r="E125" s="220">
        <v>19</v>
      </c>
      <c r="F125" s="221">
        <v>15576.223380000001</v>
      </c>
      <c r="G125" s="222">
        <v>0</v>
      </c>
      <c r="H125" s="222">
        <v>15576.223380000001</v>
      </c>
      <c r="I125" s="222">
        <v>49182.4643</v>
      </c>
      <c r="J125" s="222">
        <v>103.59694999999999</v>
      </c>
      <c r="K125" s="222">
        <v>49286.06125</v>
      </c>
      <c r="L125" s="222">
        <v>2000.52268</v>
      </c>
      <c r="M125" s="222">
        <v>0</v>
      </c>
      <c r="N125" s="222">
        <v>2000.52268</v>
      </c>
      <c r="O125" s="222">
        <v>66862.80731</v>
      </c>
      <c r="P125" s="222">
        <v>13259.00295</v>
      </c>
      <c r="Q125" s="222">
        <v>0</v>
      </c>
      <c r="R125" s="223">
        <v>13259.00295</v>
      </c>
    </row>
    <row r="126" spans="1:18" ht="15">
      <c r="A126" s="225"/>
      <c r="B126" s="225"/>
      <c r="C126" s="225"/>
      <c r="D126" s="219" t="s">
        <v>354</v>
      </c>
      <c r="E126" s="220">
        <v>592</v>
      </c>
      <c r="F126" s="221">
        <v>78.73096000000001</v>
      </c>
      <c r="G126" s="222">
        <v>0</v>
      </c>
      <c r="H126" s="222">
        <v>78.73096000000001</v>
      </c>
      <c r="I126" s="222">
        <v>1776.80557</v>
      </c>
      <c r="J126" s="222">
        <v>0</v>
      </c>
      <c r="K126" s="222">
        <v>1776.80557</v>
      </c>
      <c r="L126" s="222">
        <v>32.50932</v>
      </c>
      <c r="M126" s="222">
        <v>0</v>
      </c>
      <c r="N126" s="222">
        <v>32.50932</v>
      </c>
      <c r="O126" s="222">
        <v>1888.0458500000002</v>
      </c>
      <c r="P126" s="222">
        <v>2165.4056800000003</v>
      </c>
      <c r="Q126" s="222">
        <v>0</v>
      </c>
      <c r="R126" s="223">
        <v>2165.4056800000003</v>
      </c>
    </row>
    <row r="127" spans="1:18" ht="15">
      <c r="A127" s="225"/>
      <c r="B127" s="225"/>
      <c r="C127" s="225"/>
      <c r="D127" s="219" t="s">
        <v>355</v>
      </c>
      <c r="E127" s="220">
        <v>22</v>
      </c>
      <c r="F127" s="221">
        <v>439.9719</v>
      </c>
      <c r="G127" s="222">
        <v>0</v>
      </c>
      <c r="H127" s="222">
        <v>439.9719</v>
      </c>
      <c r="I127" s="222">
        <v>4085.7020899999998</v>
      </c>
      <c r="J127" s="222">
        <v>0</v>
      </c>
      <c r="K127" s="222">
        <v>4085.7020899999998</v>
      </c>
      <c r="L127" s="222">
        <v>4.367850000000001</v>
      </c>
      <c r="M127" s="222">
        <v>0</v>
      </c>
      <c r="N127" s="222">
        <v>4.367850000000001</v>
      </c>
      <c r="O127" s="222">
        <v>4530.04184</v>
      </c>
      <c r="P127" s="222">
        <v>1199.88869</v>
      </c>
      <c r="Q127" s="222">
        <v>0</v>
      </c>
      <c r="R127" s="223">
        <v>1199.88869</v>
      </c>
    </row>
    <row r="128" spans="1:18" ht="15">
      <c r="A128" s="225"/>
      <c r="B128" s="225"/>
      <c r="C128" s="225"/>
      <c r="D128" s="219" t="s">
        <v>356</v>
      </c>
      <c r="E128" s="220">
        <v>23</v>
      </c>
      <c r="F128" s="221">
        <v>541.30114</v>
      </c>
      <c r="G128" s="222">
        <v>0</v>
      </c>
      <c r="H128" s="222">
        <v>541.30114</v>
      </c>
      <c r="I128" s="222">
        <v>3804.1094900000003</v>
      </c>
      <c r="J128" s="222">
        <v>0</v>
      </c>
      <c r="K128" s="222">
        <v>3804.1094900000003</v>
      </c>
      <c r="L128" s="222">
        <v>35.931940000000004</v>
      </c>
      <c r="M128" s="222">
        <v>0</v>
      </c>
      <c r="N128" s="222">
        <v>35.931940000000004</v>
      </c>
      <c r="O128" s="222">
        <v>4381.342570000001</v>
      </c>
      <c r="P128" s="222">
        <v>1449.9331000000002</v>
      </c>
      <c r="Q128" s="222">
        <v>0</v>
      </c>
      <c r="R128" s="223">
        <v>1449.9331000000002</v>
      </c>
    </row>
    <row r="129" spans="1:18" ht="15">
      <c r="A129" s="225"/>
      <c r="B129" s="225"/>
      <c r="C129" s="219" t="s">
        <v>357</v>
      </c>
      <c r="D129" s="219" t="s">
        <v>358</v>
      </c>
      <c r="E129" s="220">
        <v>32</v>
      </c>
      <c r="F129" s="221">
        <v>7238.8564400000005</v>
      </c>
      <c r="G129" s="222">
        <v>0</v>
      </c>
      <c r="H129" s="222">
        <v>7238.8564400000005</v>
      </c>
      <c r="I129" s="222">
        <v>12831.900800000001</v>
      </c>
      <c r="J129" s="222">
        <v>31.92915</v>
      </c>
      <c r="K129" s="222">
        <v>12863.82995</v>
      </c>
      <c r="L129" s="222">
        <v>1356.69973</v>
      </c>
      <c r="M129" s="222">
        <v>38.25</v>
      </c>
      <c r="N129" s="222">
        <v>1394.94973</v>
      </c>
      <c r="O129" s="222">
        <v>21497.636120000003</v>
      </c>
      <c r="P129" s="222">
        <v>3486.33745</v>
      </c>
      <c r="Q129" s="222">
        <v>0</v>
      </c>
      <c r="R129" s="223">
        <v>3486.33745</v>
      </c>
    </row>
    <row r="130" spans="1:18" ht="15">
      <c r="A130" s="225"/>
      <c r="B130" s="225"/>
      <c r="C130" s="225"/>
      <c r="D130" s="219" t="s">
        <v>357</v>
      </c>
      <c r="E130" s="220">
        <v>33</v>
      </c>
      <c r="F130" s="221">
        <v>1056.29499</v>
      </c>
      <c r="G130" s="222">
        <v>0</v>
      </c>
      <c r="H130" s="222">
        <v>1056.29499</v>
      </c>
      <c r="I130" s="222">
        <v>9239.63198</v>
      </c>
      <c r="J130" s="222">
        <v>13.00049</v>
      </c>
      <c r="K130" s="222">
        <v>9252.63247</v>
      </c>
      <c r="L130" s="222">
        <v>169.46158</v>
      </c>
      <c r="M130" s="222">
        <v>0</v>
      </c>
      <c r="N130" s="222">
        <v>169.46158</v>
      </c>
      <c r="O130" s="222">
        <v>10478.389039999998</v>
      </c>
      <c r="P130" s="222">
        <v>904.0436</v>
      </c>
      <c r="Q130" s="222">
        <v>0</v>
      </c>
      <c r="R130" s="223">
        <v>904.0436</v>
      </c>
    </row>
    <row r="131" spans="1:18" ht="15">
      <c r="A131" s="225"/>
      <c r="B131" s="225"/>
      <c r="C131" s="219" t="s">
        <v>359</v>
      </c>
      <c r="D131" s="219" t="s">
        <v>359</v>
      </c>
      <c r="E131" s="220">
        <v>34</v>
      </c>
      <c r="F131" s="221">
        <v>45384.939640000004</v>
      </c>
      <c r="G131" s="222">
        <v>0</v>
      </c>
      <c r="H131" s="222">
        <v>45384.939640000004</v>
      </c>
      <c r="I131" s="222">
        <v>69854.7562</v>
      </c>
      <c r="J131" s="222">
        <v>91.17842999999999</v>
      </c>
      <c r="K131" s="222">
        <v>69945.93462999999</v>
      </c>
      <c r="L131" s="222">
        <v>9138.98964</v>
      </c>
      <c r="M131" s="222">
        <v>668.34565</v>
      </c>
      <c r="N131" s="222">
        <v>9807.335289999999</v>
      </c>
      <c r="O131" s="222">
        <v>125138.20956</v>
      </c>
      <c r="P131" s="222">
        <v>38295.95368</v>
      </c>
      <c r="Q131" s="222">
        <v>0</v>
      </c>
      <c r="R131" s="223">
        <v>38295.95368</v>
      </c>
    </row>
    <row r="132" spans="1:18" ht="15">
      <c r="A132" s="225"/>
      <c r="B132" s="225"/>
      <c r="C132" s="225"/>
      <c r="D132" s="219" t="s">
        <v>360</v>
      </c>
      <c r="E132" s="220">
        <v>503</v>
      </c>
      <c r="F132" s="221">
        <v>833.84047</v>
      </c>
      <c r="G132" s="222">
        <v>0</v>
      </c>
      <c r="H132" s="222">
        <v>833.84047</v>
      </c>
      <c r="I132" s="222">
        <v>13011.598699999999</v>
      </c>
      <c r="J132" s="222">
        <v>0.00065</v>
      </c>
      <c r="K132" s="222">
        <v>13011.59935</v>
      </c>
      <c r="L132" s="222">
        <v>105.33038</v>
      </c>
      <c r="M132" s="222">
        <v>0</v>
      </c>
      <c r="N132" s="222">
        <v>105.33038</v>
      </c>
      <c r="O132" s="222">
        <v>13950.770199999999</v>
      </c>
      <c r="P132" s="222">
        <v>2465.18632</v>
      </c>
      <c r="Q132" s="222">
        <v>0</v>
      </c>
      <c r="R132" s="223">
        <v>2465.18632</v>
      </c>
    </row>
    <row r="133" spans="1:18" ht="15">
      <c r="A133" s="225"/>
      <c r="B133" s="225"/>
      <c r="C133" s="225"/>
      <c r="D133" s="219" t="s">
        <v>361</v>
      </c>
      <c r="E133" s="220">
        <v>751</v>
      </c>
      <c r="F133" s="221">
        <v>37.34754</v>
      </c>
      <c r="G133" s="222">
        <v>0</v>
      </c>
      <c r="H133" s="222">
        <v>37.34754</v>
      </c>
      <c r="I133" s="222">
        <v>1444.1733100000001</v>
      </c>
      <c r="J133" s="222">
        <v>0</v>
      </c>
      <c r="K133" s="222">
        <v>1444.1733100000001</v>
      </c>
      <c r="L133" s="222">
        <v>32.28089</v>
      </c>
      <c r="M133" s="222">
        <v>0</v>
      </c>
      <c r="N133" s="222">
        <v>32.28089</v>
      </c>
      <c r="O133" s="222">
        <v>1513.8017399999999</v>
      </c>
      <c r="P133" s="222">
        <v>1379.53999</v>
      </c>
      <c r="Q133" s="222">
        <v>0</v>
      </c>
      <c r="R133" s="223">
        <v>1379.53999</v>
      </c>
    </row>
    <row r="134" spans="1:18" ht="15">
      <c r="A134" s="225"/>
      <c r="B134" s="225"/>
      <c r="C134" s="219" t="s">
        <v>362</v>
      </c>
      <c r="D134" s="219" t="s">
        <v>362</v>
      </c>
      <c r="E134" s="220">
        <v>40</v>
      </c>
      <c r="F134" s="221">
        <v>15487.39499</v>
      </c>
      <c r="G134" s="222">
        <v>0</v>
      </c>
      <c r="H134" s="222">
        <v>15487.39499</v>
      </c>
      <c r="I134" s="222">
        <v>27792.69102</v>
      </c>
      <c r="J134" s="222">
        <v>2.9271599999999998</v>
      </c>
      <c r="K134" s="222">
        <v>27795.61818</v>
      </c>
      <c r="L134" s="222">
        <v>1657.80825</v>
      </c>
      <c r="M134" s="222">
        <v>0</v>
      </c>
      <c r="N134" s="222">
        <v>1657.80825</v>
      </c>
      <c r="O134" s="222">
        <v>44940.82142</v>
      </c>
      <c r="P134" s="222">
        <v>6516.25966</v>
      </c>
      <c r="Q134" s="222">
        <v>0</v>
      </c>
      <c r="R134" s="223">
        <v>6516.25966</v>
      </c>
    </row>
    <row r="135" spans="1:18" ht="15">
      <c r="A135" s="225"/>
      <c r="B135" s="225"/>
      <c r="C135" s="225"/>
      <c r="D135" s="219" t="s">
        <v>363</v>
      </c>
      <c r="E135" s="220">
        <v>696</v>
      </c>
      <c r="F135" s="221">
        <v>231.91743</v>
      </c>
      <c r="G135" s="222">
        <v>0</v>
      </c>
      <c r="H135" s="222">
        <v>231.91743</v>
      </c>
      <c r="I135" s="222">
        <v>1206.40628</v>
      </c>
      <c r="J135" s="222">
        <v>0</v>
      </c>
      <c r="K135" s="222">
        <v>1206.40628</v>
      </c>
      <c r="L135" s="222">
        <v>87.33765</v>
      </c>
      <c r="M135" s="222">
        <v>0</v>
      </c>
      <c r="N135" s="222">
        <v>87.33765</v>
      </c>
      <c r="O135" s="222">
        <v>1525.66136</v>
      </c>
      <c r="P135" s="222">
        <v>2337.18304</v>
      </c>
      <c r="Q135" s="222">
        <v>0</v>
      </c>
      <c r="R135" s="223">
        <v>2337.18304</v>
      </c>
    </row>
    <row r="136" spans="1:18" ht="15">
      <c r="A136" s="225"/>
      <c r="B136" s="225"/>
      <c r="C136" s="219" t="s">
        <v>242</v>
      </c>
      <c r="D136" s="219" t="s">
        <v>364</v>
      </c>
      <c r="E136" s="220">
        <v>43</v>
      </c>
      <c r="F136" s="221">
        <v>5778.38519</v>
      </c>
      <c r="G136" s="222">
        <v>0</v>
      </c>
      <c r="H136" s="222">
        <v>5778.38519</v>
      </c>
      <c r="I136" s="222">
        <v>17187.78875</v>
      </c>
      <c r="J136" s="222">
        <v>79.42164</v>
      </c>
      <c r="K136" s="222">
        <v>17267.21039</v>
      </c>
      <c r="L136" s="222">
        <v>380.98263000000003</v>
      </c>
      <c r="M136" s="222">
        <v>33.91849</v>
      </c>
      <c r="N136" s="222">
        <v>414.90112</v>
      </c>
      <c r="O136" s="222">
        <v>23460.4967</v>
      </c>
      <c r="P136" s="222">
        <v>2759.2345800000003</v>
      </c>
      <c r="Q136" s="222">
        <v>0</v>
      </c>
      <c r="R136" s="223">
        <v>2759.2345800000003</v>
      </c>
    </row>
    <row r="137" spans="1:18" ht="15">
      <c r="A137" s="225"/>
      <c r="B137" s="225"/>
      <c r="C137" s="219" t="s">
        <v>365</v>
      </c>
      <c r="D137" s="219" t="s">
        <v>365</v>
      </c>
      <c r="E137" s="220">
        <v>41</v>
      </c>
      <c r="F137" s="221">
        <v>2216.69275</v>
      </c>
      <c r="G137" s="222">
        <v>0</v>
      </c>
      <c r="H137" s="222">
        <v>2216.69275</v>
      </c>
      <c r="I137" s="222">
        <v>10386.055119999999</v>
      </c>
      <c r="J137" s="222">
        <v>19.56407</v>
      </c>
      <c r="K137" s="222">
        <v>10405.61919</v>
      </c>
      <c r="L137" s="222">
        <v>240.28251999999998</v>
      </c>
      <c r="M137" s="222">
        <v>0</v>
      </c>
      <c r="N137" s="222">
        <v>240.28251999999998</v>
      </c>
      <c r="O137" s="222">
        <v>12862.59446</v>
      </c>
      <c r="P137" s="222">
        <v>3087.5915800000002</v>
      </c>
      <c r="Q137" s="222">
        <v>0</v>
      </c>
      <c r="R137" s="223">
        <v>3087.5915800000002</v>
      </c>
    </row>
    <row r="138" spans="1:18" ht="15">
      <c r="A138" s="225"/>
      <c r="B138" s="225"/>
      <c r="C138" s="219" t="s">
        <v>321</v>
      </c>
      <c r="D138" s="219" t="s">
        <v>321</v>
      </c>
      <c r="E138" s="220">
        <v>38</v>
      </c>
      <c r="F138" s="221">
        <v>2824.78046</v>
      </c>
      <c r="G138" s="222">
        <v>0</v>
      </c>
      <c r="H138" s="222">
        <v>2824.78046</v>
      </c>
      <c r="I138" s="222">
        <v>11849.36071</v>
      </c>
      <c r="J138" s="222">
        <v>0</v>
      </c>
      <c r="K138" s="222">
        <v>11849.36071</v>
      </c>
      <c r="L138" s="222">
        <v>347.36759</v>
      </c>
      <c r="M138" s="222">
        <v>0</v>
      </c>
      <c r="N138" s="222">
        <v>347.36759</v>
      </c>
      <c r="O138" s="222">
        <v>15021.50876</v>
      </c>
      <c r="P138" s="222">
        <v>2437.41449</v>
      </c>
      <c r="Q138" s="222">
        <v>0</v>
      </c>
      <c r="R138" s="223">
        <v>2437.41449</v>
      </c>
    </row>
    <row r="139" spans="1:18" ht="15">
      <c r="A139" s="225"/>
      <c r="B139" s="225"/>
      <c r="C139" s="225"/>
      <c r="D139" s="219" t="s">
        <v>366</v>
      </c>
      <c r="E139" s="220">
        <v>588</v>
      </c>
      <c r="F139" s="221">
        <v>269.11593</v>
      </c>
      <c r="G139" s="222">
        <v>0</v>
      </c>
      <c r="H139" s="222">
        <v>269.11593</v>
      </c>
      <c r="I139" s="222">
        <v>1972.09353</v>
      </c>
      <c r="J139" s="222">
        <v>0</v>
      </c>
      <c r="K139" s="222">
        <v>1972.09353</v>
      </c>
      <c r="L139" s="222">
        <v>116.30782</v>
      </c>
      <c r="M139" s="222">
        <v>0</v>
      </c>
      <c r="N139" s="222">
        <v>116.30782</v>
      </c>
      <c r="O139" s="222">
        <v>2357.5172799999996</v>
      </c>
      <c r="P139" s="222">
        <v>591.61692</v>
      </c>
      <c r="Q139" s="222">
        <v>0</v>
      </c>
      <c r="R139" s="223">
        <v>591.61692</v>
      </c>
    </row>
    <row r="140" spans="1:18" ht="15">
      <c r="A140" s="225"/>
      <c r="B140" s="225"/>
      <c r="C140" s="225"/>
      <c r="D140" s="219" t="s">
        <v>367</v>
      </c>
      <c r="E140" s="220">
        <v>39</v>
      </c>
      <c r="F140" s="221">
        <v>149.76424</v>
      </c>
      <c r="G140" s="222">
        <v>0</v>
      </c>
      <c r="H140" s="222">
        <v>149.76424</v>
      </c>
      <c r="I140" s="222">
        <v>1500.74386</v>
      </c>
      <c r="J140" s="222">
        <v>0</v>
      </c>
      <c r="K140" s="222">
        <v>1500.74386</v>
      </c>
      <c r="L140" s="222">
        <v>69.0272</v>
      </c>
      <c r="M140" s="222">
        <v>0</v>
      </c>
      <c r="N140" s="222">
        <v>69.0272</v>
      </c>
      <c r="O140" s="222">
        <v>1719.5353</v>
      </c>
      <c r="P140" s="222">
        <v>762.94746</v>
      </c>
      <c r="Q140" s="222">
        <v>0</v>
      </c>
      <c r="R140" s="223">
        <v>762.94746</v>
      </c>
    </row>
    <row r="141" spans="1:18" ht="15">
      <c r="A141" s="225"/>
      <c r="B141" s="225"/>
      <c r="C141" s="219" t="s">
        <v>368</v>
      </c>
      <c r="D141" s="219" t="s">
        <v>368</v>
      </c>
      <c r="E141" s="220">
        <v>36</v>
      </c>
      <c r="F141" s="221">
        <v>5213.84029</v>
      </c>
      <c r="G141" s="222">
        <v>0</v>
      </c>
      <c r="H141" s="222">
        <v>5213.84029</v>
      </c>
      <c r="I141" s="222">
        <v>15697.97129</v>
      </c>
      <c r="J141" s="222">
        <v>0.00704</v>
      </c>
      <c r="K141" s="222">
        <v>15697.97833</v>
      </c>
      <c r="L141" s="222">
        <v>586.7903299999999</v>
      </c>
      <c r="M141" s="222">
        <v>0</v>
      </c>
      <c r="N141" s="222">
        <v>586.7903299999999</v>
      </c>
      <c r="O141" s="222">
        <v>21498.608949999998</v>
      </c>
      <c r="P141" s="222">
        <v>2444.4378500000003</v>
      </c>
      <c r="Q141" s="222">
        <v>0</v>
      </c>
      <c r="R141" s="223">
        <v>2444.4378500000003</v>
      </c>
    </row>
    <row r="142" spans="1:18" ht="15">
      <c r="A142" s="225"/>
      <c r="B142" s="225"/>
      <c r="C142" s="225"/>
      <c r="D142" s="219" t="s">
        <v>369</v>
      </c>
      <c r="E142" s="220">
        <v>466</v>
      </c>
      <c r="F142" s="221">
        <v>676.24517</v>
      </c>
      <c r="G142" s="222">
        <v>0</v>
      </c>
      <c r="H142" s="222">
        <v>676.24517</v>
      </c>
      <c r="I142" s="222">
        <v>1482.2724099999998</v>
      </c>
      <c r="J142" s="222">
        <v>0.00054</v>
      </c>
      <c r="K142" s="222">
        <v>1482.27295</v>
      </c>
      <c r="L142" s="222">
        <v>1.7</v>
      </c>
      <c r="M142" s="222">
        <v>0</v>
      </c>
      <c r="N142" s="222">
        <v>1.7</v>
      </c>
      <c r="O142" s="222">
        <v>2160.21812</v>
      </c>
      <c r="P142" s="222">
        <v>791.77115</v>
      </c>
      <c r="Q142" s="222">
        <v>0</v>
      </c>
      <c r="R142" s="223">
        <v>791.77115</v>
      </c>
    </row>
    <row r="143" spans="1:18" ht="15">
      <c r="A143" s="225"/>
      <c r="B143" s="225"/>
      <c r="C143" s="225"/>
      <c r="D143" s="219" t="s">
        <v>370</v>
      </c>
      <c r="E143" s="220">
        <v>589</v>
      </c>
      <c r="F143" s="221">
        <v>19.0758</v>
      </c>
      <c r="G143" s="222">
        <v>0</v>
      </c>
      <c r="H143" s="222">
        <v>19.0758</v>
      </c>
      <c r="I143" s="222">
        <v>797.68958</v>
      </c>
      <c r="J143" s="222">
        <v>0</v>
      </c>
      <c r="K143" s="222">
        <v>797.68958</v>
      </c>
      <c r="L143" s="222">
        <v>33.8166</v>
      </c>
      <c r="M143" s="222">
        <v>0</v>
      </c>
      <c r="N143" s="222">
        <v>33.8166</v>
      </c>
      <c r="O143" s="222">
        <v>850.5819799999999</v>
      </c>
      <c r="P143" s="222">
        <v>801.18571</v>
      </c>
      <c r="Q143" s="222">
        <v>0</v>
      </c>
      <c r="R143" s="223">
        <v>801.18571</v>
      </c>
    </row>
    <row r="144" spans="1:18" ht="15">
      <c r="A144" s="225"/>
      <c r="B144" s="225"/>
      <c r="C144" s="225"/>
      <c r="D144" s="219" t="s">
        <v>371</v>
      </c>
      <c r="E144" s="220">
        <v>709</v>
      </c>
      <c r="F144" s="221">
        <v>0</v>
      </c>
      <c r="G144" s="222">
        <v>0</v>
      </c>
      <c r="H144" s="222">
        <v>0</v>
      </c>
      <c r="I144" s="222">
        <v>0</v>
      </c>
      <c r="J144" s="222">
        <v>0</v>
      </c>
      <c r="K144" s="222">
        <v>0</v>
      </c>
      <c r="L144" s="222">
        <v>1.27325</v>
      </c>
      <c r="M144" s="222">
        <v>0</v>
      </c>
      <c r="N144" s="222">
        <v>1.27325</v>
      </c>
      <c r="O144" s="222">
        <v>1.27325</v>
      </c>
      <c r="P144" s="222">
        <v>0</v>
      </c>
      <c r="Q144" s="222">
        <v>0</v>
      </c>
      <c r="R144" s="223">
        <v>0</v>
      </c>
    </row>
    <row r="145" spans="1:18" ht="15">
      <c r="A145" s="225"/>
      <c r="B145" s="219" t="s">
        <v>372</v>
      </c>
      <c r="C145" s="219" t="s">
        <v>373</v>
      </c>
      <c r="D145" s="219" t="s">
        <v>374</v>
      </c>
      <c r="E145" s="220">
        <v>698</v>
      </c>
      <c r="F145" s="221">
        <v>78.59859</v>
      </c>
      <c r="G145" s="222">
        <v>0</v>
      </c>
      <c r="H145" s="222">
        <v>78.59859</v>
      </c>
      <c r="I145" s="222">
        <v>90044.12297</v>
      </c>
      <c r="J145" s="222">
        <v>0</v>
      </c>
      <c r="K145" s="222">
        <v>90044.12297</v>
      </c>
      <c r="L145" s="222">
        <v>21.48493</v>
      </c>
      <c r="M145" s="222">
        <v>0</v>
      </c>
      <c r="N145" s="222">
        <v>21.48493</v>
      </c>
      <c r="O145" s="222">
        <v>90144.20649</v>
      </c>
      <c r="P145" s="222">
        <v>0</v>
      </c>
      <c r="Q145" s="222">
        <v>0</v>
      </c>
      <c r="R145" s="223">
        <v>0</v>
      </c>
    </row>
    <row r="146" spans="1:18" ht="15">
      <c r="A146" s="225"/>
      <c r="B146" s="225"/>
      <c r="C146" s="225"/>
      <c r="D146" s="219" t="s">
        <v>372</v>
      </c>
      <c r="E146" s="220">
        <v>372</v>
      </c>
      <c r="F146" s="221">
        <v>34593.04576</v>
      </c>
      <c r="G146" s="222">
        <v>0</v>
      </c>
      <c r="H146" s="222">
        <v>34593.04576</v>
      </c>
      <c r="I146" s="222">
        <v>640.35937</v>
      </c>
      <c r="J146" s="222">
        <v>2339.55961</v>
      </c>
      <c r="K146" s="222">
        <v>2979.91898</v>
      </c>
      <c r="L146" s="222">
        <v>26562.86107</v>
      </c>
      <c r="M146" s="222">
        <v>6087.342610000001</v>
      </c>
      <c r="N146" s="222">
        <v>32650.20368</v>
      </c>
      <c r="O146" s="222">
        <v>70223.16842</v>
      </c>
      <c r="P146" s="222">
        <v>26900.732949999998</v>
      </c>
      <c r="Q146" s="222">
        <v>0</v>
      </c>
      <c r="R146" s="223">
        <v>26900.732949999998</v>
      </c>
    </row>
    <row r="147" spans="1:18" ht="15">
      <c r="A147" s="225"/>
      <c r="B147" s="225"/>
      <c r="C147" s="225"/>
      <c r="D147" s="225"/>
      <c r="E147" s="226">
        <v>556</v>
      </c>
      <c r="F147" s="227">
        <v>352.93581</v>
      </c>
      <c r="G147" s="228">
        <v>0</v>
      </c>
      <c r="H147" s="228">
        <v>352.93581</v>
      </c>
      <c r="I147" s="228">
        <v>63719.41924</v>
      </c>
      <c r="J147" s="228">
        <v>764.60667</v>
      </c>
      <c r="K147" s="228">
        <v>64484.02591</v>
      </c>
      <c r="L147" s="228">
        <v>278.04201</v>
      </c>
      <c r="M147" s="228">
        <v>0</v>
      </c>
      <c r="N147" s="228">
        <v>278.04201</v>
      </c>
      <c r="O147" s="228">
        <v>65115.00373</v>
      </c>
      <c r="P147" s="228">
        <v>5960.69286</v>
      </c>
      <c r="Q147" s="228">
        <v>0</v>
      </c>
      <c r="R147" s="229">
        <v>5960.69286</v>
      </c>
    </row>
    <row r="148" spans="1:18" ht="15">
      <c r="A148" s="225"/>
      <c r="B148" s="225"/>
      <c r="C148" s="225"/>
      <c r="D148" s="225"/>
      <c r="E148" s="226">
        <v>557</v>
      </c>
      <c r="F148" s="227">
        <v>22.43372</v>
      </c>
      <c r="G148" s="228">
        <v>0</v>
      </c>
      <c r="H148" s="228">
        <v>22.43372</v>
      </c>
      <c r="I148" s="228">
        <v>120767.66931999999</v>
      </c>
      <c r="J148" s="228">
        <v>1021.54047</v>
      </c>
      <c r="K148" s="228">
        <v>121789.20979000001</v>
      </c>
      <c r="L148" s="228">
        <v>4254.55271</v>
      </c>
      <c r="M148" s="228">
        <v>172.77525</v>
      </c>
      <c r="N148" s="228">
        <v>4427.32796</v>
      </c>
      <c r="O148" s="228">
        <v>126238.97147</v>
      </c>
      <c r="P148" s="228">
        <v>4690.52763</v>
      </c>
      <c r="Q148" s="228">
        <v>0</v>
      </c>
      <c r="R148" s="229">
        <v>4690.52763</v>
      </c>
    </row>
    <row r="149" spans="1:18" ht="15">
      <c r="A149" s="225"/>
      <c r="B149" s="225"/>
      <c r="C149" s="225"/>
      <c r="D149" s="225"/>
      <c r="E149" s="226">
        <v>566</v>
      </c>
      <c r="F149" s="227">
        <v>23304.596510000003</v>
      </c>
      <c r="G149" s="228">
        <v>0</v>
      </c>
      <c r="H149" s="228">
        <v>23304.596510000003</v>
      </c>
      <c r="I149" s="228">
        <v>110114.19657</v>
      </c>
      <c r="J149" s="228">
        <v>863.02137</v>
      </c>
      <c r="K149" s="228">
        <v>110977.21794</v>
      </c>
      <c r="L149" s="228">
        <v>4769.44605</v>
      </c>
      <c r="M149" s="228">
        <v>715.4756600000001</v>
      </c>
      <c r="N149" s="228">
        <v>5484.92171</v>
      </c>
      <c r="O149" s="228">
        <v>139766.73616</v>
      </c>
      <c r="P149" s="228">
        <v>8259.12687</v>
      </c>
      <c r="Q149" s="228">
        <v>0</v>
      </c>
      <c r="R149" s="229">
        <v>8259.12687</v>
      </c>
    </row>
    <row r="150" spans="1:18" ht="15">
      <c r="A150" s="225"/>
      <c r="B150" s="225"/>
      <c r="C150" s="225"/>
      <c r="D150" s="225"/>
      <c r="E150" s="226">
        <v>373</v>
      </c>
      <c r="F150" s="227">
        <v>21831.47741</v>
      </c>
      <c r="G150" s="228">
        <v>0</v>
      </c>
      <c r="H150" s="228">
        <v>21831.47741</v>
      </c>
      <c r="I150" s="228">
        <v>120767.87131</v>
      </c>
      <c r="J150" s="228">
        <v>1485.46808</v>
      </c>
      <c r="K150" s="228">
        <v>122253.33939</v>
      </c>
      <c r="L150" s="228">
        <v>7429.76349</v>
      </c>
      <c r="M150" s="228">
        <v>2087.4624599999997</v>
      </c>
      <c r="N150" s="228">
        <v>9517.22595</v>
      </c>
      <c r="O150" s="228">
        <v>153602.04275</v>
      </c>
      <c r="P150" s="228">
        <v>52458.51746</v>
      </c>
      <c r="Q150" s="228">
        <v>0</v>
      </c>
      <c r="R150" s="229">
        <v>52458.51746</v>
      </c>
    </row>
    <row r="151" spans="1:18" ht="15">
      <c r="A151" s="225"/>
      <c r="B151" s="225"/>
      <c r="C151" s="225"/>
      <c r="D151" s="225"/>
      <c r="E151" s="226">
        <v>683</v>
      </c>
      <c r="F151" s="227">
        <v>0</v>
      </c>
      <c r="G151" s="228">
        <v>0</v>
      </c>
      <c r="H151" s="228">
        <v>0</v>
      </c>
      <c r="I151" s="228">
        <v>108023.8566</v>
      </c>
      <c r="J151" s="228">
        <v>54.77193</v>
      </c>
      <c r="K151" s="228">
        <v>108078.62853</v>
      </c>
      <c r="L151" s="228">
        <v>799.68053</v>
      </c>
      <c r="M151" s="228">
        <v>308.26903000000004</v>
      </c>
      <c r="N151" s="228">
        <v>1107.94956</v>
      </c>
      <c r="O151" s="228">
        <v>109186.57809000001</v>
      </c>
      <c r="P151" s="228">
        <v>0</v>
      </c>
      <c r="Q151" s="228">
        <v>0</v>
      </c>
      <c r="R151" s="229">
        <v>0</v>
      </c>
    </row>
    <row r="152" spans="1:18" ht="15">
      <c r="A152" s="225"/>
      <c r="B152" s="225"/>
      <c r="C152" s="225"/>
      <c r="D152" s="219" t="s">
        <v>375</v>
      </c>
      <c r="E152" s="220">
        <v>519</v>
      </c>
      <c r="F152" s="221">
        <v>10421.51347</v>
      </c>
      <c r="G152" s="222">
        <v>0</v>
      </c>
      <c r="H152" s="222">
        <v>10421.51347</v>
      </c>
      <c r="I152" s="222">
        <v>69644.06798</v>
      </c>
      <c r="J152" s="222">
        <v>863.55681</v>
      </c>
      <c r="K152" s="222">
        <v>70507.62479</v>
      </c>
      <c r="L152" s="222">
        <v>3948.08568</v>
      </c>
      <c r="M152" s="222">
        <v>199.12392000000003</v>
      </c>
      <c r="N152" s="222">
        <v>4147.2096</v>
      </c>
      <c r="O152" s="222">
        <v>85076.34786</v>
      </c>
      <c r="P152" s="222">
        <v>26363.25279</v>
      </c>
      <c r="Q152" s="222">
        <v>0</v>
      </c>
      <c r="R152" s="223">
        <v>26363.25279</v>
      </c>
    </row>
    <row r="153" spans="1:18" ht="15">
      <c r="A153" s="225"/>
      <c r="B153" s="225"/>
      <c r="C153" s="225"/>
      <c r="D153" s="225"/>
      <c r="E153" s="226">
        <v>747</v>
      </c>
      <c r="F153" s="227">
        <v>0</v>
      </c>
      <c r="G153" s="228">
        <v>0</v>
      </c>
      <c r="H153" s="228">
        <v>0</v>
      </c>
      <c r="I153" s="228">
        <v>142467.85512999998</v>
      </c>
      <c r="J153" s="228">
        <v>0</v>
      </c>
      <c r="K153" s="228">
        <v>142467.85512999998</v>
      </c>
      <c r="L153" s="228">
        <v>1.25214</v>
      </c>
      <c r="M153" s="228">
        <v>0</v>
      </c>
      <c r="N153" s="228">
        <v>1.25214</v>
      </c>
      <c r="O153" s="228">
        <v>142469.10727</v>
      </c>
      <c r="P153" s="228">
        <v>0</v>
      </c>
      <c r="Q153" s="228">
        <v>0</v>
      </c>
      <c r="R153" s="229">
        <v>0</v>
      </c>
    </row>
    <row r="154" spans="1:18" ht="15">
      <c r="A154" s="225"/>
      <c r="B154" s="225"/>
      <c r="C154" s="225"/>
      <c r="D154" s="219" t="s">
        <v>376</v>
      </c>
      <c r="E154" s="220">
        <v>546</v>
      </c>
      <c r="F154" s="221">
        <v>29711.00203</v>
      </c>
      <c r="G154" s="222">
        <v>0</v>
      </c>
      <c r="H154" s="222">
        <v>29711.00203</v>
      </c>
      <c r="I154" s="222">
        <v>56180.441100000004</v>
      </c>
      <c r="J154" s="222">
        <v>1442.68568</v>
      </c>
      <c r="K154" s="222">
        <v>57623.12678</v>
      </c>
      <c r="L154" s="222">
        <v>7568.646610000001</v>
      </c>
      <c r="M154" s="222">
        <v>352.98676</v>
      </c>
      <c r="N154" s="222">
        <v>7921.6333700000005</v>
      </c>
      <c r="O154" s="222">
        <v>95255.76218</v>
      </c>
      <c r="P154" s="222">
        <v>13016.56403</v>
      </c>
      <c r="Q154" s="222">
        <v>0</v>
      </c>
      <c r="R154" s="223">
        <v>13016.56403</v>
      </c>
    </row>
    <row r="155" spans="1:18" ht="15">
      <c r="A155" s="225"/>
      <c r="B155" s="219" t="s">
        <v>377</v>
      </c>
      <c r="C155" s="219" t="s">
        <v>378</v>
      </c>
      <c r="D155" s="219" t="s">
        <v>378</v>
      </c>
      <c r="E155" s="220">
        <v>291</v>
      </c>
      <c r="F155" s="221">
        <v>1120.50727</v>
      </c>
      <c r="G155" s="222">
        <v>0</v>
      </c>
      <c r="H155" s="222">
        <v>1120.50727</v>
      </c>
      <c r="I155" s="222">
        <v>17580.33772</v>
      </c>
      <c r="J155" s="222">
        <v>0.05742</v>
      </c>
      <c r="K155" s="222">
        <v>17580.39514</v>
      </c>
      <c r="L155" s="222">
        <v>847.72872</v>
      </c>
      <c r="M155" s="222">
        <v>11.475</v>
      </c>
      <c r="N155" s="222">
        <v>859.20372</v>
      </c>
      <c r="O155" s="222">
        <v>19560.10613</v>
      </c>
      <c r="P155" s="222">
        <v>2848.62619</v>
      </c>
      <c r="Q155" s="222">
        <v>0</v>
      </c>
      <c r="R155" s="223">
        <v>2848.62619</v>
      </c>
    </row>
    <row r="156" spans="1:18" ht="15">
      <c r="A156" s="225"/>
      <c r="B156" s="225"/>
      <c r="C156" s="219" t="s">
        <v>379</v>
      </c>
      <c r="D156" s="219" t="s">
        <v>379</v>
      </c>
      <c r="E156" s="220">
        <v>293</v>
      </c>
      <c r="F156" s="221">
        <v>5594.412780000001</v>
      </c>
      <c r="G156" s="222">
        <v>0</v>
      </c>
      <c r="H156" s="222">
        <v>5594.412780000001</v>
      </c>
      <c r="I156" s="222">
        <v>16045.95482</v>
      </c>
      <c r="J156" s="222">
        <v>8.82253</v>
      </c>
      <c r="K156" s="222">
        <v>16054.77735</v>
      </c>
      <c r="L156" s="222">
        <v>810.3559399999999</v>
      </c>
      <c r="M156" s="222">
        <v>44.7525</v>
      </c>
      <c r="N156" s="222">
        <v>855.10844</v>
      </c>
      <c r="O156" s="222">
        <v>22504.29857</v>
      </c>
      <c r="P156" s="222">
        <v>3197.79641</v>
      </c>
      <c r="Q156" s="222">
        <v>0</v>
      </c>
      <c r="R156" s="223">
        <v>3197.79641</v>
      </c>
    </row>
    <row r="157" spans="1:18" ht="15">
      <c r="A157" s="225"/>
      <c r="B157" s="225"/>
      <c r="C157" s="225"/>
      <c r="D157" s="219" t="s">
        <v>380</v>
      </c>
      <c r="E157" s="220">
        <v>295</v>
      </c>
      <c r="F157" s="221">
        <v>1173.38253</v>
      </c>
      <c r="G157" s="222">
        <v>0</v>
      </c>
      <c r="H157" s="222">
        <v>1173.38253</v>
      </c>
      <c r="I157" s="222">
        <v>2341.3372000000004</v>
      </c>
      <c r="J157" s="222">
        <v>0.35752</v>
      </c>
      <c r="K157" s="222">
        <v>2341.6947200000004</v>
      </c>
      <c r="L157" s="222">
        <v>68.14989</v>
      </c>
      <c r="M157" s="222">
        <v>0</v>
      </c>
      <c r="N157" s="222">
        <v>68.14989</v>
      </c>
      <c r="O157" s="222">
        <v>3583.22714</v>
      </c>
      <c r="P157" s="222">
        <v>1289.64705</v>
      </c>
      <c r="Q157" s="222">
        <v>0</v>
      </c>
      <c r="R157" s="223">
        <v>1289.64705</v>
      </c>
    </row>
    <row r="158" spans="1:18" ht="15">
      <c r="A158" s="225"/>
      <c r="B158" s="225"/>
      <c r="C158" s="219" t="s">
        <v>381</v>
      </c>
      <c r="D158" s="219" t="s">
        <v>382</v>
      </c>
      <c r="E158" s="220">
        <v>297</v>
      </c>
      <c r="F158" s="221">
        <v>12682.796960000001</v>
      </c>
      <c r="G158" s="222">
        <v>0</v>
      </c>
      <c r="H158" s="222">
        <v>12682.796960000001</v>
      </c>
      <c r="I158" s="222">
        <v>60673.46973</v>
      </c>
      <c r="J158" s="222">
        <v>778.36786</v>
      </c>
      <c r="K158" s="222">
        <v>61451.83759</v>
      </c>
      <c r="L158" s="222">
        <v>2296.66833</v>
      </c>
      <c r="M158" s="222">
        <v>853.13244</v>
      </c>
      <c r="N158" s="222">
        <v>3149.80077</v>
      </c>
      <c r="O158" s="222">
        <v>77284.43531999999</v>
      </c>
      <c r="P158" s="222">
        <v>24670.84916</v>
      </c>
      <c r="Q158" s="222">
        <v>0</v>
      </c>
      <c r="R158" s="223">
        <v>24670.84916</v>
      </c>
    </row>
    <row r="159" spans="1:18" ht="15">
      <c r="A159" s="225"/>
      <c r="B159" s="225"/>
      <c r="C159" s="225"/>
      <c r="D159" s="219" t="s">
        <v>383</v>
      </c>
      <c r="E159" s="220">
        <v>298</v>
      </c>
      <c r="F159" s="221">
        <v>2208.81427</v>
      </c>
      <c r="G159" s="222">
        <v>0</v>
      </c>
      <c r="H159" s="222">
        <v>2208.81427</v>
      </c>
      <c r="I159" s="222">
        <v>3797.30317</v>
      </c>
      <c r="J159" s="222">
        <v>0</v>
      </c>
      <c r="K159" s="222">
        <v>3797.30317</v>
      </c>
      <c r="L159" s="222">
        <v>32.1927</v>
      </c>
      <c r="M159" s="222">
        <v>0</v>
      </c>
      <c r="N159" s="222">
        <v>32.1927</v>
      </c>
      <c r="O159" s="222">
        <v>6038.31014</v>
      </c>
      <c r="P159" s="222">
        <v>2243.28411</v>
      </c>
      <c r="Q159" s="222">
        <v>0</v>
      </c>
      <c r="R159" s="223">
        <v>2243.28411</v>
      </c>
    </row>
    <row r="160" spans="1:18" ht="15">
      <c r="A160" s="225"/>
      <c r="B160" s="225"/>
      <c r="C160" s="219" t="s">
        <v>377</v>
      </c>
      <c r="D160" s="219" t="s">
        <v>377</v>
      </c>
      <c r="E160" s="220">
        <v>289</v>
      </c>
      <c r="F160" s="221">
        <v>214606.64729</v>
      </c>
      <c r="G160" s="222">
        <v>5.4328</v>
      </c>
      <c r="H160" s="222">
        <v>214612.08009</v>
      </c>
      <c r="I160" s="222">
        <v>198887.12953</v>
      </c>
      <c r="J160" s="222">
        <v>3528.45848</v>
      </c>
      <c r="K160" s="222">
        <v>202415.58800999998</v>
      </c>
      <c r="L160" s="222">
        <v>41755.559479999996</v>
      </c>
      <c r="M160" s="222">
        <v>13267.7544</v>
      </c>
      <c r="N160" s="222">
        <v>55023.31388</v>
      </c>
      <c r="O160" s="222">
        <v>472050.98198000004</v>
      </c>
      <c r="P160" s="222">
        <v>98295.31940000001</v>
      </c>
      <c r="Q160" s="222">
        <v>0</v>
      </c>
      <c r="R160" s="223">
        <v>98295.31940000001</v>
      </c>
    </row>
    <row r="161" spans="1:18" ht="15">
      <c r="A161" s="225"/>
      <c r="B161" s="225"/>
      <c r="C161" s="225"/>
      <c r="D161" s="219" t="s">
        <v>384</v>
      </c>
      <c r="E161" s="220">
        <v>610</v>
      </c>
      <c r="F161" s="221">
        <v>13133.403900000001</v>
      </c>
      <c r="G161" s="222">
        <v>0</v>
      </c>
      <c r="H161" s="222">
        <v>13133.403900000001</v>
      </c>
      <c r="I161" s="222">
        <v>61810.07781</v>
      </c>
      <c r="J161" s="222">
        <v>172.06451</v>
      </c>
      <c r="K161" s="222">
        <v>61982.14232</v>
      </c>
      <c r="L161" s="222">
        <v>4380.89508</v>
      </c>
      <c r="M161" s="222">
        <v>306.90373</v>
      </c>
      <c r="N161" s="222">
        <v>4687.798809999999</v>
      </c>
      <c r="O161" s="222">
        <v>79803.34503</v>
      </c>
      <c r="P161" s="222">
        <v>35261.507079999996</v>
      </c>
      <c r="Q161" s="222">
        <v>0</v>
      </c>
      <c r="R161" s="223">
        <v>35261.507079999996</v>
      </c>
    </row>
    <row r="162" spans="1:18" ht="15">
      <c r="A162" s="225"/>
      <c r="B162" s="225"/>
      <c r="C162" s="219" t="s">
        <v>385</v>
      </c>
      <c r="D162" s="219" t="s">
        <v>385</v>
      </c>
      <c r="E162" s="220">
        <v>301</v>
      </c>
      <c r="F162" s="221">
        <v>28431.07244</v>
      </c>
      <c r="G162" s="222">
        <v>0</v>
      </c>
      <c r="H162" s="222">
        <v>28431.07244</v>
      </c>
      <c r="I162" s="222">
        <v>22469.97932</v>
      </c>
      <c r="J162" s="222">
        <v>1.47526</v>
      </c>
      <c r="K162" s="222">
        <v>22471.454579999998</v>
      </c>
      <c r="L162" s="222">
        <v>1014.40599</v>
      </c>
      <c r="M162" s="222">
        <v>101.745</v>
      </c>
      <c r="N162" s="222">
        <v>1116.15099</v>
      </c>
      <c r="O162" s="222">
        <v>52018.678009999996</v>
      </c>
      <c r="P162" s="222">
        <v>3419.7947799999997</v>
      </c>
      <c r="Q162" s="222">
        <v>0</v>
      </c>
      <c r="R162" s="223">
        <v>3419.7947799999997</v>
      </c>
    </row>
    <row r="163" spans="1:18" ht="15">
      <c r="A163" s="225"/>
      <c r="B163" s="225"/>
      <c r="C163" s="219" t="s">
        <v>386</v>
      </c>
      <c r="D163" s="219" t="s">
        <v>387</v>
      </c>
      <c r="E163" s="220">
        <v>302</v>
      </c>
      <c r="F163" s="221">
        <v>28306.1472</v>
      </c>
      <c r="G163" s="222">
        <v>0</v>
      </c>
      <c r="H163" s="222">
        <v>28306.1472</v>
      </c>
      <c r="I163" s="222">
        <v>47389.25504</v>
      </c>
      <c r="J163" s="222">
        <v>38.331230000000005</v>
      </c>
      <c r="K163" s="222">
        <v>47427.58627</v>
      </c>
      <c r="L163" s="222">
        <v>3290.1337200000003</v>
      </c>
      <c r="M163" s="222">
        <v>13.5864</v>
      </c>
      <c r="N163" s="222">
        <v>3303.72012</v>
      </c>
      <c r="O163" s="222">
        <v>79037.45359</v>
      </c>
      <c r="P163" s="222">
        <v>25848.03211</v>
      </c>
      <c r="Q163" s="222">
        <v>0</v>
      </c>
      <c r="R163" s="223">
        <v>25848.03211</v>
      </c>
    </row>
    <row r="164" spans="1:18" ht="15">
      <c r="A164" s="225"/>
      <c r="B164" s="225"/>
      <c r="C164" s="225"/>
      <c r="D164" s="219" t="s">
        <v>388</v>
      </c>
      <c r="E164" s="220">
        <v>619</v>
      </c>
      <c r="F164" s="221">
        <v>2294.44047</v>
      </c>
      <c r="G164" s="222">
        <v>0</v>
      </c>
      <c r="H164" s="222">
        <v>2294.44047</v>
      </c>
      <c r="I164" s="222">
        <v>23595.95001</v>
      </c>
      <c r="J164" s="222">
        <v>0</v>
      </c>
      <c r="K164" s="222">
        <v>23595.95001</v>
      </c>
      <c r="L164" s="222">
        <v>512.07144</v>
      </c>
      <c r="M164" s="222">
        <v>0</v>
      </c>
      <c r="N164" s="222">
        <v>512.07144</v>
      </c>
      <c r="O164" s="222">
        <v>26402.46192</v>
      </c>
      <c r="P164" s="222">
        <v>2869.2744</v>
      </c>
      <c r="Q164" s="222">
        <v>0</v>
      </c>
      <c r="R164" s="223">
        <v>2869.2744</v>
      </c>
    </row>
    <row r="165" spans="1:18" ht="15">
      <c r="A165" s="225"/>
      <c r="B165" s="225"/>
      <c r="C165" s="225"/>
      <c r="D165" s="225"/>
      <c r="E165" s="226">
        <v>770</v>
      </c>
      <c r="F165" s="227">
        <v>0</v>
      </c>
      <c r="G165" s="228">
        <v>0</v>
      </c>
      <c r="H165" s="228">
        <v>0</v>
      </c>
      <c r="I165" s="228">
        <v>0</v>
      </c>
      <c r="J165" s="228">
        <v>0</v>
      </c>
      <c r="K165" s="228">
        <v>0</v>
      </c>
      <c r="L165" s="228">
        <v>14.6816</v>
      </c>
      <c r="M165" s="228">
        <v>0</v>
      </c>
      <c r="N165" s="228">
        <v>14.6816</v>
      </c>
      <c r="O165" s="228">
        <v>14.6816</v>
      </c>
      <c r="P165" s="228">
        <v>0</v>
      </c>
      <c r="Q165" s="228">
        <v>0</v>
      </c>
      <c r="R165" s="229">
        <v>0</v>
      </c>
    </row>
    <row r="166" spans="1:18" ht="15">
      <c r="A166" s="225"/>
      <c r="B166" s="225"/>
      <c r="C166" s="225"/>
      <c r="D166" s="219" t="s">
        <v>389</v>
      </c>
      <c r="E166" s="220">
        <v>538</v>
      </c>
      <c r="F166" s="221">
        <v>489.11717</v>
      </c>
      <c r="G166" s="222">
        <v>0</v>
      </c>
      <c r="H166" s="222">
        <v>489.11717</v>
      </c>
      <c r="I166" s="222">
        <v>6402.73016</v>
      </c>
      <c r="J166" s="222">
        <v>0.09605</v>
      </c>
      <c r="K166" s="222">
        <v>6402.82621</v>
      </c>
      <c r="L166" s="222">
        <v>11.905850000000001</v>
      </c>
      <c r="M166" s="222">
        <v>0</v>
      </c>
      <c r="N166" s="222">
        <v>11.905850000000001</v>
      </c>
      <c r="O166" s="222">
        <v>6903.849230000001</v>
      </c>
      <c r="P166" s="222">
        <v>2287.68907</v>
      </c>
      <c r="Q166" s="222">
        <v>0</v>
      </c>
      <c r="R166" s="223">
        <v>2287.68907</v>
      </c>
    </row>
    <row r="167" spans="1:18" ht="15">
      <c r="A167" s="225"/>
      <c r="B167" s="225"/>
      <c r="C167" s="225"/>
      <c r="D167" s="219" t="s">
        <v>390</v>
      </c>
      <c r="E167" s="220">
        <v>604</v>
      </c>
      <c r="F167" s="221">
        <v>5880.54633</v>
      </c>
      <c r="G167" s="222">
        <v>0</v>
      </c>
      <c r="H167" s="222">
        <v>5880.54633</v>
      </c>
      <c r="I167" s="222">
        <v>11286.18418</v>
      </c>
      <c r="J167" s="222">
        <v>0</v>
      </c>
      <c r="K167" s="222">
        <v>11286.18418</v>
      </c>
      <c r="L167" s="222">
        <v>308.6324</v>
      </c>
      <c r="M167" s="222">
        <v>0</v>
      </c>
      <c r="N167" s="222">
        <v>308.6324</v>
      </c>
      <c r="O167" s="222">
        <v>17475.36291</v>
      </c>
      <c r="P167" s="222">
        <v>8182.36608</v>
      </c>
      <c r="Q167" s="222">
        <v>0</v>
      </c>
      <c r="R167" s="223">
        <v>8182.36608</v>
      </c>
    </row>
    <row r="168" spans="1:18" ht="15">
      <c r="A168" s="225"/>
      <c r="B168" s="225"/>
      <c r="C168" s="225"/>
      <c r="D168" s="219" t="s">
        <v>391</v>
      </c>
      <c r="E168" s="220">
        <v>786</v>
      </c>
      <c r="F168" s="221">
        <v>0</v>
      </c>
      <c r="G168" s="222">
        <v>0</v>
      </c>
      <c r="H168" s="222">
        <v>0</v>
      </c>
      <c r="I168" s="222">
        <v>0</v>
      </c>
      <c r="J168" s="222">
        <v>0</v>
      </c>
      <c r="K168" s="222">
        <v>0</v>
      </c>
      <c r="L168" s="222">
        <v>11.652</v>
      </c>
      <c r="M168" s="222">
        <v>0</v>
      </c>
      <c r="N168" s="222">
        <v>11.652</v>
      </c>
      <c r="O168" s="222">
        <v>11.652</v>
      </c>
      <c r="P168" s="222">
        <v>0</v>
      </c>
      <c r="Q168" s="222">
        <v>0</v>
      </c>
      <c r="R168" s="223">
        <v>0</v>
      </c>
    </row>
    <row r="169" spans="1:18" ht="15">
      <c r="A169" s="225"/>
      <c r="B169" s="225"/>
      <c r="C169" s="219" t="s">
        <v>392</v>
      </c>
      <c r="D169" s="219" t="s">
        <v>393</v>
      </c>
      <c r="E169" s="220">
        <v>309</v>
      </c>
      <c r="F169" s="221">
        <v>2177.70134</v>
      </c>
      <c r="G169" s="222">
        <v>0</v>
      </c>
      <c r="H169" s="222">
        <v>2177.70134</v>
      </c>
      <c r="I169" s="222">
        <v>20922.62712</v>
      </c>
      <c r="J169" s="222">
        <v>72.13839999999999</v>
      </c>
      <c r="K169" s="222">
        <v>20994.76552</v>
      </c>
      <c r="L169" s="222">
        <v>1246.20224</v>
      </c>
      <c r="M169" s="222">
        <v>0.3825</v>
      </c>
      <c r="N169" s="222">
        <v>1246.58474</v>
      </c>
      <c r="O169" s="222">
        <v>24419.051600000003</v>
      </c>
      <c r="P169" s="222">
        <v>3111.2963999999997</v>
      </c>
      <c r="Q169" s="222">
        <v>0</v>
      </c>
      <c r="R169" s="223">
        <v>3111.2963999999997</v>
      </c>
    </row>
    <row r="170" spans="1:18" ht="15">
      <c r="A170" s="225"/>
      <c r="B170" s="225"/>
      <c r="C170" s="219" t="s">
        <v>394</v>
      </c>
      <c r="D170" s="219" t="s">
        <v>395</v>
      </c>
      <c r="E170" s="220">
        <v>602</v>
      </c>
      <c r="F170" s="221">
        <v>113.93589999999999</v>
      </c>
      <c r="G170" s="222">
        <v>0</v>
      </c>
      <c r="H170" s="222">
        <v>113.93589999999999</v>
      </c>
      <c r="I170" s="222">
        <v>1705.78599</v>
      </c>
      <c r="J170" s="222">
        <v>0</v>
      </c>
      <c r="K170" s="222">
        <v>1705.78599</v>
      </c>
      <c r="L170" s="222">
        <v>347.47461</v>
      </c>
      <c r="M170" s="222">
        <v>15.00586</v>
      </c>
      <c r="N170" s="222">
        <v>362.48046999999997</v>
      </c>
      <c r="O170" s="222">
        <v>2182.2023599999998</v>
      </c>
      <c r="P170" s="222">
        <v>1379.69084</v>
      </c>
      <c r="Q170" s="222">
        <v>0</v>
      </c>
      <c r="R170" s="223">
        <v>1379.69084</v>
      </c>
    </row>
    <row r="171" spans="1:18" ht="15">
      <c r="A171" s="225"/>
      <c r="B171" s="225"/>
      <c r="C171" s="225"/>
      <c r="D171" s="219" t="s">
        <v>394</v>
      </c>
      <c r="E171" s="220">
        <v>311</v>
      </c>
      <c r="F171" s="221">
        <v>10748.89672</v>
      </c>
      <c r="G171" s="222">
        <v>0</v>
      </c>
      <c r="H171" s="222">
        <v>10748.89672</v>
      </c>
      <c r="I171" s="222">
        <v>18992.95281</v>
      </c>
      <c r="J171" s="222">
        <v>102.34774</v>
      </c>
      <c r="K171" s="222">
        <v>19095.30055</v>
      </c>
      <c r="L171" s="222">
        <v>1673.60149</v>
      </c>
      <c r="M171" s="222">
        <v>188.67386</v>
      </c>
      <c r="N171" s="222">
        <v>1862.2753500000001</v>
      </c>
      <c r="O171" s="222">
        <v>31706.47262</v>
      </c>
      <c r="P171" s="222">
        <v>10344.08588</v>
      </c>
      <c r="Q171" s="222">
        <v>0</v>
      </c>
      <c r="R171" s="223">
        <v>10344.08588</v>
      </c>
    </row>
    <row r="172" spans="1:18" ht="15">
      <c r="A172" s="225"/>
      <c r="B172" s="225"/>
      <c r="C172" s="219" t="s">
        <v>396</v>
      </c>
      <c r="D172" s="219" t="s">
        <v>354</v>
      </c>
      <c r="E172" s="220">
        <v>300</v>
      </c>
      <c r="F172" s="221">
        <v>20519.36502</v>
      </c>
      <c r="G172" s="222">
        <v>0</v>
      </c>
      <c r="H172" s="222">
        <v>20519.36502</v>
      </c>
      <c r="I172" s="222">
        <v>17167.90897</v>
      </c>
      <c r="J172" s="222">
        <v>0.44279</v>
      </c>
      <c r="K172" s="222">
        <v>17168.35176</v>
      </c>
      <c r="L172" s="222">
        <v>791.8299599999999</v>
      </c>
      <c r="M172" s="222">
        <v>0</v>
      </c>
      <c r="N172" s="222">
        <v>791.8299599999999</v>
      </c>
      <c r="O172" s="222">
        <v>38479.546740000005</v>
      </c>
      <c r="P172" s="222">
        <v>2347.1646800000003</v>
      </c>
      <c r="Q172" s="222">
        <v>0</v>
      </c>
      <c r="R172" s="223">
        <v>2347.1646800000003</v>
      </c>
    </row>
    <row r="173" spans="1:18" ht="15">
      <c r="A173" s="225"/>
      <c r="B173" s="225"/>
      <c r="C173" s="219" t="s">
        <v>397</v>
      </c>
      <c r="D173" s="219" t="s">
        <v>398</v>
      </c>
      <c r="E173" s="220">
        <v>599</v>
      </c>
      <c r="F173" s="221">
        <v>353.49374</v>
      </c>
      <c r="G173" s="222">
        <v>0</v>
      </c>
      <c r="H173" s="222">
        <v>353.49374</v>
      </c>
      <c r="I173" s="222">
        <v>936.58226</v>
      </c>
      <c r="J173" s="222">
        <v>0</v>
      </c>
      <c r="K173" s="222">
        <v>936.58226</v>
      </c>
      <c r="L173" s="222">
        <v>21.76316</v>
      </c>
      <c r="M173" s="222">
        <v>0</v>
      </c>
      <c r="N173" s="222">
        <v>21.76316</v>
      </c>
      <c r="O173" s="222">
        <v>1311.83916</v>
      </c>
      <c r="P173" s="222">
        <v>1095.11968</v>
      </c>
      <c r="Q173" s="222">
        <v>0</v>
      </c>
      <c r="R173" s="223">
        <v>1095.11968</v>
      </c>
    </row>
    <row r="174" spans="1:18" ht="15">
      <c r="A174" s="225"/>
      <c r="B174" s="225"/>
      <c r="C174" s="225"/>
      <c r="D174" s="219" t="s">
        <v>397</v>
      </c>
      <c r="E174" s="220">
        <v>290</v>
      </c>
      <c r="F174" s="221">
        <v>545.3267</v>
      </c>
      <c r="G174" s="222">
        <v>0</v>
      </c>
      <c r="H174" s="222">
        <v>545.3267</v>
      </c>
      <c r="I174" s="222">
        <v>4720.9460899999995</v>
      </c>
      <c r="J174" s="222">
        <v>0.42274</v>
      </c>
      <c r="K174" s="222">
        <v>4721.36883</v>
      </c>
      <c r="L174" s="222">
        <v>248.81573</v>
      </c>
      <c r="M174" s="222">
        <v>0</v>
      </c>
      <c r="N174" s="222">
        <v>248.81573</v>
      </c>
      <c r="O174" s="222">
        <v>5515.51126</v>
      </c>
      <c r="P174" s="222">
        <v>1277.7897</v>
      </c>
      <c r="Q174" s="222">
        <v>0</v>
      </c>
      <c r="R174" s="223">
        <v>1277.7897</v>
      </c>
    </row>
    <row r="175" spans="1:18" ht="15">
      <c r="A175" s="225"/>
      <c r="B175" s="225"/>
      <c r="C175" s="219" t="s">
        <v>399</v>
      </c>
      <c r="D175" s="219" t="s">
        <v>400</v>
      </c>
      <c r="E175" s="220">
        <v>296</v>
      </c>
      <c r="F175" s="221">
        <v>2363.3768999999998</v>
      </c>
      <c r="G175" s="222">
        <v>0</v>
      </c>
      <c r="H175" s="222">
        <v>2363.3768999999998</v>
      </c>
      <c r="I175" s="222">
        <v>4338.16946</v>
      </c>
      <c r="J175" s="222">
        <v>0.0005</v>
      </c>
      <c r="K175" s="222">
        <v>4338.16996</v>
      </c>
      <c r="L175" s="222">
        <v>177.76317</v>
      </c>
      <c r="M175" s="222">
        <v>0</v>
      </c>
      <c r="N175" s="222">
        <v>177.76317</v>
      </c>
      <c r="O175" s="222">
        <v>6879.310030000001</v>
      </c>
      <c r="P175" s="222">
        <v>1416.8983500000002</v>
      </c>
      <c r="Q175" s="222">
        <v>0</v>
      </c>
      <c r="R175" s="223">
        <v>1416.8983500000002</v>
      </c>
    </row>
    <row r="176" spans="1:18" ht="15">
      <c r="A176" s="225"/>
      <c r="B176" s="225"/>
      <c r="C176" s="219" t="s">
        <v>401</v>
      </c>
      <c r="D176" s="219" t="s">
        <v>401</v>
      </c>
      <c r="E176" s="220">
        <v>307</v>
      </c>
      <c r="F176" s="221">
        <v>803.23997</v>
      </c>
      <c r="G176" s="222">
        <v>0</v>
      </c>
      <c r="H176" s="222">
        <v>803.23997</v>
      </c>
      <c r="I176" s="222">
        <v>9178.01713</v>
      </c>
      <c r="J176" s="222">
        <v>0.00019</v>
      </c>
      <c r="K176" s="222">
        <v>9178.01732</v>
      </c>
      <c r="L176" s="222">
        <v>230.87764</v>
      </c>
      <c r="M176" s="222">
        <v>0</v>
      </c>
      <c r="N176" s="222">
        <v>230.87764</v>
      </c>
      <c r="O176" s="222">
        <v>10212.13493</v>
      </c>
      <c r="P176" s="222">
        <v>1325.56251</v>
      </c>
      <c r="Q176" s="222">
        <v>0</v>
      </c>
      <c r="R176" s="223">
        <v>1325.56251</v>
      </c>
    </row>
    <row r="177" spans="1:18" ht="15">
      <c r="A177" s="225"/>
      <c r="B177" s="225"/>
      <c r="C177" s="219" t="s">
        <v>402</v>
      </c>
      <c r="D177" s="219" t="s">
        <v>402</v>
      </c>
      <c r="E177" s="220">
        <v>306</v>
      </c>
      <c r="F177" s="221">
        <v>1170.05202</v>
      </c>
      <c r="G177" s="222">
        <v>0</v>
      </c>
      <c r="H177" s="222">
        <v>1170.05202</v>
      </c>
      <c r="I177" s="222">
        <v>6605.37151</v>
      </c>
      <c r="J177" s="222">
        <v>0.36299000000000003</v>
      </c>
      <c r="K177" s="222">
        <v>6605.7345</v>
      </c>
      <c r="L177" s="222">
        <v>164.06088</v>
      </c>
      <c r="M177" s="222">
        <v>0</v>
      </c>
      <c r="N177" s="222">
        <v>164.06088</v>
      </c>
      <c r="O177" s="222">
        <v>7939.847400000001</v>
      </c>
      <c r="P177" s="222">
        <v>1413.12237</v>
      </c>
      <c r="Q177" s="222">
        <v>0</v>
      </c>
      <c r="R177" s="223">
        <v>1413.12237</v>
      </c>
    </row>
    <row r="178" spans="1:18" ht="15">
      <c r="A178" s="225"/>
      <c r="B178" s="219" t="s">
        <v>403</v>
      </c>
      <c r="C178" s="219" t="s">
        <v>404</v>
      </c>
      <c r="D178" s="219" t="s">
        <v>404</v>
      </c>
      <c r="E178" s="220">
        <v>203</v>
      </c>
      <c r="F178" s="221">
        <v>8004.789269999999</v>
      </c>
      <c r="G178" s="222">
        <v>0</v>
      </c>
      <c r="H178" s="222">
        <v>8004.789269999999</v>
      </c>
      <c r="I178" s="222">
        <v>8138.3139</v>
      </c>
      <c r="J178" s="222">
        <v>34.62301</v>
      </c>
      <c r="K178" s="222">
        <v>8172.93691</v>
      </c>
      <c r="L178" s="222">
        <v>307.59454</v>
      </c>
      <c r="M178" s="222">
        <v>3.825</v>
      </c>
      <c r="N178" s="222">
        <v>311.41954</v>
      </c>
      <c r="O178" s="222">
        <v>16489.14572</v>
      </c>
      <c r="P178" s="222">
        <v>2710.63881</v>
      </c>
      <c r="Q178" s="222">
        <v>0</v>
      </c>
      <c r="R178" s="223">
        <v>2710.63881</v>
      </c>
    </row>
    <row r="179" spans="1:18" ht="15">
      <c r="A179" s="225"/>
      <c r="B179" s="225"/>
      <c r="C179" s="225"/>
      <c r="D179" s="219" t="s">
        <v>405</v>
      </c>
      <c r="E179" s="220">
        <v>541</v>
      </c>
      <c r="F179" s="221">
        <v>1722.4766499999998</v>
      </c>
      <c r="G179" s="222">
        <v>0</v>
      </c>
      <c r="H179" s="222">
        <v>1722.4766499999998</v>
      </c>
      <c r="I179" s="222">
        <v>2930.2666200000003</v>
      </c>
      <c r="J179" s="222">
        <v>0.02368</v>
      </c>
      <c r="K179" s="222">
        <v>2930.2902999999997</v>
      </c>
      <c r="L179" s="222">
        <v>49.52603</v>
      </c>
      <c r="M179" s="222">
        <v>0</v>
      </c>
      <c r="N179" s="222">
        <v>49.52603</v>
      </c>
      <c r="O179" s="222">
        <v>4702.29298</v>
      </c>
      <c r="P179" s="222">
        <v>965.45342</v>
      </c>
      <c r="Q179" s="222">
        <v>0</v>
      </c>
      <c r="R179" s="223">
        <v>965.45342</v>
      </c>
    </row>
    <row r="180" spans="1:18" ht="15">
      <c r="A180" s="225"/>
      <c r="B180" s="225"/>
      <c r="C180" s="219" t="s">
        <v>406</v>
      </c>
      <c r="D180" s="219" t="s">
        <v>407</v>
      </c>
      <c r="E180" s="220">
        <v>204</v>
      </c>
      <c r="F180" s="221">
        <v>8678.07458</v>
      </c>
      <c r="G180" s="222">
        <v>0</v>
      </c>
      <c r="H180" s="222">
        <v>8678.07458</v>
      </c>
      <c r="I180" s="222">
        <v>14285.59855</v>
      </c>
      <c r="J180" s="222">
        <v>114.83205000000001</v>
      </c>
      <c r="K180" s="222">
        <v>14400.4306</v>
      </c>
      <c r="L180" s="222">
        <v>392.73404</v>
      </c>
      <c r="M180" s="222">
        <v>0</v>
      </c>
      <c r="N180" s="222">
        <v>392.73404</v>
      </c>
      <c r="O180" s="222">
        <v>23471.23922</v>
      </c>
      <c r="P180" s="222">
        <v>3816.5886499999997</v>
      </c>
      <c r="Q180" s="222">
        <v>0</v>
      </c>
      <c r="R180" s="223">
        <v>3816.5886499999997</v>
      </c>
    </row>
    <row r="181" spans="1:18" ht="15">
      <c r="A181" s="225"/>
      <c r="B181" s="225"/>
      <c r="C181" s="219" t="s">
        <v>403</v>
      </c>
      <c r="D181" s="219" t="s">
        <v>403</v>
      </c>
      <c r="E181" s="220">
        <v>201</v>
      </c>
      <c r="F181" s="221">
        <v>56195.756740000004</v>
      </c>
      <c r="G181" s="222">
        <v>0</v>
      </c>
      <c r="H181" s="222">
        <v>56195.756740000004</v>
      </c>
      <c r="I181" s="222">
        <v>98621.91108</v>
      </c>
      <c r="J181" s="222">
        <v>410.57558</v>
      </c>
      <c r="K181" s="222">
        <v>99032.48666</v>
      </c>
      <c r="L181" s="222">
        <v>4665.569759999999</v>
      </c>
      <c r="M181" s="222">
        <v>3.77214</v>
      </c>
      <c r="N181" s="222">
        <v>4669.3419</v>
      </c>
      <c r="O181" s="222">
        <v>159897.5853</v>
      </c>
      <c r="P181" s="222">
        <v>21912.14661</v>
      </c>
      <c r="Q181" s="222">
        <v>0</v>
      </c>
      <c r="R181" s="223">
        <v>21912.14661</v>
      </c>
    </row>
    <row r="182" spans="1:18" ht="15">
      <c r="A182" s="225"/>
      <c r="B182" s="225"/>
      <c r="C182" s="225"/>
      <c r="D182" s="219" t="s">
        <v>408</v>
      </c>
      <c r="E182" s="220">
        <v>712</v>
      </c>
      <c r="F182" s="221">
        <v>1466.47082</v>
      </c>
      <c r="G182" s="222">
        <v>0</v>
      </c>
      <c r="H182" s="222">
        <v>1466.47082</v>
      </c>
      <c r="I182" s="222">
        <v>1397.3793999999998</v>
      </c>
      <c r="J182" s="222">
        <v>0</v>
      </c>
      <c r="K182" s="222">
        <v>1397.3793999999998</v>
      </c>
      <c r="L182" s="222">
        <v>22.564</v>
      </c>
      <c r="M182" s="222">
        <v>0</v>
      </c>
      <c r="N182" s="222">
        <v>22.564</v>
      </c>
      <c r="O182" s="222">
        <v>2886.41422</v>
      </c>
      <c r="P182" s="222">
        <v>431.30884999999995</v>
      </c>
      <c r="Q182" s="222">
        <v>0</v>
      </c>
      <c r="R182" s="223">
        <v>431.30884999999995</v>
      </c>
    </row>
    <row r="183" spans="1:18" ht="15">
      <c r="A183" s="225"/>
      <c r="B183" s="225"/>
      <c r="C183" s="225"/>
      <c r="D183" s="219" t="s">
        <v>409</v>
      </c>
      <c r="E183" s="220">
        <v>202</v>
      </c>
      <c r="F183" s="221">
        <v>1193.5362</v>
      </c>
      <c r="G183" s="222">
        <v>0</v>
      </c>
      <c r="H183" s="222">
        <v>1193.5362</v>
      </c>
      <c r="I183" s="222">
        <v>2774.08009</v>
      </c>
      <c r="J183" s="222">
        <v>0</v>
      </c>
      <c r="K183" s="222">
        <v>2774.08009</v>
      </c>
      <c r="L183" s="222">
        <v>40.13866</v>
      </c>
      <c r="M183" s="222">
        <v>0</v>
      </c>
      <c r="N183" s="222">
        <v>40.13866</v>
      </c>
      <c r="O183" s="222">
        <v>4007.75495</v>
      </c>
      <c r="P183" s="222">
        <v>677.0431600000001</v>
      </c>
      <c r="Q183" s="222">
        <v>0</v>
      </c>
      <c r="R183" s="223">
        <v>677.0431600000001</v>
      </c>
    </row>
    <row r="184" spans="1:18" ht="15">
      <c r="A184" s="225"/>
      <c r="B184" s="225"/>
      <c r="C184" s="225"/>
      <c r="D184" s="219" t="s">
        <v>410</v>
      </c>
      <c r="E184" s="220">
        <v>648</v>
      </c>
      <c r="F184" s="221">
        <v>6209.459360000001</v>
      </c>
      <c r="G184" s="222">
        <v>0</v>
      </c>
      <c r="H184" s="222">
        <v>6209.459360000001</v>
      </c>
      <c r="I184" s="222">
        <v>4706.26173</v>
      </c>
      <c r="J184" s="222">
        <v>0</v>
      </c>
      <c r="K184" s="222">
        <v>4706.26173</v>
      </c>
      <c r="L184" s="222">
        <v>11.57754</v>
      </c>
      <c r="M184" s="222">
        <v>0</v>
      </c>
      <c r="N184" s="222">
        <v>11.57754</v>
      </c>
      <c r="O184" s="222">
        <v>10927.298630000001</v>
      </c>
      <c r="P184" s="222">
        <v>810.3698499999999</v>
      </c>
      <c r="Q184" s="222">
        <v>0</v>
      </c>
      <c r="R184" s="223">
        <v>810.3698499999999</v>
      </c>
    </row>
    <row r="185" spans="1:18" ht="15">
      <c r="A185" s="225"/>
      <c r="B185" s="225"/>
      <c r="C185" s="219" t="s">
        <v>411</v>
      </c>
      <c r="D185" s="219" t="s">
        <v>266</v>
      </c>
      <c r="E185" s="220">
        <v>207</v>
      </c>
      <c r="F185" s="221">
        <v>9785.73027</v>
      </c>
      <c r="G185" s="222">
        <v>0</v>
      </c>
      <c r="H185" s="222">
        <v>9785.73027</v>
      </c>
      <c r="I185" s="222">
        <v>24529.73365</v>
      </c>
      <c r="J185" s="222">
        <v>0.22394999999999998</v>
      </c>
      <c r="K185" s="222">
        <v>24529.9576</v>
      </c>
      <c r="L185" s="222">
        <v>630.03425</v>
      </c>
      <c r="M185" s="222">
        <v>0</v>
      </c>
      <c r="N185" s="222">
        <v>630.03425</v>
      </c>
      <c r="O185" s="222">
        <v>34945.72212</v>
      </c>
      <c r="P185" s="222">
        <v>2880.4062200000003</v>
      </c>
      <c r="Q185" s="222">
        <v>0</v>
      </c>
      <c r="R185" s="223">
        <v>2880.4062200000003</v>
      </c>
    </row>
    <row r="186" spans="1:18" ht="15">
      <c r="A186" s="225"/>
      <c r="B186" s="225"/>
      <c r="C186" s="225"/>
      <c r="D186" s="219" t="s">
        <v>412</v>
      </c>
      <c r="E186" s="220">
        <v>209</v>
      </c>
      <c r="F186" s="221">
        <v>2240.15382</v>
      </c>
      <c r="G186" s="222">
        <v>0</v>
      </c>
      <c r="H186" s="222">
        <v>2240.15382</v>
      </c>
      <c r="I186" s="222">
        <v>4685.89042</v>
      </c>
      <c r="J186" s="222">
        <v>0</v>
      </c>
      <c r="K186" s="222">
        <v>4685.89042</v>
      </c>
      <c r="L186" s="222">
        <v>31.90736</v>
      </c>
      <c r="M186" s="222">
        <v>0</v>
      </c>
      <c r="N186" s="222">
        <v>31.90736</v>
      </c>
      <c r="O186" s="222">
        <v>6957.951599999999</v>
      </c>
      <c r="P186" s="222">
        <v>419.3132</v>
      </c>
      <c r="Q186" s="222">
        <v>0</v>
      </c>
      <c r="R186" s="223">
        <v>419.3132</v>
      </c>
    </row>
    <row r="187" spans="1:18" ht="15">
      <c r="A187" s="225"/>
      <c r="B187" s="225"/>
      <c r="C187" s="225"/>
      <c r="D187" s="219" t="s">
        <v>413</v>
      </c>
      <c r="E187" s="220">
        <v>778</v>
      </c>
      <c r="F187" s="221">
        <v>0</v>
      </c>
      <c r="G187" s="222">
        <v>0</v>
      </c>
      <c r="H187" s="222">
        <v>0</v>
      </c>
      <c r="I187" s="222">
        <v>237.21283</v>
      </c>
      <c r="J187" s="222">
        <v>0</v>
      </c>
      <c r="K187" s="222">
        <v>237.21283</v>
      </c>
      <c r="L187" s="222">
        <v>39.77365</v>
      </c>
      <c r="M187" s="222">
        <v>0</v>
      </c>
      <c r="N187" s="222">
        <v>39.77365</v>
      </c>
      <c r="O187" s="222">
        <v>276.98648</v>
      </c>
      <c r="P187" s="222">
        <v>507.05503000000004</v>
      </c>
      <c r="Q187" s="222">
        <v>0</v>
      </c>
      <c r="R187" s="223">
        <v>507.05503000000004</v>
      </c>
    </row>
    <row r="188" spans="1:18" ht="15">
      <c r="A188" s="225"/>
      <c r="B188" s="225"/>
      <c r="C188" s="219" t="s">
        <v>414</v>
      </c>
      <c r="D188" s="219" t="s">
        <v>414</v>
      </c>
      <c r="E188" s="220">
        <v>214</v>
      </c>
      <c r="F188" s="221">
        <v>4694.45579</v>
      </c>
      <c r="G188" s="222">
        <v>0</v>
      </c>
      <c r="H188" s="222">
        <v>4694.45579</v>
      </c>
      <c r="I188" s="222">
        <v>8872.53375</v>
      </c>
      <c r="J188" s="222">
        <v>1.61354</v>
      </c>
      <c r="K188" s="222">
        <v>8874.147289999999</v>
      </c>
      <c r="L188" s="222">
        <v>75.73353</v>
      </c>
      <c r="M188" s="222">
        <v>0</v>
      </c>
      <c r="N188" s="222">
        <v>75.73353</v>
      </c>
      <c r="O188" s="222">
        <v>13644.33661</v>
      </c>
      <c r="P188" s="222">
        <v>3066.63491</v>
      </c>
      <c r="Q188" s="222">
        <v>0</v>
      </c>
      <c r="R188" s="223">
        <v>3066.63491</v>
      </c>
    </row>
    <row r="189" spans="1:18" ht="15">
      <c r="A189" s="225"/>
      <c r="B189" s="225"/>
      <c r="C189" s="225"/>
      <c r="D189" s="219" t="s">
        <v>415</v>
      </c>
      <c r="E189" s="220">
        <v>736</v>
      </c>
      <c r="F189" s="221">
        <v>29.357779999999998</v>
      </c>
      <c r="G189" s="222">
        <v>0</v>
      </c>
      <c r="H189" s="222">
        <v>29.357779999999998</v>
      </c>
      <c r="I189" s="222">
        <v>1070.6714399999998</v>
      </c>
      <c r="J189" s="222">
        <v>0</v>
      </c>
      <c r="K189" s="222">
        <v>1070.6714399999998</v>
      </c>
      <c r="L189" s="222">
        <v>25.8618</v>
      </c>
      <c r="M189" s="222">
        <v>0</v>
      </c>
      <c r="N189" s="222">
        <v>25.8618</v>
      </c>
      <c r="O189" s="222">
        <v>1125.89102</v>
      </c>
      <c r="P189" s="222">
        <v>1285.42003</v>
      </c>
      <c r="Q189" s="222">
        <v>0</v>
      </c>
      <c r="R189" s="223">
        <v>1285.42003</v>
      </c>
    </row>
    <row r="190" spans="1:18" ht="15">
      <c r="A190" s="225"/>
      <c r="B190" s="225"/>
      <c r="C190" s="219" t="s">
        <v>416</v>
      </c>
      <c r="D190" s="219" t="s">
        <v>416</v>
      </c>
      <c r="E190" s="220">
        <v>499</v>
      </c>
      <c r="F190" s="221">
        <v>3833.9348999999997</v>
      </c>
      <c r="G190" s="222">
        <v>0</v>
      </c>
      <c r="H190" s="222">
        <v>3833.9348999999997</v>
      </c>
      <c r="I190" s="222">
        <v>7902.98675</v>
      </c>
      <c r="J190" s="222">
        <v>0.03198</v>
      </c>
      <c r="K190" s="222">
        <v>7903.018730000001</v>
      </c>
      <c r="L190" s="222">
        <v>100.07936</v>
      </c>
      <c r="M190" s="222">
        <v>0</v>
      </c>
      <c r="N190" s="222">
        <v>100.07936</v>
      </c>
      <c r="O190" s="222">
        <v>11837.03299</v>
      </c>
      <c r="P190" s="222">
        <v>2691.0197799999996</v>
      </c>
      <c r="Q190" s="222">
        <v>0</v>
      </c>
      <c r="R190" s="223">
        <v>2691.0197799999996</v>
      </c>
    </row>
    <row r="191" spans="1:18" ht="15">
      <c r="A191" s="225"/>
      <c r="B191" s="225"/>
      <c r="C191" s="219" t="s">
        <v>417</v>
      </c>
      <c r="D191" s="219" t="s">
        <v>417</v>
      </c>
      <c r="E191" s="220">
        <v>480</v>
      </c>
      <c r="F191" s="221">
        <v>6356.03522</v>
      </c>
      <c r="G191" s="222">
        <v>0</v>
      </c>
      <c r="H191" s="222">
        <v>6356.03522</v>
      </c>
      <c r="I191" s="222">
        <v>6578.915400000001</v>
      </c>
      <c r="J191" s="222">
        <v>0.00348</v>
      </c>
      <c r="K191" s="222">
        <v>6578.91888</v>
      </c>
      <c r="L191" s="222">
        <v>122.7326</v>
      </c>
      <c r="M191" s="222">
        <v>0</v>
      </c>
      <c r="N191" s="222">
        <v>122.7326</v>
      </c>
      <c r="O191" s="222">
        <v>13057.686699999998</v>
      </c>
      <c r="P191" s="222">
        <v>2278.59948</v>
      </c>
      <c r="Q191" s="222">
        <v>0</v>
      </c>
      <c r="R191" s="223">
        <v>2278.59948</v>
      </c>
    </row>
    <row r="192" spans="1:18" ht="15">
      <c r="A192" s="225"/>
      <c r="B192" s="219" t="s">
        <v>418</v>
      </c>
      <c r="C192" s="219" t="s">
        <v>418</v>
      </c>
      <c r="D192" s="219" t="s">
        <v>418</v>
      </c>
      <c r="E192" s="220">
        <v>150</v>
      </c>
      <c r="F192" s="221">
        <v>78881.23134</v>
      </c>
      <c r="G192" s="222">
        <v>48.44565</v>
      </c>
      <c r="H192" s="222">
        <v>78929.67698999999</v>
      </c>
      <c r="I192" s="222">
        <v>132184.16475</v>
      </c>
      <c r="J192" s="222">
        <v>2418.93091</v>
      </c>
      <c r="K192" s="222">
        <v>134603.09566</v>
      </c>
      <c r="L192" s="222">
        <v>14597.741310000001</v>
      </c>
      <c r="M192" s="222">
        <v>1860.91498</v>
      </c>
      <c r="N192" s="222">
        <v>16458.65629</v>
      </c>
      <c r="O192" s="222">
        <v>229991.42893999998</v>
      </c>
      <c r="P192" s="222">
        <v>82957.08681000001</v>
      </c>
      <c r="Q192" s="222">
        <v>0</v>
      </c>
      <c r="R192" s="223">
        <v>82957.08681000001</v>
      </c>
    </row>
    <row r="193" spans="1:18" ht="15">
      <c r="A193" s="225"/>
      <c r="B193" s="225"/>
      <c r="C193" s="225"/>
      <c r="D193" s="225"/>
      <c r="E193" s="226">
        <v>845</v>
      </c>
      <c r="F193" s="227">
        <v>0</v>
      </c>
      <c r="G193" s="228">
        <v>0</v>
      </c>
      <c r="H193" s="228">
        <v>0</v>
      </c>
      <c r="I193" s="228">
        <v>0</v>
      </c>
      <c r="J193" s="228">
        <v>0</v>
      </c>
      <c r="K193" s="228">
        <v>0</v>
      </c>
      <c r="L193" s="228">
        <v>5.165</v>
      </c>
      <c r="M193" s="228">
        <v>0</v>
      </c>
      <c r="N193" s="228">
        <v>5.165</v>
      </c>
      <c r="O193" s="228">
        <v>5.165</v>
      </c>
      <c r="P193" s="228">
        <v>0</v>
      </c>
      <c r="Q193" s="228">
        <v>0</v>
      </c>
      <c r="R193" s="229">
        <v>0</v>
      </c>
    </row>
    <row r="194" spans="1:18" ht="15">
      <c r="A194" s="225"/>
      <c r="B194" s="225"/>
      <c r="C194" s="225"/>
      <c r="D194" s="219" t="s">
        <v>419</v>
      </c>
      <c r="E194" s="220">
        <v>631</v>
      </c>
      <c r="F194" s="221">
        <v>6357.25527</v>
      </c>
      <c r="G194" s="222">
        <v>0</v>
      </c>
      <c r="H194" s="222">
        <v>6357.25527</v>
      </c>
      <c r="I194" s="222">
        <v>42831.0675</v>
      </c>
      <c r="J194" s="222">
        <v>107.95127000000001</v>
      </c>
      <c r="K194" s="222">
        <v>42939.01877</v>
      </c>
      <c r="L194" s="222">
        <v>1201.28531</v>
      </c>
      <c r="M194" s="222">
        <v>220.50739000000002</v>
      </c>
      <c r="N194" s="222">
        <v>1421.7927</v>
      </c>
      <c r="O194" s="222">
        <v>50718.06674</v>
      </c>
      <c r="P194" s="222">
        <v>13263.1685</v>
      </c>
      <c r="Q194" s="222">
        <v>0</v>
      </c>
      <c r="R194" s="223">
        <v>13263.1685</v>
      </c>
    </row>
    <row r="195" spans="1:18" ht="15">
      <c r="A195" s="225"/>
      <c r="B195" s="225"/>
      <c r="C195" s="219" t="s">
        <v>420</v>
      </c>
      <c r="D195" s="219" t="s">
        <v>421</v>
      </c>
      <c r="E195" s="220">
        <v>162</v>
      </c>
      <c r="F195" s="221">
        <v>25334.4248</v>
      </c>
      <c r="G195" s="222">
        <v>0</v>
      </c>
      <c r="H195" s="222">
        <v>25334.4248</v>
      </c>
      <c r="I195" s="222">
        <v>24053.889440000003</v>
      </c>
      <c r="J195" s="222">
        <v>594.0486099999999</v>
      </c>
      <c r="K195" s="222">
        <v>24647.93805</v>
      </c>
      <c r="L195" s="222">
        <v>4219.43589</v>
      </c>
      <c r="M195" s="222">
        <v>125.8635</v>
      </c>
      <c r="N195" s="222">
        <v>4345.299389999999</v>
      </c>
      <c r="O195" s="222">
        <v>54327.662240000005</v>
      </c>
      <c r="P195" s="222">
        <v>24350.55831</v>
      </c>
      <c r="Q195" s="222">
        <v>0</v>
      </c>
      <c r="R195" s="223">
        <v>24350.55831</v>
      </c>
    </row>
    <row r="196" spans="1:18" ht="15">
      <c r="A196" s="225"/>
      <c r="B196" s="225"/>
      <c r="C196" s="225"/>
      <c r="D196" s="219" t="s">
        <v>422</v>
      </c>
      <c r="E196" s="220">
        <v>484</v>
      </c>
      <c r="F196" s="221">
        <v>3080.1516</v>
      </c>
      <c r="G196" s="222">
        <v>0</v>
      </c>
      <c r="H196" s="222">
        <v>3080.1516</v>
      </c>
      <c r="I196" s="222">
        <v>15391.40928</v>
      </c>
      <c r="J196" s="222">
        <v>33.72859</v>
      </c>
      <c r="K196" s="222">
        <v>15425.137869999999</v>
      </c>
      <c r="L196" s="222">
        <v>559.83555</v>
      </c>
      <c r="M196" s="222">
        <v>3.5955</v>
      </c>
      <c r="N196" s="222">
        <v>563.43105</v>
      </c>
      <c r="O196" s="222">
        <v>19068.72052</v>
      </c>
      <c r="P196" s="222">
        <v>4509.55976</v>
      </c>
      <c r="Q196" s="222">
        <v>0</v>
      </c>
      <c r="R196" s="223">
        <v>4509.55976</v>
      </c>
    </row>
    <row r="197" spans="1:18" ht="15">
      <c r="A197" s="225"/>
      <c r="B197" s="225"/>
      <c r="C197" s="219" t="s">
        <v>423</v>
      </c>
      <c r="D197" s="219" t="s">
        <v>423</v>
      </c>
      <c r="E197" s="220">
        <v>151</v>
      </c>
      <c r="F197" s="221">
        <v>868.01235</v>
      </c>
      <c r="G197" s="222">
        <v>0</v>
      </c>
      <c r="H197" s="222">
        <v>868.01235</v>
      </c>
      <c r="I197" s="222">
        <v>15843.12392</v>
      </c>
      <c r="J197" s="222">
        <v>0.02047</v>
      </c>
      <c r="K197" s="222">
        <v>15843.144390000001</v>
      </c>
      <c r="L197" s="222">
        <v>530.21386</v>
      </c>
      <c r="M197" s="222">
        <v>0</v>
      </c>
      <c r="N197" s="222">
        <v>530.21386</v>
      </c>
      <c r="O197" s="222">
        <v>17241.370600000002</v>
      </c>
      <c r="P197" s="222">
        <v>1184.71674</v>
      </c>
      <c r="Q197" s="222">
        <v>0</v>
      </c>
      <c r="R197" s="223">
        <v>1184.71674</v>
      </c>
    </row>
    <row r="198" spans="1:18" ht="15">
      <c r="A198" s="225"/>
      <c r="B198" s="225"/>
      <c r="C198" s="219" t="s">
        <v>424</v>
      </c>
      <c r="D198" s="219" t="s">
        <v>309</v>
      </c>
      <c r="E198" s="220">
        <v>152</v>
      </c>
      <c r="F198" s="221">
        <v>1329.0610800000002</v>
      </c>
      <c r="G198" s="222">
        <v>0</v>
      </c>
      <c r="H198" s="222">
        <v>1329.0610800000002</v>
      </c>
      <c r="I198" s="222">
        <v>18827.32033</v>
      </c>
      <c r="J198" s="222">
        <v>0.00421</v>
      </c>
      <c r="K198" s="222">
        <v>18827.324539999998</v>
      </c>
      <c r="L198" s="222">
        <v>343.82453000000004</v>
      </c>
      <c r="M198" s="222">
        <v>0</v>
      </c>
      <c r="N198" s="222">
        <v>343.82453000000004</v>
      </c>
      <c r="O198" s="222">
        <v>20500.21015</v>
      </c>
      <c r="P198" s="222">
        <v>3661.10225</v>
      </c>
      <c r="Q198" s="222">
        <v>0</v>
      </c>
      <c r="R198" s="223">
        <v>3661.10225</v>
      </c>
    </row>
    <row r="199" spans="1:18" ht="15">
      <c r="A199" s="225"/>
      <c r="B199" s="225"/>
      <c r="C199" s="219" t="s">
        <v>425</v>
      </c>
      <c r="D199" s="219" t="s">
        <v>425</v>
      </c>
      <c r="E199" s="220">
        <v>485</v>
      </c>
      <c r="F199" s="221">
        <v>1416.90109</v>
      </c>
      <c r="G199" s="222">
        <v>0</v>
      </c>
      <c r="H199" s="222">
        <v>1416.90109</v>
      </c>
      <c r="I199" s="222">
        <v>11403.056369999998</v>
      </c>
      <c r="J199" s="222">
        <v>0</v>
      </c>
      <c r="K199" s="222">
        <v>11403.056369999998</v>
      </c>
      <c r="L199" s="222">
        <v>85.34317999999999</v>
      </c>
      <c r="M199" s="222">
        <v>0</v>
      </c>
      <c r="N199" s="222">
        <v>85.34317999999999</v>
      </c>
      <c r="O199" s="222">
        <v>12905.300640000001</v>
      </c>
      <c r="P199" s="222">
        <v>2081.52017</v>
      </c>
      <c r="Q199" s="222">
        <v>0</v>
      </c>
      <c r="R199" s="223">
        <v>2081.52017</v>
      </c>
    </row>
    <row r="200" spans="1:18" ht="15">
      <c r="A200" s="225"/>
      <c r="B200" s="225"/>
      <c r="C200" s="219" t="s">
        <v>426</v>
      </c>
      <c r="D200" s="219" t="s">
        <v>427</v>
      </c>
      <c r="E200" s="220">
        <v>157</v>
      </c>
      <c r="F200" s="221">
        <v>2708.46852</v>
      </c>
      <c r="G200" s="222">
        <v>0</v>
      </c>
      <c r="H200" s="222">
        <v>2708.46852</v>
      </c>
      <c r="I200" s="222">
        <v>17421.42989</v>
      </c>
      <c r="J200" s="222">
        <v>0.037950000000000005</v>
      </c>
      <c r="K200" s="222">
        <v>17421.46784</v>
      </c>
      <c r="L200" s="222">
        <v>337.69698</v>
      </c>
      <c r="M200" s="222">
        <v>0</v>
      </c>
      <c r="N200" s="222">
        <v>337.69698</v>
      </c>
      <c r="O200" s="222">
        <v>20467.63334</v>
      </c>
      <c r="P200" s="222">
        <v>2034.10571</v>
      </c>
      <c r="Q200" s="222">
        <v>0</v>
      </c>
      <c r="R200" s="223">
        <v>2034.10571</v>
      </c>
    </row>
    <row r="201" spans="1:18" ht="15">
      <c r="A201" s="225"/>
      <c r="B201" s="225"/>
      <c r="C201" s="219" t="s">
        <v>428</v>
      </c>
      <c r="D201" s="219" t="s">
        <v>429</v>
      </c>
      <c r="E201" s="220">
        <v>490</v>
      </c>
      <c r="F201" s="221">
        <v>1563.19471</v>
      </c>
      <c r="G201" s="222">
        <v>0</v>
      </c>
      <c r="H201" s="222">
        <v>1563.19471</v>
      </c>
      <c r="I201" s="222">
        <v>9553.80434</v>
      </c>
      <c r="J201" s="222">
        <v>0.25226</v>
      </c>
      <c r="K201" s="222">
        <v>9554.0566</v>
      </c>
      <c r="L201" s="222">
        <v>153.04815</v>
      </c>
      <c r="M201" s="222">
        <v>0</v>
      </c>
      <c r="N201" s="222">
        <v>153.04815</v>
      </c>
      <c r="O201" s="222">
        <v>11270.29946</v>
      </c>
      <c r="P201" s="222">
        <v>3439.81379</v>
      </c>
      <c r="Q201" s="222">
        <v>0</v>
      </c>
      <c r="R201" s="223">
        <v>3439.81379</v>
      </c>
    </row>
    <row r="202" spans="1:18" ht="15">
      <c r="A202" s="225"/>
      <c r="B202" s="225"/>
      <c r="C202" s="219" t="s">
        <v>430</v>
      </c>
      <c r="D202" s="219" t="s">
        <v>431</v>
      </c>
      <c r="E202" s="220">
        <v>161</v>
      </c>
      <c r="F202" s="221">
        <v>3291.36555</v>
      </c>
      <c r="G202" s="222">
        <v>0</v>
      </c>
      <c r="H202" s="222">
        <v>3291.36555</v>
      </c>
      <c r="I202" s="222">
        <v>11531.69971</v>
      </c>
      <c r="J202" s="222">
        <v>0.03603</v>
      </c>
      <c r="K202" s="222">
        <v>11531.73574</v>
      </c>
      <c r="L202" s="222">
        <v>362.73746</v>
      </c>
      <c r="M202" s="222">
        <v>0</v>
      </c>
      <c r="N202" s="222">
        <v>362.73746</v>
      </c>
      <c r="O202" s="222">
        <v>15185.83875</v>
      </c>
      <c r="P202" s="222">
        <v>1234.70697</v>
      </c>
      <c r="Q202" s="222">
        <v>0</v>
      </c>
      <c r="R202" s="223">
        <v>1234.70697</v>
      </c>
    </row>
    <row r="203" spans="1:18" ht="15">
      <c r="A203" s="225"/>
      <c r="B203" s="225"/>
      <c r="C203" s="219" t="s">
        <v>432</v>
      </c>
      <c r="D203" s="219" t="s">
        <v>432</v>
      </c>
      <c r="E203" s="220">
        <v>514</v>
      </c>
      <c r="F203" s="221">
        <v>272.65902</v>
      </c>
      <c r="G203" s="222">
        <v>0</v>
      </c>
      <c r="H203" s="222">
        <v>272.65902</v>
      </c>
      <c r="I203" s="222">
        <v>8372.58105</v>
      </c>
      <c r="J203" s="222">
        <v>0</v>
      </c>
      <c r="K203" s="222">
        <v>8372.58105</v>
      </c>
      <c r="L203" s="222">
        <v>240.08643</v>
      </c>
      <c r="M203" s="222">
        <v>0</v>
      </c>
      <c r="N203" s="222">
        <v>240.08643</v>
      </c>
      <c r="O203" s="222">
        <v>8885.3265</v>
      </c>
      <c r="P203" s="222">
        <v>4369.2943</v>
      </c>
      <c r="Q203" s="222">
        <v>0</v>
      </c>
      <c r="R203" s="223">
        <v>4369.2943</v>
      </c>
    </row>
    <row r="204" spans="1:18" ht="15">
      <c r="A204" s="225"/>
      <c r="B204" s="225"/>
      <c r="C204" s="225"/>
      <c r="D204" s="219" t="s">
        <v>433</v>
      </c>
      <c r="E204" s="220">
        <v>838</v>
      </c>
      <c r="F204" s="221">
        <v>3.065</v>
      </c>
      <c r="G204" s="222">
        <v>0</v>
      </c>
      <c r="H204" s="222">
        <v>3.065</v>
      </c>
      <c r="I204" s="222">
        <v>963.10295</v>
      </c>
      <c r="J204" s="222">
        <v>0</v>
      </c>
      <c r="K204" s="222">
        <v>963.10295</v>
      </c>
      <c r="L204" s="222">
        <v>9.4505</v>
      </c>
      <c r="M204" s="222">
        <v>0</v>
      </c>
      <c r="N204" s="222">
        <v>9.4505</v>
      </c>
      <c r="O204" s="222">
        <v>975.6184499999999</v>
      </c>
      <c r="P204" s="222">
        <v>1112.22783</v>
      </c>
      <c r="Q204" s="222">
        <v>0</v>
      </c>
      <c r="R204" s="223">
        <v>1112.22783</v>
      </c>
    </row>
    <row r="205" spans="1:18" ht="15">
      <c r="A205" s="225"/>
      <c r="B205" s="225"/>
      <c r="C205" s="219" t="s">
        <v>434</v>
      </c>
      <c r="D205" s="219" t="s">
        <v>435</v>
      </c>
      <c r="E205" s="220">
        <v>486</v>
      </c>
      <c r="F205" s="221">
        <v>2142.89484</v>
      </c>
      <c r="G205" s="222">
        <v>0</v>
      </c>
      <c r="H205" s="222">
        <v>2142.89484</v>
      </c>
      <c r="I205" s="222">
        <v>5699.85413</v>
      </c>
      <c r="J205" s="222">
        <v>1.68541</v>
      </c>
      <c r="K205" s="222">
        <v>5701.53954</v>
      </c>
      <c r="L205" s="222">
        <v>141.72132000000002</v>
      </c>
      <c r="M205" s="222">
        <v>0</v>
      </c>
      <c r="N205" s="222">
        <v>141.72132000000002</v>
      </c>
      <c r="O205" s="222">
        <v>7986.1557</v>
      </c>
      <c r="P205" s="222">
        <v>926.1754599999999</v>
      </c>
      <c r="Q205" s="222">
        <v>0</v>
      </c>
      <c r="R205" s="223">
        <v>926.1754599999999</v>
      </c>
    </row>
    <row r="206" spans="1:18" ht="15">
      <c r="A206" s="225"/>
      <c r="B206" s="225"/>
      <c r="C206" s="225"/>
      <c r="D206" s="219" t="s">
        <v>436</v>
      </c>
      <c r="E206" s="220">
        <v>590</v>
      </c>
      <c r="F206" s="221">
        <v>15.85793</v>
      </c>
      <c r="G206" s="222">
        <v>0</v>
      </c>
      <c r="H206" s="222">
        <v>15.85793</v>
      </c>
      <c r="I206" s="222">
        <v>1094.69668</v>
      </c>
      <c r="J206" s="222">
        <v>0</v>
      </c>
      <c r="K206" s="222">
        <v>1094.69668</v>
      </c>
      <c r="L206" s="222">
        <v>20.555</v>
      </c>
      <c r="M206" s="222">
        <v>0</v>
      </c>
      <c r="N206" s="222">
        <v>20.555</v>
      </c>
      <c r="O206" s="222">
        <v>1131.1096100000002</v>
      </c>
      <c r="P206" s="222">
        <v>882.16925</v>
      </c>
      <c r="Q206" s="222">
        <v>0</v>
      </c>
      <c r="R206" s="223">
        <v>882.16925</v>
      </c>
    </row>
    <row r="207" spans="1:18" ht="15">
      <c r="A207" s="225"/>
      <c r="B207" s="225"/>
      <c r="C207" s="219" t="s">
        <v>437</v>
      </c>
      <c r="D207" s="219" t="s">
        <v>438</v>
      </c>
      <c r="E207" s="220">
        <v>154</v>
      </c>
      <c r="F207" s="221">
        <v>103.87207000000001</v>
      </c>
      <c r="G207" s="222">
        <v>0</v>
      </c>
      <c r="H207" s="222">
        <v>103.87207000000001</v>
      </c>
      <c r="I207" s="222">
        <v>8193.36079</v>
      </c>
      <c r="J207" s="222">
        <v>0</v>
      </c>
      <c r="K207" s="222">
        <v>8193.36079</v>
      </c>
      <c r="L207" s="222">
        <v>136.15889</v>
      </c>
      <c r="M207" s="222">
        <v>0</v>
      </c>
      <c r="N207" s="222">
        <v>136.15889</v>
      </c>
      <c r="O207" s="222">
        <v>8433.39175</v>
      </c>
      <c r="P207" s="222">
        <v>912.0214</v>
      </c>
      <c r="Q207" s="222">
        <v>0</v>
      </c>
      <c r="R207" s="223">
        <v>912.0214</v>
      </c>
    </row>
    <row r="208" spans="1:18" ht="15">
      <c r="A208" s="225"/>
      <c r="B208" s="219" t="s">
        <v>439</v>
      </c>
      <c r="C208" s="219" t="s">
        <v>440</v>
      </c>
      <c r="D208" s="219" t="s">
        <v>441</v>
      </c>
      <c r="E208" s="220">
        <v>216</v>
      </c>
      <c r="F208" s="221">
        <v>29842.1886</v>
      </c>
      <c r="G208" s="222">
        <v>0</v>
      </c>
      <c r="H208" s="222">
        <v>29842.1886</v>
      </c>
      <c r="I208" s="222">
        <v>27579.72435</v>
      </c>
      <c r="J208" s="222">
        <v>496.29312</v>
      </c>
      <c r="K208" s="222">
        <v>28076.01747</v>
      </c>
      <c r="L208" s="222">
        <v>9105.59624</v>
      </c>
      <c r="M208" s="222">
        <v>716.46488</v>
      </c>
      <c r="N208" s="222">
        <v>9822.061119999998</v>
      </c>
      <c r="O208" s="222">
        <v>67740.26719</v>
      </c>
      <c r="P208" s="222">
        <v>41628.78282</v>
      </c>
      <c r="Q208" s="222">
        <v>0</v>
      </c>
      <c r="R208" s="223">
        <v>41628.78282</v>
      </c>
    </row>
    <row r="209" spans="1:18" ht="15">
      <c r="A209" s="225"/>
      <c r="B209" s="225"/>
      <c r="C209" s="219" t="s">
        <v>439</v>
      </c>
      <c r="D209" s="219" t="s">
        <v>439</v>
      </c>
      <c r="E209" s="220">
        <v>215</v>
      </c>
      <c r="F209" s="221">
        <v>102083.07585</v>
      </c>
      <c r="G209" s="222">
        <v>1283.72057</v>
      </c>
      <c r="H209" s="222">
        <v>103366.79642</v>
      </c>
      <c r="I209" s="222">
        <v>116853.82026000001</v>
      </c>
      <c r="J209" s="222">
        <v>1965.0523799999999</v>
      </c>
      <c r="K209" s="222">
        <v>118818.87264</v>
      </c>
      <c r="L209" s="222">
        <v>23026.03845</v>
      </c>
      <c r="M209" s="222">
        <v>3300.7141699999997</v>
      </c>
      <c r="N209" s="222">
        <v>26326.75262</v>
      </c>
      <c r="O209" s="222">
        <v>248512.42168</v>
      </c>
      <c r="P209" s="222">
        <v>100120.07299</v>
      </c>
      <c r="Q209" s="222">
        <v>0</v>
      </c>
      <c r="R209" s="223">
        <v>100120.07299</v>
      </c>
    </row>
    <row r="210" spans="1:18" ht="15">
      <c r="A210" s="225"/>
      <c r="B210" s="225"/>
      <c r="C210" s="225"/>
      <c r="D210" s="219" t="s">
        <v>442</v>
      </c>
      <c r="E210" s="220">
        <v>544</v>
      </c>
      <c r="F210" s="221">
        <v>4185.35473</v>
      </c>
      <c r="G210" s="222">
        <v>0</v>
      </c>
      <c r="H210" s="222">
        <v>4185.35473</v>
      </c>
      <c r="I210" s="222">
        <v>29356.5776</v>
      </c>
      <c r="J210" s="222">
        <v>0</v>
      </c>
      <c r="K210" s="222">
        <v>29356.5776</v>
      </c>
      <c r="L210" s="222">
        <v>2289.7683199999997</v>
      </c>
      <c r="M210" s="222">
        <v>44.28845</v>
      </c>
      <c r="N210" s="222">
        <v>2334.05677</v>
      </c>
      <c r="O210" s="222">
        <v>35875.9891</v>
      </c>
      <c r="P210" s="222">
        <v>3900.10339</v>
      </c>
      <c r="Q210" s="222">
        <v>0</v>
      </c>
      <c r="R210" s="223">
        <v>3900.10339</v>
      </c>
    </row>
    <row r="211" spans="1:18" ht="15">
      <c r="A211" s="225"/>
      <c r="B211" s="225"/>
      <c r="C211" s="219" t="s">
        <v>443</v>
      </c>
      <c r="D211" s="219" t="s">
        <v>443</v>
      </c>
      <c r="E211" s="220">
        <v>217</v>
      </c>
      <c r="F211" s="221">
        <v>48136.05925</v>
      </c>
      <c r="G211" s="222">
        <v>0</v>
      </c>
      <c r="H211" s="222">
        <v>48136.05925</v>
      </c>
      <c r="I211" s="222">
        <v>17278.873219999998</v>
      </c>
      <c r="J211" s="222">
        <v>530.53241</v>
      </c>
      <c r="K211" s="222">
        <v>17809.405629999997</v>
      </c>
      <c r="L211" s="222">
        <v>3433.57404</v>
      </c>
      <c r="M211" s="222">
        <v>640.2644200000001</v>
      </c>
      <c r="N211" s="222">
        <v>4073.83846</v>
      </c>
      <c r="O211" s="222">
        <v>70019.30334</v>
      </c>
      <c r="P211" s="222">
        <v>15044.43262</v>
      </c>
      <c r="Q211" s="222">
        <v>0</v>
      </c>
      <c r="R211" s="223">
        <v>15044.43262</v>
      </c>
    </row>
    <row r="212" spans="1:18" ht="15">
      <c r="A212" s="225"/>
      <c r="B212" s="225"/>
      <c r="C212" s="225"/>
      <c r="D212" s="219" t="s">
        <v>444</v>
      </c>
      <c r="E212" s="220">
        <v>218</v>
      </c>
      <c r="F212" s="221">
        <v>8357.68412</v>
      </c>
      <c r="G212" s="222">
        <v>0</v>
      </c>
      <c r="H212" s="222">
        <v>8357.68412</v>
      </c>
      <c r="I212" s="222">
        <v>1843.80468</v>
      </c>
      <c r="J212" s="222">
        <v>0.00161</v>
      </c>
      <c r="K212" s="222">
        <v>1843.80629</v>
      </c>
      <c r="L212" s="222">
        <v>2665.07845</v>
      </c>
      <c r="M212" s="222">
        <v>124.71753</v>
      </c>
      <c r="N212" s="222">
        <v>2789.79598</v>
      </c>
      <c r="O212" s="222">
        <v>12991.286390000001</v>
      </c>
      <c r="P212" s="222">
        <v>2040.57272</v>
      </c>
      <c r="Q212" s="222">
        <v>0</v>
      </c>
      <c r="R212" s="223">
        <v>2040.57272</v>
      </c>
    </row>
    <row r="213" spans="1:18" ht="15">
      <c r="A213" s="225"/>
      <c r="B213" s="225"/>
      <c r="C213" s="219" t="s">
        <v>445</v>
      </c>
      <c r="D213" s="219" t="s">
        <v>445</v>
      </c>
      <c r="E213" s="220">
        <v>220</v>
      </c>
      <c r="F213" s="221">
        <v>3265.30285</v>
      </c>
      <c r="G213" s="222">
        <v>0</v>
      </c>
      <c r="H213" s="222">
        <v>3265.30285</v>
      </c>
      <c r="I213" s="222">
        <v>9981.85119</v>
      </c>
      <c r="J213" s="222">
        <v>27.19464</v>
      </c>
      <c r="K213" s="222">
        <v>10009.045830000001</v>
      </c>
      <c r="L213" s="222">
        <v>831.1753299999999</v>
      </c>
      <c r="M213" s="222">
        <v>14.98344</v>
      </c>
      <c r="N213" s="222">
        <v>846.15877</v>
      </c>
      <c r="O213" s="222">
        <v>14120.50745</v>
      </c>
      <c r="P213" s="222">
        <v>2766.4845299999997</v>
      </c>
      <c r="Q213" s="222">
        <v>0</v>
      </c>
      <c r="R213" s="223">
        <v>2766.4845299999997</v>
      </c>
    </row>
    <row r="214" spans="1:18" ht="15">
      <c r="A214" s="225"/>
      <c r="B214" s="225"/>
      <c r="C214" s="219" t="s">
        <v>446</v>
      </c>
      <c r="D214" s="219" t="s">
        <v>446</v>
      </c>
      <c r="E214" s="220">
        <v>219</v>
      </c>
      <c r="F214" s="221">
        <v>20559.0977</v>
      </c>
      <c r="G214" s="222">
        <v>0</v>
      </c>
      <c r="H214" s="222">
        <v>20559.0977</v>
      </c>
      <c r="I214" s="222">
        <v>20575.05289</v>
      </c>
      <c r="J214" s="222">
        <v>614.73844</v>
      </c>
      <c r="K214" s="222">
        <v>21189.79133</v>
      </c>
      <c r="L214" s="222">
        <v>7102.47784</v>
      </c>
      <c r="M214" s="222">
        <v>1774.4943400000002</v>
      </c>
      <c r="N214" s="222">
        <v>8876.972179999999</v>
      </c>
      <c r="O214" s="222">
        <v>50625.86121</v>
      </c>
      <c r="P214" s="222">
        <v>25267.71722</v>
      </c>
      <c r="Q214" s="222">
        <v>0</v>
      </c>
      <c r="R214" s="223">
        <v>25267.71722</v>
      </c>
    </row>
    <row r="215" spans="1:18" ht="15">
      <c r="A215" s="225"/>
      <c r="B215" s="219" t="s">
        <v>447</v>
      </c>
      <c r="C215" s="219" t="s">
        <v>448</v>
      </c>
      <c r="D215" s="219" t="s">
        <v>448</v>
      </c>
      <c r="E215" s="220">
        <v>242</v>
      </c>
      <c r="F215" s="221">
        <v>14810.49899</v>
      </c>
      <c r="G215" s="222">
        <v>0.5400900000000001</v>
      </c>
      <c r="H215" s="222">
        <v>14811.03908</v>
      </c>
      <c r="I215" s="222">
        <v>25943.0817</v>
      </c>
      <c r="J215" s="222">
        <v>721.14558</v>
      </c>
      <c r="K215" s="222">
        <v>26664.227280000003</v>
      </c>
      <c r="L215" s="222">
        <v>3877.92002</v>
      </c>
      <c r="M215" s="222">
        <v>362.90219</v>
      </c>
      <c r="N215" s="222">
        <v>4240.82221</v>
      </c>
      <c r="O215" s="222">
        <v>45716.08857</v>
      </c>
      <c r="P215" s="222">
        <v>12121.95714</v>
      </c>
      <c r="Q215" s="222">
        <v>0</v>
      </c>
      <c r="R215" s="223">
        <v>12121.95714</v>
      </c>
    </row>
    <row r="216" spans="1:18" ht="15">
      <c r="A216" s="225"/>
      <c r="B216" s="225"/>
      <c r="C216" s="225"/>
      <c r="D216" s="219" t="s">
        <v>449</v>
      </c>
      <c r="E216" s="220">
        <v>481</v>
      </c>
      <c r="F216" s="221">
        <v>5558.67146</v>
      </c>
      <c r="G216" s="222">
        <v>0</v>
      </c>
      <c r="H216" s="222">
        <v>5558.67146</v>
      </c>
      <c r="I216" s="222">
        <v>12511.394970000001</v>
      </c>
      <c r="J216" s="222">
        <v>0.00264</v>
      </c>
      <c r="K216" s="222">
        <v>12511.39761</v>
      </c>
      <c r="L216" s="222">
        <v>805.87682</v>
      </c>
      <c r="M216" s="222">
        <v>0</v>
      </c>
      <c r="N216" s="222">
        <v>805.87682</v>
      </c>
      <c r="O216" s="222">
        <v>18875.94589</v>
      </c>
      <c r="P216" s="222">
        <v>4986.771019999999</v>
      </c>
      <c r="Q216" s="222">
        <v>0</v>
      </c>
      <c r="R216" s="223">
        <v>4986.771019999999</v>
      </c>
    </row>
    <row r="217" spans="1:18" ht="15">
      <c r="A217" s="225"/>
      <c r="B217" s="225"/>
      <c r="C217" s="225"/>
      <c r="D217" s="219" t="s">
        <v>450</v>
      </c>
      <c r="E217" s="220">
        <v>243</v>
      </c>
      <c r="F217" s="221">
        <v>3765.57958</v>
      </c>
      <c r="G217" s="222">
        <v>0</v>
      </c>
      <c r="H217" s="222">
        <v>3765.57958</v>
      </c>
      <c r="I217" s="222">
        <v>13668.241380000001</v>
      </c>
      <c r="J217" s="222">
        <v>7.84163</v>
      </c>
      <c r="K217" s="222">
        <v>13676.08301</v>
      </c>
      <c r="L217" s="222">
        <v>324.79161</v>
      </c>
      <c r="M217" s="222">
        <v>102.8095</v>
      </c>
      <c r="N217" s="222">
        <v>427.60111</v>
      </c>
      <c r="O217" s="222">
        <v>17869.2637</v>
      </c>
      <c r="P217" s="222">
        <v>3337.70464</v>
      </c>
      <c r="Q217" s="222">
        <v>0</v>
      </c>
      <c r="R217" s="223">
        <v>3337.70464</v>
      </c>
    </row>
    <row r="218" spans="1:18" ht="15">
      <c r="A218" s="225"/>
      <c r="B218" s="225"/>
      <c r="C218" s="225"/>
      <c r="D218" s="219" t="s">
        <v>451</v>
      </c>
      <c r="E218" s="220">
        <v>572</v>
      </c>
      <c r="F218" s="221">
        <v>727.15508</v>
      </c>
      <c r="G218" s="222">
        <v>0</v>
      </c>
      <c r="H218" s="222">
        <v>727.15508</v>
      </c>
      <c r="I218" s="222">
        <v>4163.9468799999995</v>
      </c>
      <c r="J218" s="222">
        <v>0</v>
      </c>
      <c r="K218" s="222">
        <v>4163.9468799999995</v>
      </c>
      <c r="L218" s="222">
        <v>42.52854</v>
      </c>
      <c r="M218" s="222">
        <v>0</v>
      </c>
      <c r="N218" s="222">
        <v>42.52854</v>
      </c>
      <c r="O218" s="222">
        <v>4933.6305</v>
      </c>
      <c r="P218" s="222">
        <v>1866.06255</v>
      </c>
      <c r="Q218" s="222">
        <v>0</v>
      </c>
      <c r="R218" s="223">
        <v>1866.06255</v>
      </c>
    </row>
    <row r="219" spans="1:18" ht="15">
      <c r="A219" s="225"/>
      <c r="B219" s="225"/>
      <c r="C219" s="219" t="s">
        <v>452</v>
      </c>
      <c r="D219" s="219" t="s">
        <v>452</v>
      </c>
      <c r="E219" s="220">
        <v>224</v>
      </c>
      <c r="F219" s="221">
        <v>5168.06328</v>
      </c>
      <c r="G219" s="222">
        <v>0</v>
      </c>
      <c r="H219" s="222">
        <v>5168.06328</v>
      </c>
      <c r="I219" s="222">
        <v>10329.79999</v>
      </c>
      <c r="J219" s="222">
        <v>0</v>
      </c>
      <c r="K219" s="222">
        <v>10329.79999</v>
      </c>
      <c r="L219" s="222">
        <v>943.65727</v>
      </c>
      <c r="M219" s="222">
        <v>35.64518</v>
      </c>
      <c r="N219" s="222">
        <v>979.3024499999999</v>
      </c>
      <c r="O219" s="222">
        <v>16477.16572</v>
      </c>
      <c r="P219" s="222">
        <v>3250.0807999999997</v>
      </c>
      <c r="Q219" s="222">
        <v>0</v>
      </c>
      <c r="R219" s="223">
        <v>3250.0807999999997</v>
      </c>
    </row>
    <row r="220" spans="1:18" ht="15">
      <c r="A220" s="225"/>
      <c r="B220" s="225"/>
      <c r="C220" s="219" t="s">
        <v>453</v>
      </c>
      <c r="D220" s="219" t="s">
        <v>453</v>
      </c>
      <c r="E220" s="220">
        <v>240</v>
      </c>
      <c r="F220" s="221">
        <v>9109.91109</v>
      </c>
      <c r="G220" s="222">
        <v>0</v>
      </c>
      <c r="H220" s="222">
        <v>9109.91109</v>
      </c>
      <c r="I220" s="222">
        <v>14752.79833</v>
      </c>
      <c r="J220" s="222">
        <v>0</v>
      </c>
      <c r="K220" s="222">
        <v>14752.79833</v>
      </c>
      <c r="L220" s="222">
        <v>843.18793</v>
      </c>
      <c r="M220" s="222">
        <v>0.765</v>
      </c>
      <c r="N220" s="222">
        <v>843.95293</v>
      </c>
      <c r="O220" s="222">
        <v>24706.662350000002</v>
      </c>
      <c r="P220" s="222">
        <v>3054.39986</v>
      </c>
      <c r="Q220" s="222">
        <v>0</v>
      </c>
      <c r="R220" s="223">
        <v>3054.39986</v>
      </c>
    </row>
    <row r="221" spans="1:18" ht="15">
      <c r="A221" s="225"/>
      <c r="B221" s="225"/>
      <c r="C221" s="219" t="s">
        <v>454</v>
      </c>
      <c r="D221" s="219" t="s">
        <v>455</v>
      </c>
      <c r="E221" s="220">
        <v>565</v>
      </c>
      <c r="F221" s="221">
        <v>29965.01538</v>
      </c>
      <c r="G221" s="222">
        <v>0</v>
      </c>
      <c r="H221" s="222">
        <v>29965.01538</v>
      </c>
      <c r="I221" s="222">
        <v>55644.812</v>
      </c>
      <c r="J221" s="222">
        <v>0</v>
      </c>
      <c r="K221" s="222">
        <v>55644.812</v>
      </c>
      <c r="L221" s="222">
        <v>2491.9224</v>
      </c>
      <c r="M221" s="222">
        <v>38.139230000000005</v>
      </c>
      <c r="N221" s="222">
        <v>2530.0616299999997</v>
      </c>
      <c r="O221" s="222">
        <v>88139.88901</v>
      </c>
      <c r="P221" s="222">
        <v>7069.476549999999</v>
      </c>
      <c r="Q221" s="222">
        <v>0</v>
      </c>
      <c r="R221" s="223">
        <v>7069.476549999999</v>
      </c>
    </row>
    <row r="222" spans="1:18" ht="15">
      <c r="A222" s="225"/>
      <c r="B222" s="225"/>
      <c r="C222" s="225"/>
      <c r="D222" s="219" t="s">
        <v>456</v>
      </c>
      <c r="E222" s="220">
        <v>221</v>
      </c>
      <c r="F222" s="221">
        <v>156636.45788</v>
      </c>
      <c r="G222" s="222">
        <v>0.64688</v>
      </c>
      <c r="H222" s="222">
        <v>156637.10476</v>
      </c>
      <c r="I222" s="222">
        <v>273328.65397000004</v>
      </c>
      <c r="J222" s="222">
        <v>4071.75731</v>
      </c>
      <c r="K222" s="222">
        <v>277400.41128</v>
      </c>
      <c r="L222" s="222">
        <v>26693.07118</v>
      </c>
      <c r="M222" s="222">
        <v>3996.95655</v>
      </c>
      <c r="N222" s="222">
        <v>30690.02773</v>
      </c>
      <c r="O222" s="222">
        <v>464727.54377</v>
      </c>
      <c r="P222" s="222">
        <v>88021.33886</v>
      </c>
      <c r="Q222" s="222">
        <v>0</v>
      </c>
      <c r="R222" s="223">
        <v>88021.33886</v>
      </c>
    </row>
    <row r="223" spans="1:18" ht="15">
      <c r="A223" s="225"/>
      <c r="B223" s="225"/>
      <c r="C223" s="225"/>
      <c r="D223" s="225"/>
      <c r="E223" s="226">
        <v>834</v>
      </c>
      <c r="F223" s="227">
        <v>0</v>
      </c>
      <c r="G223" s="228">
        <v>0</v>
      </c>
      <c r="H223" s="228">
        <v>0</v>
      </c>
      <c r="I223" s="228">
        <v>0</v>
      </c>
      <c r="J223" s="228">
        <v>0</v>
      </c>
      <c r="K223" s="228">
        <v>0</v>
      </c>
      <c r="L223" s="228">
        <v>1633.60397</v>
      </c>
      <c r="M223" s="228">
        <v>2.7735100000000004</v>
      </c>
      <c r="N223" s="228">
        <v>1636.3774799999999</v>
      </c>
      <c r="O223" s="228">
        <v>1636.3774799999999</v>
      </c>
      <c r="P223" s="228">
        <v>1467.21623</v>
      </c>
      <c r="Q223" s="228">
        <v>0</v>
      </c>
      <c r="R223" s="229">
        <v>1467.21623</v>
      </c>
    </row>
    <row r="224" spans="1:18" ht="15">
      <c r="A224" s="225"/>
      <c r="B224" s="225"/>
      <c r="C224" s="225"/>
      <c r="D224" s="219" t="s">
        <v>454</v>
      </c>
      <c r="E224" s="220">
        <v>222</v>
      </c>
      <c r="F224" s="221">
        <v>1688.26972</v>
      </c>
      <c r="G224" s="222">
        <v>0</v>
      </c>
      <c r="H224" s="222">
        <v>1688.26972</v>
      </c>
      <c r="I224" s="222">
        <v>2406.64671</v>
      </c>
      <c r="J224" s="222">
        <v>1143.06106</v>
      </c>
      <c r="K224" s="222">
        <v>3549.70777</v>
      </c>
      <c r="L224" s="222">
        <v>7225.22219</v>
      </c>
      <c r="M224" s="222">
        <v>465.37624</v>
      </c>
      <c r="N224" s="222">
        <v>7690.59843</v>
      </c>
      <c r="O224" s="222">
        <v>12928.57592</v>
      </c>
      <c r="P224" s="222">
        <v>53967.14404</v>
      </c>
      <c r="Q224" s="222">
        <v>0</v>
      </c>
      <c r="R224" s="223">
        <v>53967.14404</v>
      </c>
    </row>
    <row r="225" spans="1:18" ht="15">
      <c r="A225" s="225"/>
      <c r="B225" s="225"/>
      <c r="C225" s="225"/>
      <c r="D225" s="219" t="s">
        <v>457</v>
      </c>
      <c r="E225" s="220">
        <v>721</v>
      </c>
      <c r="F225" s="221">
        <v>0</v>
      </c>
      <c r="G225" s="222">
        <v>0</v>
      </c>
      <c r="H225" s="222">
        <v>0</v>
      </c>
      <c r="I225" s="222">
        <v>268.85744</v>
      </c>
      <c r="J225" s="222">
        <v>0</v>
      </c>
      <c r="K225" s="222">
        <v>268.85744</v>
      </c>
      <c r="L225" s="222">
        <v>9.42876</v>
      </c>
      <c r="M225" s="222">
        <v>0</v>
      </c>
      <c r="N225" s="222">
        <v>9.42876</v>
      </c>
      <c r="O225" s="222">
        <v>278.2862</v>
      </c>
      <c r="P225" s="222">
        <v>439.67976</v>
      </c>
      <c r="Q225" s="222">
        <v>0</v>
      </c>
      <c r="R225" s="223">
        <v>439.67976</v>
      </c>
    </row>
    <row r="226" spans="1:18" ht="15">
      <c r="A226" s="225"/>
      <c r="B226" s="225"/>
      <c r="C226" s="219" t="s">
        <v>458</v>
      </c>
      <c r="D226" s="219" t="s">
        <v>458</v>
      </c>
      <c r="E226" s="220">
        <v>225</v>
      </c>
      <c r="F226" s="221">
        <v>12161.37228</v>
      </c>
      <c r="G226" s="222">
        <v>0</v>
      </c>
      <c r="H226" s="222">
        <v>12161.37228</v>
      </c>
      <c r="I226" s="222">
        <v>7545.5957</v>
      </c>
      <c r="J226" s="222">
        <v>226.42944</v>
      </c>
      <c r="K226" s="222">
        <v>7772.02514</v>
      </c>
      <c r="L226" s="222">
        <v>1746.67379</v>
      </c>
      <c r="M226" s="222">
        <v>16.44754</v>
      </c>
      <c r="N226" s="222">
        <v>1763.1213300000002</v>
      </c>
      <c r="O226" s="222">
        <v>21696.51875</v>
      </c>
      <c r="P226" s="222">
        <v>14488.807929999999</v>
      </c>
      <c r="Q226" s="222">
        <v>0</v>
      </c>
      <c r="R226" s="223">
        <v>14488.807929999999</v>
      </c>
    </row>
    <row r="227" spans="1:18" ht="15">
      <c r="A227" s="225"/>
      <c r="B227" s="225"/>
      <c r="C227" s="225"/>
      <c r="D227" s="219" t="s">
        <v>459</v>
      </c>
      <c r="E227" s="220">
        <v>226</v>
      </c>
      <c r="F227" s="221">
        <v>43.90371</v>
      </c>
      <c r="G227" s="222">
        <v>0</v>
      </c>
      <c r="H227" s="222">
        <v>43.90371</v>
      </c>
      <c r="I227" s="222">
        <v>12091.16926</v>
      </c>
      <c r="J227" s="222">
        <v>72.84571000000001</v>
      </c>
      <c r="K227" s="222">
        <v>12164.01497</v>
      </c>
      <c r="L227" s="222">
        <v>81.04437</v>
      </c>
      <c r="M227" s="222">
        <v>0</v>
      </c>
      <c r="N227" s="222">
        <v>81.04437</v>
      </c>
      <c r="O227" s="222">
        <v>12288.96305</v>
      </c>
      <c r="P227" s="222">
        <v>1765.4998999999998</v>
      </c>
      <c r="Q227" s="222">
        <v>0</v>
      </c>
      <c r="R227" s="223">
        <v>1765.4998999999998</v>
      </c>
    </row>
    <row r="228" spans="1:18" ht="15">
      <c r="A228" s="225"/>
      <c r="B228" s="225"/>
      <c r="C228" s="219" t="s">
        <v>447</v>
      </c>
      <c r="D228" s="219" t="s">
        <v>447</v>
      </c>
      <c r="E228" s="220">
        <v>228</v>
      </c>
      <c r="F228" s="221">
        <v>3621.23498</v>
      </c>
      <c r="G228" s="222">
        <v>0</v>
      </c>
      <c r="H228" s="222">
        <v>3621.23498</v>
      </c>
      <c r="I228" s="222">
        <v>10707.46415</v>
      </c>
      <c r="J228" s="222">
        <v>20.17469</v>
      </c>
      <c r="K228" s="222">
        <v>10727.63884</v>
      </c>
      <c r="L228" s="222">
        <v>512.22618</v>
      </c>
      <c r="M228" s="222">
        <v>0</v>
      </c>
      <c r="N228" s="222">
        <v>512.22618</v>
      </c>
      <c r="O228" s="222">
        <v>14861.1</v>
      </c>
      <c r="P228" s="222">
        <v>3265.5411400000003</v>
      </c>
      <c r="Q228" s="222">
        <v>0</v>
      </c>
      <c r="R228" s="223">
        <v>3265.5411400000003</v>
      </c>
    </row>
    <row r="229" spans="1:18" ht="15">
      <c r="A229" s="225"/>
      <c r="B229" s="225"/>
      <c r="C229" s="225"/>
      <c r="D229" s="219" t="s">
        <v>460</v>
      </c>
      <c r="E229" s="220">
        <v>229</v>
      </c>
      <c r="F229" s="221">
        <v>909.7414100000001</v>
      </c>
      <c r="G229" s="222">
        <v>0</v>
      </c>
      <c r="H229" s="222">
        <v>909.7414100000001</v>
      </c>
      <c r="I229" s="222">
        <v>3271.4170099999997</v>
      </c>
      <c r="J229" s="222">
        <v>0</v>
      </c>
      <c r="K229" s="222">
        <v>3271.4170099999997</v>
      </c>
      <c r="L229" s="222">
        <v>84.40991</v>
      </c>
      <c r="M229" s="222">
        <v>0</v>
      </c>
      <c r="N229" s="222">
        <v>84.40991</v>
      </c>
      <c r="O229" s="222">
        <v>4265.56833</v>
      </c>
      <c r="P229" s="222">
        <v>964.93512</v>
      </c>
      <c r="Q229" s="222">
        <v>0</v>
      </c>
      <c r="R229" s="223">
        <v>964.93512</v>
      </c>
    </row>
    <row r="230" spans="1:18" ht="15">
      <c r="A230" s="225"/>
      <c r="B230" s="225"/>
      <c r="C230" s="219" t="s">
        <v>461</v>
      </c>
      <c r="D230" s="219" t="s">
        <v>462</v>
      </c>
      <c r="E230" s="220">
        <v>532</v>
      </c>
      <c r="F230" s="221">
        <v>5292.3146</v>
      </c>
      <c r="G230" s="222">
        <v>0</v>
      </c>
      <c r="H230" s="222">
        <v>5292.3146</v>
      </c>
      <c r="I230" s="222">
        <v>16213.44683</v>
      </c>
      <c r="J230" s="222">
        <v>81.76714</v>
      </c>
      <c r="K230" s="222">
        <v>16295.21397</v>
      </c>
      <c r="L230" s="222">
        <v>299.437</v>
      </c>
      <c r="M230" s="222">
        <v>0</v>
      </c>
      <c r="N230" s="222">
        <v>299.437</v>
      </c>
      <c r="O230" s="222">
        <v>21886.96557</v>
      </c>
      <c r="P230" s="222">
        <v>5276.60138</v>
      </c>
      <c r="Q230" s="222">
        <v>0</v>
      </c>
      <c r="R230" s="223">
        <v>5276.60138</v>
      </c>
    </row>
    <row r="231" spans="1:18" ht="15">
      <c r="A231" s="225"/>
      <c r="B231" s="225"/>
      <c r="C231" s="225"/>
      <c r="D231" s="219" t="s">
        <v>461</v>
      </c>
      <c r="E231" s="220">
        <v>241</v>
      </c>
      <c r="F231" s="221">
        <v>20988.91334</v>
      </c>
      <c r="G231" s="222">
        <v>0</v>
      </c>
      <c r="H231" s="222">
        <v>20988.91334</v>
      </c>
      <c r="I231" s="222">
        <v>33514.37204</v>
      </c>
      <c r="J231" s="222">
        <v>290.62109000000004</v>
      </c>
      <c r="K231" s="222">
        <v>33804.99313</v>
      </c>
      <c r="L231" s="222">
        <v>3157.18635</v>
      </c>
      <c r="M231" s="222">
        <v>358.65751</v>
      </c>
      <c r="N231" s="222">
        <v>3515.84386</v>
      </c>
      <c r="O231" s="222">
        <v>58309.750329999995</v>
      </c>
      <c r="P231" s="222">
        <v>21115.494710000003</v>
      </c>
      <c r="Q231" s="222">
        <v>0</v>
      </c>
      <c r="R231" s="223">
        <v>21115.494710000003</v>
      </c>
    </row>
    <row r="232" spans="1:18" ht="15">
      <c r="A232" s="225"/>
      <c r="B232" s="225"/>
      <c r="C232" s="225"/>
      <c r="D232" s="219" t="s">
        <v>463</v>
      </c>
      <c r="E232" s="220">
        <v>617</v>
      </c>
      <c r="F232" s="221">
        <v>5158.24554</v>
      </c>
      <c r="G232" s="222">
        <v>0</v>
      </c>
      <c r="H232" s="222">
        <v>5158.24554</v>
      </c>
      <c r="I232" s="222">
        <v>10021.39827</v>
      </c>
      <c r="J232" s="222">
        <v>0</v>
      </c>
      <c r="K232" s="222">
        <v>10021.39827</v>
      </c>
      <c r="L232" s="222">
        <v>153.67296</v>
      </c>
      <c r="M232" s="222">
        <v>0</v>
      </c>
      <c r="N232" s="222">
        <v>153.67296</v>
      </c>
      <c r="O232" s="222">
        <v>15333.31677</v>
      </c>
      <c r="P232" s="222">
        <v>5708.35204</v>
      </c>
      <c r="Q232" s="222">
        <v>0</v>
      </c>
      <c r="R232" s="223">
        <v>5708.35204</v>
      </c>
    </row>
    <row r="233" spans="1:18" ht="15">
      <c r="A233" s="225"/>
      <c r="B233" s="225"/>
      <c r="C233" s="219" t="s">
        <v>464</v>
      </c>
      <c r="D233" s="219" t="s">
        <v>404</v>
      </c>
      <c r="E233" s="220">
        <v>232</v>
      </c>
      <c r="F233" s="221">
        <v>1050.6309899999999</v>
      </c>
      <c r="G233" s="222">
        <v>0</v>
      </c>
      <c r="H233" s="222">
        <v>1050.6309899999999</v>
      </c>
      <c r="I233" s="222">
        <v>11101.51908</v>
      </c>
      <c r="J233" s="222">
        <v>146.24486</v>
      </c>
      <c r="K233" s="222">
        <v>11247.763939999999</v>
      </c>
      <c r="L233" s="222">
        <v>125.1837</v>
      </c>
      <c r="M233" s="222">
        <v>0</v>
      </c>
      <c r="N233" s="222">
        <v>125.1837</v>
      </c>
      <c r="O233" s="222">
        <v>12423.57863</v>
      </c>
      <c r="P233" s="222">
        <v>1546.85285</v>
      </c>
      <c r="Q233" s="222">
        <v>0</v>
      </c>
      <c r="R233" s="223">
        <v>1546.85285</v>
      </c>
    </row>
    <row r="234" spans="1:18" ht="15">
      <c r="A234" s="225"/>
      <c r="B234" s="225"/>
      <c r="C234" s="225"/>
      <c r="D234" s="219" t="s">
        <v>464</v>
      </c>
      <c r="E234" s="220">
        <v>231</v>
      </c>
      <c r="F234" s="221">
        <v>11298.46858</v>
      </c>
      <c r="G234" s="222">
        <v>0</v>
      </c>
      <c r="H234" s="222">
        <v>11298.46858</v>
      </c>
      <c r="I234" s="222">
        <v>13240.10125</v>
      </c>
      <c r="J234" s="222">
        <v>856.05175</v>
      </c>
      <c r="K234" s="222">
        <v>14096.153</v>
      </c>
      <c r="L234" s="222">
        <v>1518.3144</v>
      </c>
      <c r="M234" s="222">
        <v>37.19813</v>
      </c>
      <c r="N234" s="222">
        <v>1555.51253</v>
      </c>
      <c r="O234" s="222">
        <v>26950.13411</v>
      </c>
      <c r="P234" s="222">
        <v>9068.95112</v>
      </c>
      <c r="Q234" s="222">
        <v>0</v>
      </c>
      <c r="R234" s="223">
        <v>9068.95112</v>
      </c>
    </row>
    <row r="235" spans="1:18" ht="15">
      <c r="A235" s="225"/>
      <c r="B235" s="225"/>
      <c r="C235" s="225"/>
      <c r="D235" s="219" t="s">
        <v>465</v>
      </c>
      <c r="E235" s="220">
        <v>583</v>
      </c>
      <c r="F235" s="221">
        <v>27.236810000000002</v>
      </c>
      <c r="G235" s="222">
        <v>0</v>
      </c>
      <c r="H235" s="222">
        <v>27.236810000000002</v>
      </c>
      <c r="I235" s="222">
        <v>1500.96127</v>
      </c>
      <c r="J235" s="222">
        <v>0</v>
      </c>
      <c r="K235" s="222">
        <v>1500.96127</v>
      </c>
      <c r="L235" s="222">
        <v>14.41715</v>
      </c>
      <c r="M235" s="222">
        <v>0</v>
      </c>
      <c r="N235" s="222">
        <v>14.41715</v>
      </c>
      <c r="O235" s="222">
        <v>1542.6152299999999</v>
      </c>
      <c r="P235" s="222">
        <v>700.21812</v>
      </c>
      <c r="Q235" s="222">
        <v>0</v>
      </c>
      <c r="R235" s="223">
        <v>700.21812</v>
      </c>
    </row>
    <row r="236" spans="1:18" ht="15">
      <c r="A236" s="225"/>
      <c r="B236" s="225"/>
      <c r="C236" s="219" t="s">
        <v>410</v>
      </c>
      <c r="D236" s="219" t="s">
        <v>466</v>
      </c>
      <c r="E236" s="220">
        <v>237</v>
      </c>
      <c r="F236" s="221">
        <v>23380.827989999998</v>
      </c>
      <c r="G236" s="222">
        <v>0</v>
      </c>
      <c r="H236" s="222">
        <v>23380.827989999998</v>
      </c>
      <c r="I236" s="222">
        <v>3367.81808</v>
      </c>
      <c r="J236" s="222">
        <v>103.42114</v>
      </c>
      <c r="K236" s="222">
        <v>3471.2392200000004</v>
      </c>
      <c r="L236" s="222">
        <v>2150.05159</v>
      </c>
      <c r="M236" s="222">
        <v>364.63716999999997</v>
      </c>
      <c r="N236" s="222">
        <v>2514.68876</v>
      </c>
      <c r="O236" s="222">
        <v>29366.75597</v>
      </c>
      <c r="P236" s="222">
        <v>5842.5473600000005</v>
      </c>
      <c r="Q236" s="222">
        <v>0</v>
      </c>
      <c r="R236" s="223">
        <v>5842.5473600000005</v>
      </c>
    </row>
    <row r="237" spans="1:18" ht="15">
      <c r="A237" s="225"/>
      <c r="B237" s="219" t="s">
        <v>467</v>
      </c>
      <c r="C237" s="219" t="s">
        <v>468</v>
      </c>
      <c r="D237" s="219" t="s">
        <v>469</v>
      </c>
      <c r="E237" s="220">
        <v>144</v>
      </c>
      <c r="F237" s="221">
        <v>1473.4060900000002</v>
      </c>
      <c r="G237" s="222">
        <v>0</v>
      </c>
      <c r="H237" s="222">
        <v>1473.4060900000002</v>
      </c>
      <c r="I237" s="222">
        <v>6838.14092</v>
      </c>
      <c r="J237" s="222">
        <v>0.36529</v>
      </c>
      <c r="K237" s="222">
        <v>6838.50621</v>
      </c>
      <c r="L237" s="222">
        <v>397.4769</v>
      </c>
      <c r="M237" s="222">
        <v>0</v>
      </c>
      <c r="N237" s="222">
        <v>397.4769</v>
      </c>
      <c r="O237" s="222">
        <v>8709.3892</v>
      </c>
      <c r="P237" s="222">
        <v>3264.65973</v>
      </c>
      <c r="Q237" s="222">
        <v>0</v>
      </c>
      <c r="R237" s="223">
        <v>3264.65973</v>
      </c>
    </row>
    <row r="238" spans="1:18" ht="15">
      <c r="A238" s="225"/>
      <c r="B238" s="225"/>
      <c r="C238" s="225"/>
      <c r="D238" s="219" t="s">
        <v>470</v>
      </c>
      <c r="E238" s="220">
        <v>147</v>
      </c>
      <c r="F238" s="221">
        <v>1463.91354</v>
      </c>
      <c r="G238" s="222">
        <v>0</v>
      </c>
      <c r="H238" s="222">
        <v>1463.91354</v>
      </c>
      <c r="I238" s="222">
        <v>6855.31508</v>
      </c>
      <c r="J238" s="222">
        <v>0.00069</v>
      </c>
      <c r="K238" s="222">
        <v>6855.315769999999</v>
      </c>
      <c r="L238" s="222">
        <v>537.99307</v>
      </c>
      <c r="M238" s="222">
        <v>9.27949</v>
      </c>
      <c r="N238" s="222">
        <v>547.2725600000001</v>
      </c>
      <c r="O238" s="222">
        <v>8866.50187</v>
      </c>
      <c r="P238" s="222">
        <v>2711.7531</v>
      </c>
      <c r="Q238" s="222">
        <v>0</v>
      </c>
      <c r="R238" s="223">
        <v>2711.7531</v>
      </c>
    </row>
    <row r="239" spans="1:18" ht="15">
      <c r="A239" s="225"/>
      <c r="B239" s="225"/>
      <c r="C239" s="225"/>
      <c r="D239" s="219" t="s">
        <v>471</v>
      </c>
      <c r="E239" s="220">
        <v>145</v>
      </c>
      <c r="F239" s="221">
        <v>1394.95885</v>
      </c>
      <c r="G239" s="222">
        <v>0</v>
      </c>
      <c r="H239" s="222">
        <v>1394.95885</v>
      </c>
      <c r="I239" s="222">
        <v>929.4921400000001</v>
      </c>
      <c r="J239" s="222">
        <v>83.38838</v>
      </c>
      <c r="K239" s="222">
        <v>1012.88052</v>
      </c>
      <c r="L239" s="222">
        <v>715.48496</v>
      </c>
      <c r="M239" s="222">
        <v>0</v>
      </c>
      <c r="N239" s="222">
        <v>715.48496</v>
      </c>
      <c r="O239" s="222">
        <v>3123.32433</v>
      </c>
      <c r="P239" s="222">
        <v>8596.032710000001</v>
      </c>
      <c r="Q239" s="222">
        <v>0</v>
      </c>
      <c r="R239" s="223">
        <v>8596.032710000001</v>
      </c>
    </row>
    <row r="240" spans="1:18" ht="15">
      <c r="A240" s="225"/>
      <c r="B240" s="225"/>
      <c r="C240" s="225"/>
      <c r="D240" s="219" t="s">
        <v>468</v>
      </c>
      <c r="E240" s="220">
        <v>142</v>
      </c>
      <c r="F240" s="221">
        <v>129.34064</v>
      </c>
      <c r="G240" s="222">
        <v>0</v>
      </c>
      <c r="H240" s="222">
        <v>129.34064</v>
      </c>
      <c r="I240" s="222">
        <v>11364.24039</v>
      </c>
      <c r="J240" s="222">
        <v>0</v>
      </c>
      <c r="K240" s="222">
        <v>11364.24039</v>
      </c>
      <c r="L240" s="222">
        <v>635.0256899999999</v>
      </c>
      <c r="M240" s="222">
        <v>115.85543</v>
      </c>
      <c r="N240" s="222">
        <v>750.88112</v>
      </c>
      <c r="O240" s="222">
        <v>12244.462150000001</v>
      </c>
      <c r="P240" s="222">
        <v>1820.3499</v>
      </c>
      <c r="Q240" s="222">
        <v>0</v>
      </c>
      <c r="R240" s="223">
        <v>1820.3499</v>
      </c>
    </row>
    <row r="241" spans="1:18" ht="15">
      <c r="A241" s="225"/>
      <c r="B241" s="225"/>
      <c r="C241" s="225"/>
      <c r="D241" s="219" t="s">
        <v>472</v>
      </c>
      <c r="E241" s="220">
        <v>146</v>
      </c>
      <c r="F241" s="221">
        <v>696.9898000000001</v>
      </c>
      <c r="G241" s="222">
        <v>0</v>
      </c>
      <c r="H241" s="222">
        <v>696.9898000000001</v>
      </c>
      <c r="I241" s="222">
        <v>3073.21296</v>
      </c>
      <c r="J241" s="222">
        <v>41.38328</v>
      </c>
      <c r="K241" s="222">
        <v>3114.5962400000003</v>
      </c>
      <c r="L241" s="222">
        <v>505.08703</v>
      </c>
      <c r="M241" s="222">
        <v>0</v>
      </c>
      <c r="N241" s="222">
        <v>505.08703</v>
      </c>
      <c r="O241" s="222">
        <v>4316.673070000001</v>
      </c>
      <c r="P241" s="222">
        <v>2317.85766</v>
      </c>
      <c r="Q241" s="222">
        <v>0</v>
      </c>
      <c r="R241" s="223">
        <v>2317.85766</v>
      </c>
    </row>
    <row r="242" spans="1:18" ht="15">
      <c r="A242" s="225"/>
      <c r="B242" s="225"/>
      <c r="C242" s="225"/>
      <c r="D242" s="219" t="s">
        <v>473</v>
      </c>
      <c r="E242" s="220">
        <v>143</v>
      </c>
      <c r="F242" s="221">
        <v>862.14722</v>
      </c>
      <c r="G242" s="222">
        <v>0</v>
      </c>
      <c r="H242" s="222">
        <v>862.14722</v>
      </c>
      <c r="I242" s="222">
        <v>6211.89725</v>
      </c>
      <c r="J242" s="222">
        <v>76.69492</v>
      </c>
      <c r="K242" s="222">
        <v>6288.59217</v>
      </c>
      <c r="L242" s="222">
        <v>139.54691</v>
      </c>
      <c r="M242" s="222">
        <v>0</v>
      </c>
      <c r="N242" s="222">
        <v>139.54691</v>
      </c>
      <c r="O242" s="222">
        <v>7290.2863</v>
      </c>
      <c r="P242" s="222">
        <v>2915.2348199999997</v>
      </c>
      <c r="Q242" s="222">
        <v>0</v>
      </c>
      <c r="R242" s="223">
        <v>2915.2348199999997</v>
      </c>
    </row>
    <row r="243" spans="1:18" ht="15">
      <c r="A243" s="225"/>
      <c r="B243" s="225"/>
      <c r="C243" s="225"/>
      <c r="D243" s="219" t="s">
        <v>474</v>
      </c>
      <c r="E243" s="220">
        <v>148</v>
      </c>
      <c r="F243" s="221">
        <v>724.27161</v>
      </c>
      <c r="G243" s="222">
        <v>0</v>
      </c>
      <c r="H243" s="222">
        <v>724.27161</v>
      </c>
      <c r="I243" s="222">
        <v>3628.76292</v>
      </c>
      <c r="J243" s="222">
        <v>4E-05</v>
      </c>
      <c r="K243" s="222">
        <v>3628.76296</v>
      </c>
      <c r="L243" s="222">
        <v>79.34375999999999</v>
      </c>
      <c r="M243" s="222">
        <v>0</v>
      </c>
      <c r="N243" s="222">
        <v>79.34375999999999</v>
      </c>
      <c r="O243" s="222">
        <v>4432.3783300000005</v>
      </c>
      <c r="P243" s="222">
        <v>896.96901</v>
      </c>
      <c r="Q243" s="222">
        <v>0</v>
      </c>
      <c r="R243" s="223">
        <v>896.96901</v>
      </c>
    </row>
    <row r="244" spans="1:18" ht="15">
      <c r="A244" s="225"/>
      <c r="B244" s="225"/>
      <c r="C244" s="219" t="s">
        <v>475</v>
      </c>
      <c r="D244" s="219" t="s">
        <v>475</v>
      </c>
      <c r="E244" s="220">
        <v>149</v>
      </c>
      <c r="F244" s="221">
        <v>9276.79167</v>
      </c>
      <c r="G244" s="222">
        <v>0</v>
      </c>
      <c r="H244" s="222">
        <v>9276.79167</v>
      </c>
      <c r="I244" s="222">
        <v>14108.12814</v>
      </c>
      <c r="J244" s="222">
        <v>219.92689000000001</v>
      </c>
      <c r="K244" s="222">
        <v>14328.05503</v>
      </c>
      <c r="L244" s="222">
        <v>3540.69767</v>
      </c>
      <c r="M244" s="222">
        <v>270.72891</v>
      </c>
      <c r="N244" s="222">
        <v>3811.4265800000003</v>
      </c>
      <c r="O244" s="222">
        <v>27416.27328</v>
      </c>
      <c r="P244" s="222">
        <v>24449.600039999998</v>
      </c>
      <c r="Q244" s="222">
        <v>0</v>
      </c>
      <c r="R244" s="223">
        <v>24449.600039999998</v>
      </c>
    </row>
    <row r="245" spans="1:18" ht="15">
      <c r="A245" s="225"/>
      <c r="B245" s="225"/>
      <c r="C245" s="219" t="s">
        <v>476</v>
      </c>
      <c r="D245" s="219" t="s">
        <v>476</v>
      </c>
      <c r="E245" s="220">
        <v>135</v>
      </c>
      <c r="F245" s="221">
        <v>1040.24476</v>
      </c>
      <c r="G245" s="222">
        <v>0</v>
      </c>
      <c r="H245" s="222">
        <v>1040.24476</v>
      </c>
      <c r="I245" s="222">
        <v>16472.024980000002</v>
      </c>
      <c r="J245" s="222">
        <v>208.12995</v>
      </c>
      <c r="K245" s="222">
        <v>16680.15493</v>
      </c>
      <c r="L245" s="222">
        <v>580.60743</v>
      </c>
      <c r="M245" s="222">
        <v>79.81123</v>
      </c>
      <c r="N245" s="222">
        <v>660.41866</v>
      </c>
      <c r="O245" s="222">
        <v>18380.81835</v>
      </c>
      <c r="P245" s="222">
        <v>2749.70327</v>
      </c>
      <c r="Q245" s="222">
        <v>0</v>
      </c>
      <c r="R245" s="223">
        <v>2749.70327</v>
      </c>
    </row>
    <row r="246" spans="1:18" ht="15">
      <c r="A246" s="225"/>
      <c r="B246" s="225"/>
      <c r="C246" s="225"/>
      <c r="D246" s="219" t="s">
        <v>477</v>
      </c>
      <c r="E246" s="220">
        <v>534</v>
      </c>
      <c r="F246" s="221">
        <v>136.87210000000002</v>
      </c>
      <c r="G246" s="222">
        <v>0</v>
      </c>
      <c r="H246" s="222">
        <v>136.87210000000002</v>
      </c>
      <c r="I246" s="222">
        <v>2252.73036</v>
      </c>
      <c r="J246" s="222">
        <v>0.19147999999999998</v>
      </c>
      <c r="K246" s="222">
        <v>2252.92184</v>
      </c>
      <c r="L246" s="222">
        <v>40.47779</v>
      </c>
      <c r="M246" s="222">
        <v>0</v>
      </c>
      <c r="N246" s="222">
        <v>40.47779</v>
      </c>
      <c r="O246" s="222">
        <v>2430.27173</v>
      </c>
      <c r="P246" s="222">
        <v>879.6504399999999</v>
      </c>
      <c r="Q246" s="222">
        <v>0</v>
      </c>
      <c r="R246" s="223">
        <v>879.6504399999999</v>
      </c>
    </row>
    <row r="247" spans="1:18" ht="15">
      <c r="A247" s="225"/>
      <c r="B247" s="225"/>
      <c r="C247" s="219" t="s">
        <v>478</v>
      </c>
      <c r="D247" s="219" t="s">
        <v>479</v>
      </c>
      <c r="E247" s="220">
        <v>134</v>
      </c>
      <c r="F247" s="221">
        <v>35894.10486</v>
      </c>
      <c r="G247" s="222">
        <v>0</v>
      </c>
      <c r="H247" s="222">
        <v>35894.10486</v>
      </c>
      <c r="I247" s="222">
        <v>66096.17839</v>
      </c>
      <c r="J247" s="222">
        <v>84.70142999999999</v>
      </c>
      <c r="K247" s="222">
        <v>66180.87982</v>
      </c>
      <c r="L247" s="222">
        <v>1596.65508</v>
      </c>
      <c r="M247" s="222">
        <v>9.333</v>
      </c>
      <c r="N247" s="222">
        <v>1605.98808</v>
      </c>
      <c r="O247" s="222">
        <v>103680.97276</v>
      </c>
      <c r="P247" s="222">
        <v>9979.111289999999</v>
      </c>
      <c r="Q247" s="222">
        <v>0</v>
      </c>
      <c r="R247" s="223">
        <v>9979.111289999999</v>
      </c>
    </row>
    <row r="248" spans="1:18" ht="15">
      <c r="A248" s="225"/>
      <c r="B248" s="225"/>
      <c r="C248" s="219" t="s">
        <v>480</v>
      </c>
      <c r="D248" s="219" t="s">
        <v>480</v>
      </c>
      <c r="E248" s="220">
        <v>128</v>
      </c>
      <c r="F248" s="221">
        <v>293789.66174</v>
      </c>
      <c r="G248" s="222">
        <v>720.84145</v>
      </c>
      <c r="H248" s="222">
        <v>294510.50319</v>
      </c>
      <c r="I248" s="222">
        <v>234069.56372</v>
      </c>
      <c r="J248" s="222">
        <v>6021.86846</v>
      </c>
      <c r="K248" s="222">
        <v>240091.43218</v>
      </c>
      <c r="L248" s="222">
        <v>116966.06926</v>
      </c>
      <c r="M248" s="222">
        <v>11589.322789999998</v>
      </c>
      <c r="N248" s="222">
        <v>128555.39205</v>
      </c>
      <c r="O248" s="222">
        <v>663157.32742</v>
      </c>
      <c r="P248" s="222">
        <v>136898.59849</v>
      </c>
      <c r="Q248" s="222">
        <v>0</v>
      </c>
      <c r="R248" s="223">
        <v>136898.59849</v>
      </c>
    </row>
    <row r="249" spans="1:18" ht="15">
      <c r="A249" s="225"/>
      <c r="B249" s="225"/>
      <c r="C249" s="225"/>
      <c r="D249" s="225"/>
      <c r="E249" s="226">
        <v>528</v>
      </c>
      <c r="F249" s="227">
        <v>12260.70051</v>
      </c>
      <c r="G249" s="228">
        <v>0</v>
      </c>
      <c r="H249" s="228">
        <v>12260.70051</v>
      </c>
      <c r="I249" s="228">
        <v>42346.17945</v>
      </c>
      <c r="J249" s="228">
        <v>253.66845999999998</v>
      </c>
      <c r="K249" s="228">
        <v>42599.84791</v>
      </c>
      <c r="L249" s="228">
        <v>11788.23309</v>
      </c>
      <c r="M249" s="228">
        <v>908.73398</v>
      </c>
      <c r="N249" s="228">
        <v>12696.96707</v>
      </c>
      <c r="O249" s="228">
        <v>67557.51548999999</v>
      </c>
      <c r="P249" s="228">
        <v>38249.583119999996</v>
      </c>
      <c r="Q249" s="228">
        <v>0</v>
      </c>
      <c r="R249" s="229">
        <v>38249.583119999996</v>
      </c>
    </row>
    <row r="250" spans="1:18" ht="15">
      <c r="A250" s="225"/>
      <c r="B250" s="225"/>
      <c r="C250" s="225"/>
      <c r="D250" s="219" t="s">
        <v>481</v>
      </c>
      <c r="E250" s="220">
        <v>584</v>
      </c>
      <c r="F250" s="221">
        <v>38335.739460000004</v>
      </c>
      <c r="G250" s="222">
        <v>0</v>
      </c>
      <c r="H250" s="222">
        <v>38335.739460000004</v>
      </c>
      <c r="I250" s="222">
        <v>185.93547</v>
      </c>
      <c r="J250" s="222">
        <v>484.99699</v>
      </c>
      <c r="K250" s="222">
        <v>670.93246</v>
      </c>
      <c r="L250" s="222">
        <v>15044.50765</v>
      </c>
      <c r="M250" s="222">
        <v>4197.60844</v>
      </c>
      <c r="N250" s="222">
        <v>19242.11609</v>
      </c>
      <c r="O250" s="222">
        <v>58248.78801</v>
      </c>
      <c r="P250" s="222">
        <v>26118.382100000003</v>
      </c>
      <c r="Q250" s="222">
        <v>0</v>
      </c>
      <c r="R250" s="223">
        <v>26118.382100000003</v>
      </c>
    </row>
    <row r="251" spans="1:18" ht="15">
      <c r="A251" s="225"/>
      <c r="B251" s="225"/>
      <c r="C251" s="225"/>
      <c r="D251" s="219" t="s">
        <v>482</v>
      </c>
      <c r="E251" s="220">
        <v>132</v>
      </c>
      <c r="F251" s="221">
        <v>4439.660019999999</v>
      </c>
      <c r="G251" s="222">
        <v>0</v>
      </c>
      <c r="H251" s="222">
        <v>4439.660019999999</v>
      </c>
      <c r="I251" s="222">
        <v>41391.34629</v>
      </c>
      <c r="J251" s="222">
        <v>53.298199999999994</v>
      </c>
      <c r="K251" s="222">
        <v>41444.64449</v>
      </c>
      <c r="L251" s="222">
        <v>1115.36825</v>
      </c>
      <c r="M251" s="222">
        <v>5.2785</v>
      </c>
      <c r="N251" s="222">
        <v>1120.64675</v>
      </c>
      <c r="O251" s="222">
        <v>47004.951259999994</v>
      </c>
      <c r="P251" s="222">
        <v>1595.00701</v>
      </c>
      <c r="Q251" s="222">
        <v>0</v>
      </c>
      <c r="R251" s="223">
        <v>1595.00701</v>
      </c>
    </row>
    <row r="252" spans="1:18" ht="15">
      <c r="A252" s="225"/>
      <c r="B252" s="225"/>
      <c r="C252" s="225"/>
      <c r="D252" s="219" t="s">
        <v>483</v>
      </c>
      <c r="E252" s="220">
        <v>129</v>
      </c>
      <c r="F252" s="221">
        <v>3660.25521</v>
      </c>
      <c r="G252" s="222">
        <v>0</v>
      </c>
      <c r="H252" s="222">
        <v>3660.25521</v>
      </c>
      <c r="I252" s="222">
        <v>36714.9163</v>
      </c>
      <c r="J252" s="222">
        <v>26.730610000000002</v>
      </c>
      <c r="K252" s="222">
        <v>36741.646909999996</v>
      </c>
      <c r="L252" s="222">
        <v>1069.2166100000002</v>
      </c>
      <c r="M252" s="222">
        <v>4.931649999999999</v>
      </c>
      <c r="N252" s="222">
        <v>1074.14826</v>
      </c>
      <c r="O252" s="222">
        <v>41476.05038</v>
      </c>
      <c r="P252" s="222">
        <v>2704.6075499999997</v>
      </c>
      <c r="Q252" s="222">
        <v>0</v>
      </c>
      <c r="R252" s="223">
        <v>2704.6075499999997</v>
      </c>
    </row>
    <row r="253" spans="1:18" ht="15">
      <c r="A253" s="225"/>
      <c r="B253" s="225"/>
      <c r="C253" s="219" t="s">
        <v>484</v>
      </c>
      <c r="D253" s="219" t="s">
        <v>484</v>
      </c>
      <c r="E253" s="220">
        <v>131</v>
      </c>
      <c r="F253" s="221">
        <v>5759.581099999999</v>
      </c>
      <c r="G253" s="222">
        <v>0</v>
      </c>
      <c r="H253" s="222">
        <v>5759.581099999999</v>
      </c>
      <c r="I253" s="222">
        <v>8391.8694</v>
      </c>
      <c r="J253" s="222">
        <v>7.86146</v>
      </c>
      <c r="K253" s="222">
        <v>8399.73086</v>
      </c>
      <c r="L253" s="222">
        <v>1704.52207</v>
      </c>
      <c r="M253" s="222">
        <v>0</v>
      </c>
      <c r="N253" s="222">
        <v>1704.52207</v>
      </c>
      <c r="O253" s="222">
        <v>15863.83403</v>
      </c>
      <c r="P253" s="222">
        <v>1202.41689</v>
      </c>
      <c r="Q253" s="222">
        <v>0</v>
      </c>
      <c r="R253" s="223">
        <v>1202.41689</v>
      </c>
    </row>
    <row r="254" spans="1:18" ht="15">
      <c r="A254" s="225"/>
      <c r="B254" s="225"/>
      <c r="C254" s="219" t="s">
        <v>485</v>
      </c>
      <c r="D254" s="219" t="s">
        <v>485</v>
      </c>
      <c r="E254" s="220">
        <v>138</v>
      </c>
      <c r="F254" s="221">
        <v>7593.160980000001</v>
      </c>
      <c r="G254" s="222">
        <v>0</v>
      </c>
      <c r="H254" s="222">
        <v>7593.160980000001</v>
      </c>
      <c r="I254" s="222">
        <v>14677.59474</v>
      </c>
      <c r="J254" s="222">
        <v>62.782830000000004</v>
      </c>
      <c r="K254" s="222">
        <v>14740.37757</v>
      </c>
      <c r="L254" s="222">
        <v>3014.09668</v>
      </c>
      <c r="M254" s="222">
        <v>135.8653</v>
      </c>
      <c r="N254" s="222">
        <v>3149.96198</v>
      </c>
      <c r="O254" s="222">
        <v>25483.50053</v>
      </c>
      <c r="P254" s="222">
        <v>13108.69373</v>
      </c>
      <c r="Q254" s="222">
        <v>0</v>
      </c>
      <c r="R254" s="223">
        <v>13108.69373</v>
      </c>
    </row>
    <row r="255" spans="1:18" ht="15">
      <c r="A255" s="225"/>
      <c r="B255" s="225"/>
      <c r="C255" s="225"/>
      <c r="D255" s="219" t="s">
        <v>486</v>
      </c>
      <c r="E255" s="220">
        <v>137</v>
      </c>
      <c r="F255" s="221">
        <v>2953.98933</v>
      </c>
      <c r="G255" s="222">
        <v>0</v>
      </c>
      <c r="H255" s="222">
        <v>2953.98933</v>
      </c>
      <c r="I255" s="222">
        <v>13679.322880000002</v>
      </c>
      <c r="J255" s="222">
        <v>107.60816</v>
      </c>
      <c r="K255" s="222">
        <v>13786.93104</v>
      </c>
      <c r="L255" s="222">
        <v>322.46865</v>
      </c>
      <c r="M255" s="222">
        <v>0</v>
      </c>
      <c r="N255" s="222">
        <v>322.46865</v>
      </c>
      <c r="O255" s="222">
        <v>17063.38902</v>
      </c>
      <c r="P255" s="222">
        <v>2571.4701800000003</v>
      </c>
      <c r="Q255" s="222">
        <v>0</v>
      </c>
      <c r="R255" s="223">
        <v>2571.4701800000003</v>
      </c>
    </row>
    <row r="256" spans="1:18" ht="15">
      <c r="A256" s="225"/>
      <c r="B256" s="225"/>
      <c r="C256" s="225"/>
      <c r="D256" s="225"/>
      <c r="E256" s="226">
        <v>608</v>
      </c>
      <c r="F256" s="227">
        <v>350.53684999999996</v>
      </c>
      <c r="G256" s="228">
        <v>0</v>
      </c>
      <c r="H256" s="228">
        <v>350.53684999999996</v>
      </c>
      <c r="I256" s="228">
        <v>2235.64894</v>
      </c>
      <c r="J256" s="228">
        <v>0</v>
      </c>
      <c r="K256" s="228">
        <v>2235.64894</v>
      </c>
      <c r="L256" s="228">
        <v>111.11662</v>
      </c>
      <c r="M256" s="228">
        <v>0</v>
      </c>
      <c r="N256" s="228">
        <v>111.11662</v>
      </c>
      <c r="O256" s="228">
        <v>2697.3024100000002</v>
      </c>
      <c r="P256" s="228">
        <v>995.21289</v>
      </c>
      <c r="Q256" s="228">
        <v>0</v>
      </c>
      <c r="R256" s="229">
        <v>995.21289</v>
      </c>
    </row>
    <row r="257" spans="1:18" ht="15">
      <c r="A257" s="225"/>
      <c r="B257" s="225"/>
      <c r="C257" s="225"/>
      <c r="D257" s="219" t="s">
        <v>487</v>
      </c>
      <c r="E257" s="220">
        <v>136</v>
      </c>
      <c r="F257" s="221">
        <v>624.2604200000001</v>
      </c>
      <c r="G257" s="222">
        <v>0</v>
      </c>
      <c r="H257" s="222">
        <v>624.2604200000001</v>
      </c>
      <c r="I257" s="222">
        <v>8990.95534</v>
      </c>
      <c r="J257" s="222">
        <v>1.91392</v>
      </c>
      <c r="K257" s="222">
        <v>8992.86926</v>
      </c>
      <c r="L257" s="222">
        <v>587.94209</v>
      </c>
      <c r="M257" s="222">
        <v>5.355</v>
      </c>
      <c r="N257" s="222">
        <v>593.2970899999999</v>
      </c>
      <c r="O257" s="222">
        <v>10210.42677</v>
      </c>
      <c r="P257" s="222">
        <v>3680.46548</v>
      </c>
      <c r="Q257" s="222">
        <v>0</v>
      </c>
      <c r="R257" s="223">
        <v>3680.46548</v>
      </c>
    </row>
    <row r="258" spans="1:18" ht="15">
      <c r="A258" s="225"/>
      <c r="B258" s="225"/>
      <c r="C258" s="225"/>
      <c r="D258" s="219" t="s">
        <v>488</v>
      </c>
      <c r="E258" s="220">
        <v>139</v>
      </c>
      <c r="F258" s="221">
        <v>22.10566</v>
      </c>
      <c r="G258" s="222">
        <v>0</v>
      </c>
      <c r="H258" s="222">
        <v>22.10566</v>
      </c>
      <c r="I258" s="222">
        <v>2423.6695499999996</v>
      </c>
      <c r="J258" s="222">
        <v>0</v>
      </c>
      <c r="K258" s="222">
        <v>2423.6695499999996</v>
      </c>
      <c r="L258" s="222">
        <v>38.15265</v>
      </c>
      <c r="M258" s="222">
        <v>0</v>
      </c>
      <c r="N258" s="222">
        <v>38.15265</v>
      </c>
      <c r="O258" s="222">
        <v>2483.92786</v>
      </c>
      <c r="P258" s="222">
        <v>1821.92505</v>
      </c>
      <c r="Q258" s="222">
        <v>0</v>
      </c>
      <c r="R258" s="223">
        <v>1821.92505</v>
      </c>
    </row>
    <row r="259" spans="1:18" ht="15">
      <c r="A259" s="225"/>
      <c r="B259" s="225"/>
      <c r="C259" s="219" t="s">
        <v>489</v>
      </c>
      <c r="D259" s="219" t="s">
        <v>489</v>
      </c>
      <c r="E259" s="220">
        <v>141</v>
      </c>
      <c r="F259" s="221">
        <v>4494.3437699999995</v>
      </c>
      <c r="G259" s="222">
        <v>0</v>
      </c>
      <c r="H259" s="222">
        <v>4494.3437699999995</v>
      </c>
      <c r="I259" s="222">
        <v>27129.355809999997</v>
      </c>
      <c r="J259" s="222">
        <v>93.52542</v>
      </c>
      <c r="K259" s="222">
        <v>27222.88123</v>
      </c>
      <c r="L259" s="222">
        <v>408.97234000000003</v>
      </c>
      <c r="M259" s="222">
        <v>0</v>
      </c>
      <c r="N259" s="222">
        <v>408.97234000000003</v>
      </c>
      <c r="O259" s="222">
        <v>32126.19734</v>
      </c>
      <c r="P259" s="222">
        <v>1304.0709</v>
      </c>
      <c r="Q259" s="222">
        <v>0</v>
      </c>
      <c r="R259" s="223">
        <v>1304.0709</v>
      </c>
    </row>
    <row r="260" spans="1:18" ht="15">
      <c r="A260" s="225"/>
      <c r="B260" s="225"/>
      <c r="C260" s="219" t="s">
        <v>490</v>
      </c>
      <c r="D260" s="219" t="s">
        <v>491</v>
      </c>
      <c r="E260" s="220">
        <v>16</v>
      </c>
      <c r="F260" s="221">
        <v>2980.79338</v>
      </c>
      <c r="G260" s="222">
        <v>0</v>
      </c>
      <c r="H260" s="222">
        <v>2980.79338</v>
      </c>
      <c r="I260" s="222">
        <v>10330.033599999999</v>
      </c>
      <c r="J260" s="222">
        <v>2.88585</v>
      </c>
      <c r="K260" s="222">
        <v>10332.91945</v>
      </c>
      <c r="L260" s="222">
        <v>295.84421999999995</v>
      </c>
      <c r="M260" s="222">
        <v>0</v>
      </c>
      <c r="N260" s="222">
        <v>295.84421999999995</v>
      </c>
      <c r="O260" s="222">
        <v>13609.557050000001</v>
      </c>
      <c r="P260" s="222">
        <v>1095.88108</v>
      </c>
      <c r="Q260" s="222">
        <v>0</v>
      </c>
      <c r="R260" s="223">
        <v>1095.88108</v>
      </c>
    </row>
    <row r="261" spans="1:18" ht="15">
      <c r="A261" s="225"/>
      <c r="B261" s="225"/>
      <c r="C261" s="219" t="s">
        <v>492</v>
      </c>
      <c r="D261" s="219" t="s">
        <v>493</v>
      </c>
      <c r="E261" s="220">
        <v>140</v>
      </c>
      <c r="F261" s="221">
        <v>10344.67163</v>
      </c>
      <c r="G261" s="222">
        <v>0</v>
      </c>
      <c r="H261" s="222">
        <v>10344.67163</v>
      </c>
      <c r="I261" s="222">
        <v>20222.15899</v>
      </c>
      <c r="J261" s="222">
        <v>1.15082</v>
      </c>
      <c r="K261" s="222">
        <v>20223.30981</v>
      </c>
      <c r="L261" s="222">
        <v>692.05976</v>
      </c>
      <c r="M261" s="222">
        <v>0</v>
      </c>
      <c r="N261" s="222">
        <v>692.05976</v>
      </c>
      <c r="O261" s="222">
        <v>31260.0412</v>
      </c>
      <c r="P261" s="222">
        <v>1803.1169</v>
      </c>
      <c r="Q261" s="222">
        <v>0</v>
      </c>
      <c r="R261" s="223">
        <v>1803.1169</v>
      </c>
    </row>
    <row r="262" spans="1:18" ht="15">
      <c r="A262" s="225"/>
      <c r="B262" s="225"/>
      <c r="C262" s="225"/>
      <c r="D262" s="219" t="s">
        <v>494</v>
      </c>
      <c r="E262" s="220">
        <v>644</v>
      </c>
      <c r="F262" s="221">
        <v>2060.90018</v>
      </c>
      <c r="G262" s="222">
        <v>0</v>
      </c>
      <c r="H262" s="222">
        <v>2060.90018</v>
      </c>
      <c r="I262" s="222">
        <v>1010.04889</v>
      </c>
      <c r="J262" s="222">
        <v>0</v>
      </c>
      <c r="K262" s="222">
        <v>1010.04889</v>
      </c>
      <c r="L262" s="222">
        <v>24.30424</v>
      </c>
      <c r="M262" s="222">
        <v>0</v>
      </c>
      <c r="N262" s="222">
        <v>24.30424</v>
      </c>
      <c r="O262" s="222">
        <v>3095.25331</v>
      </c>
      <c r="P262" s="222">
        <v>441.39223</v>
      </c>
      <c r="Q262" s="222">
        <v>0</v>
      </c>
      <c r="R262" s="223">
        <v>441.39223</v>
      </c>
    </row>
    <row r="263" spans="1:18" ht="15">
      <c r="A263" s="225"/>
      <c r="B263" s="225"/>
      <c r="C263" s="225"/>
      <c r="D263" s="219" t="s">
        <v>495</v>
      </c>
      <c r="E263" s="220">
        <v>833</v>
      </c>
      <c r="F263" s="221">
        <v>0</v>
      </c>
      <c r="G263" s="222">
        <v>0</v>
      </c>
      <c r="H263" s="222">
        <v>0</v>
      </c>
      <c r="I263" s="222">
        <v>41.947489999999995</v>
      </c>
      <c r="J263" s="222">
        <v>0</v>
      </c>
      <c r="K263" s="222">
        <v>41.947489999999995</v>
      </c>
      <c r="L263" s="222">
        <v>1.9818</v>
      </c>
      <c r="M263" s="222">
        <v>0</v>
      </c>
      <c r="N263" s="222">
        <v>1.9818</v>
      </c>
      <c r="O263" s="222">
        <v>43.92929</v>
      </c>
      <c r="P263" s="222">
        <v>237.03546</v>
      </c>
      <c r="Q263" s="222">
        <v>0</v>
      </c>
      <c r="R263" s="223">
        <v>237.03546</v>
      </c>
    </row>
    <row r="264" spans="1:18" ht="15">
      <c r="A264" s="225"/>
      <c r="B264" s="225"/>
      <c r="C264" s="219" t="s">
        <v>496</v>
      </c>
      <c r="D264" s="219" t="s">
        <v>496</v>
      </c>
      <c r="E264" s="220">
        <v>133</v>
      </c>
      <c r="F264" s="221">
        <v>3095.74839</v>
      </c>
      <c r="G264" s="222">
        <v>0</v>
      </c>
      <c r="H264" s="222">
        <v>3095.74839</v>
      </c>
      <c r="I264" s="222">
        <v>4951.44449</v>
      </c>
      <c r="J264" s="222">
        <v>102.87188</v>
      </c>
      <c r="K264" s="222">
        <v>5054.3163700000005</v>
      </c>
      <c r="L264" s="222">
        <v>137.9362</v>
      </c>
      <c r="M264" s="222">
        <v>0</v>
      </c>
      <c r="N264" s="222">
        <v>137.9362</v>
      </c>
      <c r="O264" s="222">
        <v>8288.00096</v>
      </c>
      <c r="P264" s="222">
        <v>2065.40909</v>
      </c>
      <c r="Q264" s="222">
        <v>0</v>
      </c>
      <c r="R264" s="223">
        <v>2065.40909</v>
      </c>
    </row>
    <row r="265" spans="1:18" ht="15">
      <c r="A265" s="225"/>
      <c r="B265" s="225"/>
      <c r="C265" s="219" t="s">
        <v>497</v>
      </c>
      <c r="D265" s="219" t="s">
        <v>497</v>
      </c>
      <c r="E265" s="220">
        <v>465</v>
      </c>
      <c r="F265" s="221">
        <v>98.97458999999999</v>
      </c>
      <c r="G265" s="222">
        <v>0</v>
      </c>
      <c r="H265" s="222">
        <v>98.97458999999999</v>
      </c>
      <c r="I265" s="222">
        <v>3259.49255</v>
      </c>
      <c r="J265" s="222">
        <v>10.50425</v>
      </c>
      <c r="K265" s="222">
        <v>3269.9968</v>
      </c>
      <c r="L265" s="222">
        <v>145.67294</v>
      </c>
      <c r="M265" s="222">
        <v>0</v>
      </c>
      <c r="N265" s="222">
        <v>145.67294</v>
      </c>
      <c r="O265" s="222">
        <v>3514.64433</v>
      </c>
      <c r="P265" s="222">
        <v>1031.74319</v>
      </c>
      <c r="Q265" s="222">
        <v>0</v>
      </c>
      <c r="R265" s="223">
        <v>1031.74319</v>
      </c>
    </row>
    <row r="266" spans="1:18" ht="15">
      <c r="A266" s="225"/>
      <c r="B266" s="219" t="s">
        <v>498</v>
      </c>
      <c r="C266" s="219" t="s">
        <v>499</v>
      </c>
      <c r="D266" s="219" t="s">
        <v>500</v>
      </c>
      <c r="E266" s="220">
        <v>56</v>
      </c>
      <c r="F266" s="221">
        <v>2188.88787</v>
      </c>
      <c r="G266" s="222">
        <v>0</v>
      </c>
      <c r="H266" s="222">
        <v>2188.88787</v>
      </c>
      <c r="I266" s="222">
        <v>3559.66464</v>
      </c>
      <c r="J266" s="222">
        <v>0.30860000000000004</v>
      </c>
      <c r="K266" s="222">
        <v>3559.9732400000003</v>
      </c>
      <c r="L266" s="222">
        <v>336.4856</v>
      </c>
      <c r="M266" s="222">
        <v>0</v>
      </c>
      <c r="N266" s="222">
        <v>336.4856</v>
      </c>
      <c r="O266" s="222">
        <v>6085.34671</v>
      </c>
      <c r="P266" s="222">
        <v>3107.45003</v>
      </c>
      <c r="Q266" s="222">
        <v>0</v>
      </c>
      <c r="R266" s="223">
        <v>3107.45003</v>
      </c>
    </row>
    <row r="267" spans="1:18" ht="15">
      <c r="A267" s="225"/>
      <c r="B267" s="225"/>
      <c r="C267" s="225"/>
      <c r="D267" s="219" t="s">
        <v>499</v>
      </c>
      <c r="E267" s="220">
        <v>44</v>
      </c>
      <c r="F267" s="221">
        <v>106015.54255</v>
      </c>
      <c r="G267" s="222">
        <v>182.75030999999998</v>
      </c>
      <c r="H267" s="222">
        <v>106198.29286</v>
      </c>
      <c r="I267" s="222">
        <v>160481.69275999998</v>
      </c>
      <c r="J267" s="222">
        <v>3616.45464</v>
      </c>
      <c r="K267" s="222">
        <v>164098.14740000002</v>
      </c>
      <c r="L267" s="222">
        <v>62818.017799999994</v>
      </c>
      <c r="M267" s="222">
        <v>6392.683059999999</v>
      </c>
      <c r="N267" s="222">
        <v>69210.70086</v>
      </c>
      <c r="O267" s="222">
        <v>339507.14112</v>
      </c>
      <c r="P267" s="222">
        <v>137869.31462000002</v>
      </c>
      <c r="Q267" s="222">
        <v>0</v>
      </c>
      <c r="R267" s="223">
        <v>137869.31462000002</v>
      </c>
    </row>
    <row r="268" spans="1:18" ht="15">
      <c r="A268" s="225"/>
      <c r="B268" s="225"/>
      <c r="C268" s="225"/>
      <c r="D268" s="225"/>
      <c r="E268" s="226">
        <v>533</v>
      </c>
      <c r="F268" s="227">
        <v>3873.60442</v>
      </c>
      <c r="G268" s="228">
        <v>0</v>
      </c>
      <c r="H268" s="228">
        <v>3873.60442</v>
      </c>
      <c r="I268" s="228">
        <v>601.68691</v>
      </c>
      <c r="J268" s="228">
        <v>1282.5664299999999</v>
      </c>
      <c r="K268" s="228">
        <v>1884.25334</v>
      </c>
      <c r="L268" s="228">
        <v>9555.39758</v>
      </c>
      <c r="M268" s="228">
        <v>3636.65918</v>
      </c>
      <c r="N268" s="228">
        <v>13192.05676</v>
      </c>
      <c r="O268" s="228">
        <v>18949.91452</v>
      </c>
      <c r="P268" s="228">
        <v>30833.70518</v>
      </c>
      <c r="Q268" s="228">
        <v>0</v>
      </c>
      <c r="R268" s="229">
        <v>30833.70518</v>
      </c>
    </row>
    <row r="269" spans="1:18" ht="15">
      <c r="A269" s="225"/>
      <c r="B269" s="225"/>
      <c r="C269" s="225"/>
      <c r="D269" s="219" t="s">
        <v>501</v>
      </c>
      <c r="E269" s="220">
        <v>561</v>
      </c>
      <c r="F269" s="221">
        <v>6851.52233</v>
      </c>
      <c r="G269" s="222">
        <v>0</v>
      </c>
      <c r="H269" s="222">
        <v>6851.52233</v>
      </c>
      <c r="I269" s="222">
        <v>660.85946</v>
      </c>
      <c r="J269" s="222">
        <v>0</v>
      </c>
      <c r="K269" s="222">
        <v>660.85946</v>
      </c>
      <c r="L269" s="222">
        <v>6084.89029</v>
      </c>
      <c r="M269" s="222">
        <v>89.99433</v>
      </c>
      <c r="N269" s="222">
        <v>6174.88462</v>
      </c>
      <c r="O269" s="222">
        <v>13687.26641</v>
      </c>
      <c r="P269" s="222">
        <v>12145.112869999999</v>
      </c>
      <c r="Q269" s="222">
        <v>0</v>
      </c>
      <c r="R269" s="223">
        <v>12145.112869999999</v>
      </c>
    </row>
    <row r="270" spans="1:18" ht="15">
      <c r="A270" s="225"/>
      <c r="B270" s="225"/>
      <c r="C270" s="225"/>
      <c r="D270" s="219" t="s">
        <v>502</v>
      </c>
      <c r="E270" s="220">
        <v>616</v>
      </c>
      <c r="F270" s="221">
        <v>7209.14989</v>
      </c>
      <c r="G270" s="222">
        <v>0</v>
      </c>
      <c r="H270" s="222">
        <v>7209.14989</v>
      </c>
      <c r="I270" s="222">
        <v>57533.06481</v>
      </c>
      <c r="J270" s="222">
        <v>974.37011</v>
      </c>
      <c r="K270" s="222">
        <v>58507.43492</v>
      </c>
      <c r="L270" s="222">
        <v>4421.947139999999</v>
      </c>
      <c r="M270" s="222">
        <v>95.74778</v>
      </c>
      <c r="N270" s="222">
        <v>4517.69492</v>
      </c>
      <c r="O270" s="222">
        <v>70234.27973000001</v>
      </c>
      <c r="P270" s="222">
        <v>24432.59893</v>
      </c>
      <c r="Q270" s="222">
        <v>0</v>
      </c>
      <c r="R270" s="223">
        <v>24432.59893</v>
      </c>
    </row>
    <row r="271" spans="1:18" ht="15">
      <c r="A271" s="225"/>
      <c r="B271" s="225"/>
      <c r="C271" s="225"/>
      <c r="D271" s="219" t="s">
        <v>503</v>
      </c>
      <c r="E271" s="220">
        <v>46</v>
      </c>
      <c r="F271" s="221">
        <v>1300.36986</v>
      </c>
      <c r="G271" s="222">
        <v>0</v>
      </c>
      <c r="H271" s="222">
        <v>1300.36986</v>
      </c>
      <c r="I271" s="222">
        <v>2649.83059</v>
      </c>
      <c r="J271" s="222">
        <v>0.00218</v>
      </c>
      <c r="K271" s="222">
        <v>2649.83277</v>
      </c>
      <c r="L271" s="222">
        <v>214.26372</v>
      </c>
      <c r="M271" s="222">
        <v>0.72675</v>
      </c>
      <c r="N271" s="222">
        <v>214.99047</v>
      </c>
      <c r="O271" s="222">
        <v>4165.1931</v>
      </c>
      <c r="P271" s="222">
        <v>1476.58729</v>
      </c>
      <c r="Q271" s="222">
        <v>0</v>
      </c>
      <c r="R271" s="223">
        <v>1476.58729</v>
      </c>
    </row>
    <row r="272" spans="1:18" ht="15">
      <c r="A272" s="225"/>
      <c r="B272" s="225"/>
      <c r="C272" s="225"/>
      <c r="D272" s="219" t="s">
        <v>504</v>
      </c>
      <c r="E272" s="220">
        <v>53</v>
      </c>
      <c r="F272" s="221">
        <v>2020.60779</v>
      </c>
      <c r="G272" s="222">
        <v>1.2163499999999998</v>
      </c>
      <c r="H272" s="222">
        <v>2021.82414</v>
      </c>
      <c r="I272" s="222">
        <v>10933.98514</v>
      </c>
      <c r="J272" s="222">
        <v>12.28391</v>
      </c>
      <c r="K272" s="222">
        <v>10946.26905</v>
      </c>
      <c r="L272" s="222">
        <v>1338.3066000000001</v>
      </c>
      <c r="M272" s="222">
        <v>45.958330000000004</v>
      </c>
      <c r="N272" s="222">
        <v>1384.2649299999998</v>
      </c>
      <c r="O272" s="222">
        <v>14352.358119999999</v>
      </c>
      <c r="P272" s="222">
        <v>3229.4481499999997</v>
      </c>
      <c r="Q272" s="222">
        <v>0</v>
      </c>
      <c r="R272" s="223">
        <v>3229.4481499999997</v>
      </c>
    </row>
    <row r="273" spans="1:18" ht="15">
      <c r="A273" s="225"/>
      <c r="B273" s="225"/>
      <c r="C273" s="225"/>
      <c r="D273" s="219" t="s">
        <v>505</v>
      </c>
      <c r="E273" s="220">
        <v>45</v>
      </c>
      <c r="F273" s="221">
        <v>480.05872999999997</v>
      </c>
      <c r="G273" s="222">
        <v>0</v>
      </c>
      <c r="H273" s="222">
        <v>480.05872999999997</v>
      </c>
      <c r="I273" s="222">
        <v>4478.45175</v>
      </c>
      <c r="J273" s="222">
        <v>0.00126</v>
      </c>
      <c r="K273" s="222">
        <v>4478.45301</v>
      </c>
      <c r="L273" s="222">
        <v>644.91621</v>
      </c>
      <c r="M273" s="222">
        <v>0</v>
      </c>
      <c r="N273" s="222">
        <v>644.91621</v>
      </c>
      <c r="O273" s="222">
        <v>5603.42795</v>
      </c>
      <c r="P273" s="222">
        <v>3862.7180099999996</v>
      </c>
      <c r="Q273" s="222">
        <v>0</v>
      </c>
      <c r="R273" s="223">
        <v>3862.7180099999996</v>
      </c>
    </row>
    <row r="274" spans="1:18" ht="15">
      <c r="A274" s="225"/>
      <c r="B274" s="225"/>
      <c r="C274" s="225"/>
      <c r="D274" s="219" t="s">
        <v>506</v>
      </c>
      <c r="E274" s="220">
        <v>51</v>
      </c>
      <c r="F274" s="221">
        <v>412.69151</v>
      </c>
      <c r="G274" s="222">
        <v>0</v>
      </c>
      <c r="H274" s="222">
        <v>412.69151</v>
      </c>
      <c r="I274" s="222">
        <v>2408.66489</v>
      </c>
      <c r="J274" s="222">
        <v>0.00378</v>
      </c>
      <c r="K274" s="222">
        <v>2408.66867</v>
      </c>
      <c r="L274" s="222">
        <v>113.97399</v>
      </c>
      <c r="M274" s="222">
        <v>0</v>
      </c>
      <c r="N274" s="222">
        <v>113.97399</v>
      </c>
      <c r="O274" s="222">
        <v>2935.33417</v>
      </c>
      <c r="P274" s="222">
        <v>1036.45299</v>
      </c>
      <c r="Q274" s="222">
        <v>0</v>
      </c>
      <c r="R274" s="223">
        <v>1036.45299</v>
      </c>
    </row>
    <row r="275" spans="1:18" ht="15">
      <c r="A275" s="225"/>
      <c r="B275" s="225"/>
      <c r="C275" s="225"/>
      <c r="D275" s="219" t="s">
        <v>507</v>
      </c>
      <c r="E275" s="220">
        <v>585</v>
      </c>
      <c r="F275" s="221">
        <v>99.56908</v>
      </c>
      <c r="G275" s="222">
        <v>0</v>
      </c>
      <c r="H275" s="222">
        <v>99.56908</v>
      </c>
      <c r="I275" s="222">
        <v>2146.67641</v>
      </c>
      <c r="J275" s="222">
        <v>0</v>
      </c>
      <c r="K275" s="222">
        <v>2146.67641</v>
      </c>
      <c r="L275" s="222">
        <v>310.29315</v>
      </c>
      <c r="M275" s="222">
        <v>10.7865</v>
      </c>
      <c r="N275" s="222">
        <v>321.07965</v>
      </c>
      <c r="O275" s="222">
        <v>2567.32514</v>
      </c>
      <c r="P275" s="222">
        <v>2608.13461</v>
      </c>
      <c r="Q275" s="222">
        <v>0</v>
      </c>
      <c r="R275" s="223">
        <v>2608.13461</v>
      </c>
    </row>
    <row r="276" spans="1:18" ht="15">
      <c r="A276" s="225"/>
      <c r="B276" s="225"/>
      <c r="C276" s="225"/>
      <c r="D276" s="219" t="s">
        <v>508</v>
      </c>
      <c r="E276" s="220">
        <v>49</v>
      </c>
      <c r="F276" s="221">
        <v>160.54075</v>
      </c>
      <c r="G276" s="222">
        <v>0</v>
      </c>
      <c r="H276" s="222">
        <v>160.54075</v>
      </c>
      <c r="I276" s="222">
        <v>1038.9138599999999</v>
      </c>
      <c r="J276" s="222">
        <v>0.20762</v>
      </c>
      <c r="K276" s="222">
        <v>1039.12148</v>
      </c>
      <c r="L276" s="222">
        <v>251.09451</v>
      </c>
      <c r="M276" s="222">
        <v>0</v>
      </c>
      <c r="N276" s="222">
        <v>251.09451</v>
      </c>
      <c r="O276" s="222">
        <v>1450.75674</v>
      </c>
      <c r="P276" s="222">
        <v>2272.01083</v>
      </c>
      <c r="Q276" s="222">
        <v>0</v>
      </c>
      <c r="R276" s="223">
        <v>2272.01083</v>
      </c>
    </row>
    <row r="277" spans="1:18" ht="15">
      <c r="A277" s="225"/>
      <c r="B277" s="225"/>
      <c r="C277" s="225"/>
      <c r="D277" s="219" t="s">
        <v>509</v>
      </c>
      <c r="E277" s="220">
        <v>50</v>
      </c>
      <c r="F277" s="221">
        <v>5076.3586</v>
      </c>
      <c r="G277" s="222">
        <v>0</v>
      </c>
      <c r="H277" s="222">
        <v>5076.3586</v>
      </c>
      <c r="I277" s="222">
        <v>5855.781379999999</v>
      </c>
      <c r="J277" s="222">
        <v>3.34404</v>
      </c>
      <c r="K277" s="222">
        <v>5859.12542</v>
      </c>
      <c r="L277" s="222">
        <v>1025.36826</v>
      </c>
      <c r="M277" s="222">
        <v>4.26388</v>
      </c>
      <c r="N277" s="222">
        <v>1029.63214</v>
      </c>
      <c r="O277" s="222">
        <v>11965.11616</v>
      </c>
      <c r="P277" s="222">
        <v>4186.26937</v>
      </c>
      <c r="Q277" s="222">
        <v>0</v>
      </c>
      <c r="R277" s="223">
        <v>4186.26937</v>
      </c>
    </row>
    <row r="278" spans="1:18" ht="15">
      <c r="A278" s="225"/>
      <c r="B278" s="225"/>
      <c r="C278" s="225"/>
      <c r="D278" s="219" t="s">
        <v>510</v>
      </c>
      <c r="E278" s="220">
        <v>54</v>
      </c>
      <c r="F278" s="221">
        <v>859.13468</v>
      </c>
      <c r="G278" s="222">
        <v>0</v>
      </c>
      <c r="H278" s="222">
        <v>859.13468</v>
      </c>
      <c r="I278" s="222">
        <v>3608.8300099999997</v>
      </c>
      <c r="J278" s="222">
        <v>16.66989</v>
      </c>
      <c r="K278" s="222">
        <v>3625.4999</v>
      </c>
      <c r="L278" s="222">
        <v>729.8629599999999</v>
      </c>
      <c r="M278" s="222">
        <v>45.940580000000004</v>
      </c>
      <c r="N278" s="222">
        <v>775.80354</v>
      </c>
      <c r="O278" s="222">
        <v>5260.43812</v>
      </c>
      <c r="P278" s="222">
        <v>1489.8364199999999</v>
      </c>
      <c r="Q278" s="222">
        <v>0</v>
      </c>
      <c r="R278" s="223">
        <v>1489.8364199999999</v>
      </c>
    </row>
    <row r="279" spans="1:18" ht="15">
      <c r="A279" s="225"/>
      <c r="B279" s="225"/>
      <c r="C279" s="225"/>
      <c r="D279" s="219" t="s">
        <v>511</v>
      </c>
      <c r="E279" s="220">
        <v>48</v>
      </c>
      <c r="F279" s="221">
        <v>353.0724</v>
      </c>
      <c r="G279" s="222">
        <v>0</v>
      </c>
      <c r="H279" s="222">
        <v>353.0724</v>
      </c>
      <c r="I279" s="222">
        <v>3003.43235</v>
      </c>
      <c r="J279" s="222">
        <v>88.63367</v>
      </c>
      <c r="K279" s="222">
        <v>3092.06602</v>
      </c>
      <c r="L279" s="222">
        <v>236.37256</v>
      </c>
      <c r="M279" s="222">
        <v>0</v>
      </c>
      <c r="N279" s="222">
        <v>236.37256</v>
      </c>
      <c r="O279" s="222">
        <v>3681.51098</v>
      </c>
      <c r="P279" s="222">
        <v>667.1135400000001</v>
      </c>
      <c r="Q279" s="222">
        <v>0</v>
      </c>
      <c r="R279" s="223">
        <v>667.1135400000001</v>
      </c>
    </row>
    <row r="280" spans="1:18" ht="15">
      <c r="A280" s="225"/>
      <c r="B280" s="225"/>
      <c r="C280" s="225"/>
      <c r="D280" s="219" t="s">
        <v>512</v>
      </c>
      <c r="E280" s="220">
        <v>47</v>
      </c>
      <c r="F280" s="221">
        <v>166.50879</v>
      </c>
      <c r="G280" s="222">
        <v>0</v>
      </c>
      <c r="H280" s="222">
        <v>166.50879</v>
      </c>
      <c r="I280" s="222">
        <v>1622.7551299999998</v>
      </c>
      <c r="J280" s="222">
        <v>21.44012</v>
      </c>
      <c r="K280" s="222">
        <v>1644.19525</v>
      </c>
      <c r="L280" s="222">
        <v>177.70448000000002</v>
      </c>
      <c r="M280" s="222">
        <v>0.765</v>
      </c>
      <c r="N280" s="222">
        <v>178.46948</v>
      </c>
      <c r="O280" s="222">
        <v>1989.17352</v>
      </c>
      <c r="P280" s="222">
        <v>1974.85945</v>
      </c>
      <c r="Q280" s="222">
        <v>0</v>
      </c>
      <c r="R280" s="223">
        <v>1974.85945</v>
      </c>
    </row>
    <row r="281" spans="1:18" ht="15">
      <c r="A281" s="225"/>
      <c r="B281" s="225"/>
      <c r="C281" s="225"/>
      <c r="D281" s="219" t="s">
        <v>513</v>
      </c>
      <c r="E281" s="220">
        <v>55</v>
      </c>
      <c r="F281" s="221">
        <v>915.65873</v>
      </c>
      <c r="G281" s="222">
        <v>0</v>
      </c>
      <c r="H281" s="222">
        <v>915.65873</v>
      </c>
      <c r="I281" s="222">
        <v>1473.74353</v>
      </c>
      <c r="J281" s="222">
        <v>0</v>
      </c>
      <c r="K281" s="222">
        <v>1473.74353</v>
      </c>
      <c r="L281" s="222">
        <v>96.34507</v>
      </c>
      <c r="M281" s="222">
        <v>0</v>
      </c>
      <c r="N281" s="222">
        <v>96.34507</v>
      </c>
      <c r="O281" s="222">
        <v>2485.74733</v>
      </c>
      <c r="P281" s="222">
        <v>1854.95578</v>
      </c>
      <c r="Q281" s="222">
        <v>0</v>
      </c>
      <c r="R281" s="223">
        <v>1854.95578</v>
      </c>
    </row>
    <row r="282" spans="1:18" ht="15">
      <c r="A282" s="225"/>
      <c r="B282" s="225"/>
      <c r="C282" s="225"/>
      <c r="D282" s="219" t="s">
        <v>514</v>
      </c>
      <c r="E282" s="220">
        <v>52</v>
      </c>
      <c r="F282" s="221">
        <v>895.82002</v>
      </c>
      <c r="G282" s="222">
        <v>0</v>
      </c>
      <c r="H282" s="222">
        <v>895.82002</v>
      </c>
      <c r="I282" s="222">
        <v>3727.17856</v>
      </c>
      <c r="J282" s="222">
        <v>0.00375</v>
      </c>
      <c r="K282" s="222">
        <v>3727.18231</v>
      </c>
      <c r="L282" s="222">
        <v>829.06776</v>
      </c>
      <c r="M282" s="222">
        <v>0.52785</v>
      </c>
      <c r="N282" s="222">
        <v>829.59561</v>
      </c>
      <c r="O282" s="222">
        <v>5452.597940000001</v>
      </c>
      <c r="P282" s="222">
        <v>3988.6475</v>
      </c>
      <c r="Q282" s="222">
        <v>0</v>
      </c>
      <c r="R282" s="223">
        <v>3988.6475</v>
      </c>
    </row>
    <row r="283" spans="1:18" ht="15">
      <c r="A283" s="225"/>
      <c r="B283" s="225"/>
      <c r="C283" s="219" t="s">
        <v>498</v>
      </c>
      <c r="D283" s="219" t="s">
        <v>498</v>
      </c>
      <c r="E283" s="220">
        <v>57</v>
      </c>
      <c r="F283" s="221">
        <v>18919.657649999997</v>
      </c>
      <c r="G283" s="222">
        <v>0</v>
      </c>
      <c r="H283" s="222">
        <v>18919.657649999997</v>
      </c>
      <c r="I283" s="222">
        <v>79803.81387</v>
      </c>
      <c r="J283" s="222">
        <v>1399.97097</v>
      </c>
      <c r="K283" s="222">
        <v>81203.78484000001</v>
      </c>
      <c r="L283" s="222">
        <v>6755.972610000001</v>
      </c>
      <c r="M283" s="222">
        <v>608.4621</v>
      </c>
      <c r="N283" s="222">
        <v>7364.4347099999995</v>
      </c>
      <c r="O283" s="222">
        <v>107487.8772</v>
      </c>
      <c r="P283" s="222">
        <v>35204.933939999995</v>
      </c>
      <c r="Q283" s="222">
        <v>0</v>
      </c>
      <c r="R283" s="223">
        <v>35204.933939999995</v>
      </c>
    </row>
    <row r="284" spans="1:18" ht="15">
      <c r="A284" s="225"/>
      <c r="B284" s="225"/>
      <c r="C284" s="225"/>
      <c r="D284" s="219" t="s">
        <v>515</v>
      </c>
      <c r="E284" s="220">
        <v>62</v>
      </c>
      <c r="F284" s="221">
        <v>4774.59954</v>
      </c>
      <c r="G284" s="222">
        <v>0</v>
      </c>
      <c r="H284" s="222">
        <v>4774.59954</v>
      </c>
      <c r="I284" s="222">
        <v>7982.0298</v>
      </c>
      <c r="J284" s="222">
        <v>0.0005</v>
      </c>
      <c r="K284" s="222">
        <v>7982.030299999999</v>
      </c>
      <c r="L284" s="222">
        <v>814.36807</v>
      </c>
      <c r="M284" s="222">
        <v>0</v>
      </c>
      <c r="N284" s="222">
        <v>814.36807</v>
      </c>
      <c r="O284" s="222">
        <v>13570.99791</v>
      </c>
      <c r="P284" s="222">
        <v>2357.62174</v>
      </c>
      <c r="Q284" s="222">
        <v>0</v>
      </c>
      <c r="R284" s="223">
        <v>2357.62174</v>
      </c>
    </row>
    <row r="285" spans="1:18" ht="15">
      <c r="A285" s="225"/>
      <c r="B285" s="225"/>
      <c r="C285" s="225"/>
      <c r="D285" s="219" t="s">
        <v>516</v>
      </c>
      <c r="E285" s="220">
        <v>61</v>
      </c>
      <c r="F285" s="221">
        <v>6890.174849999999</v>
      </c>
      <c r="G285" s="222">
        <v>0</v>
      </c>
      <c r="H285" s="222">
        <v>6890.174849999999</v>
      </c>
      <c r="I285" s="222">
        <v>5314.67922</v>
      </c>
      <c r="J285" s="222">
        <v>1.2354</v>
      </c>
      <c r="K285" s="222">
        <v>5315.9146200000005</v>
      </c>
      <c r="L285" s="222">
        <v>1011.54002</v>
      </c>
      <c r="M285" s="222">
        <v>0</v>
      </c>
      <c r="N285" s="222">
        <v>1011.54002</v>
      </c>
      <c r="O285" s="222">
        <v>13217.62949</v>
      </c>
      <c r="P285" s="222">
        <v>2647.54941</v>
      </c>
      <c r="Q285" s="222">
        <v>0</v>
      </c>
      <c r="R285" s="223">
        <v>2647.54941</v>
      </c>
    </row>
    <row r="286" spans="1:18" ht="15">
      <c r="A286" s="225"/>
      <c r="B286" s="225"/>
      <c r="C286" s="225"/>
      <c r="D286" s="219" t="s">
        <v>517</v>
      </c>
      <c r="E286" s="220">
        <v>59</v>
      </c>
      <c r="F286" s="221">
        <v>2190.76966</v>
      </c>
      <c r="G286" s="222">
        <v>0</v>
      </c>
      <c r="H286" s="222">
        <v>2190.76966</v>
      </c>
      <c r="I286" s="222">
        <v>3051.0787200000004</v>
      </c>
      <c r="J286" s="222">
        <v>0</v>
      </c>
      <c r="K286" s="222">
        <v>3051.0787200000004</v>
      </c>
      <c r="L286" s="222">
        <v>189.81844</v>
      </c>
      <c r="M286" s="222">
        <v>0</v>
      </c>
      <c r="N286" s="222">
        <v>189.81844</v>
      </c>
      <c r="O286" s="222">
        <v>5431.66682</v>
      </c>
      <c r="P286" s="222">
        <v>1692.42697</v>
      </c>
      <c r="Q286" s="222">
        <v>0</v>
      </c>
      <c r="R286" s="223">
        <v>1692.42697</v>
      </c>
    </row>
    <row r="287" spans="1:18" ht="15">
      <c r="A287" s="225"/>
      <c r="B287" s="225"/>
      <c r="C287" s="225"/>
      <c r="D287" s="219" t="s">
        <v>518</v>
      </c>
      <c r="E287" s="220">
        <v>60</v>
      </c>
      <c r="F287" s="221">
        <v>1940.48873</v>
      </c>
      <c r="G287" s="222">
        <v>0</v>
      </c>
      <c r="H287" s="222">
        <v>1940.48873</v>
      </c>
      <c r="I287" s="222">
        <v>2328.4187599999996</v>
      </c>
      <c r="J287" s="222">
        <v>0</v>
      </c>
      <c r="K287" s="222">
        <v>2328.4187599999996</v>
      </c>
      <c r="L287" s="222">
        <v>425.82766</v>
      </c>
      <c r="M287" s="222">
        <v>0.765</v>
      </c>
      <c r="N287" s="222">
        <v>426.59265999999997</v>
      </c>
      <c r="O287" s="222">
        <v>4695.500150000001</v>
      </c>
      <c r="P287" s="222">
        <v>945.71835</v>
      </c>
      <c r="Q287" s="222">
        <v>0</v>
      </c>
      <c r="R287" s="223">
        <v>945.71835</v>
      </c>
    </row>
    <row r="288" spans="1:18" ht="15">
      <c r="A288" s="225"/>
      <c r="B288" s="225"/>
      <c r="C288" s="225"/>
      <c r="D288" s="219" t="s">
        <v>519</v>
      </c>
      <c r="E288" s="220">
        <v>63</v>
      </c>
      <c r="F288" s="221">
        <v>2532.3153500000003</v>
      </c>
      <c r="G288" s="222">
        <v>0</v>
      </c>
      <c r="H288" s="222">
        <v>2532.3153500000003</v>
      </c>
      <c r="I288" s="222">
        <v>2939.5895800000003</v>
      </c>
      <c r="J288" s="222">
        <v>0.00792</v>
      </c>
      <c r="K288" s="222">
        <v>2939.5975</v>
      </c>
      <c r="L288" s="222">
        <v>259.56704</v>
      </c>
      <c r="M288" s="222">
        <v>0</v>
      </c>
      <c r="N288" s="222">
        <v>259.56704</v>
      </c>
      <c r="O288" s="222">
        <v>5731.47989</v>
      </c>
      <c r="P288" s="222">
        <v>1719.26637</v>
      </c>
      <c r="Q288" s="222">
        <v>0</v>
      </c>
      <c r="R288" s="223">
        <v>1719.26637</v>
      </c>
    </row>
    <row r="289" spans="1:18" ht="15">
      <c r="A289" s="225"/>
      <c r="B289" s="225"/>
      <c r="C289" s="225"/>
      <c r="D289" s="219" t="s">
        <v>520</v>
      </c>
      <c r="E289" s="220">
        <v>58</v>
      </c>
      <c r="F289" s="221">
        <v>2670.67841</v>
      </c>
      <c r="G289" s="222">
        <v>0</v>
      </c>
      <c r="H289" s="222">
        <v>2670.67841</v>
      </c>
      <c r="I289" s="222">
        <v>3385.18101</v>
      </c>
      <c r="J289" s="222">
        <v>0</v>
      </c>
      <c r="K289" s="222">
        <v>3385.18101</v>
      </c>
      <c r="L289" s="222">
        <v>361.45820000000003</v>
      </c>
      <c r="M289" s="222">
        <v>0</v>
      </c>
      <c r="N289" s="222">
        <v>361.45820000000003</v>
      </c>
      <c r="O289" s="222">
        <v>6417.31762</v>
      </c>
      <c r="P289" s="222">
        <v>3608.85425</v>
      </c>
      <c r="Q289" s="222">
        <v>0</v>
      </c>
      <c r="R289" s="223">
        <v>3608.85425</v>
      </c>
    </row>
    <row r="290" spans="1:18" ht="15">
      <c r="A290" s="225"/>
      <c r="B290" s="225"/>
      <c r="C290" s="219" t="s">
        <v>521</v>
      </c>
      <c r="D290" s="219" t="s">
        <v>521</v>
      </c>
      <c r="E290" s="220">
        <v>64</v>
      </c>
      <c r="F290" s="221">
        <v>18328.505289999997</v>
      </c>
      <c r="G290" s="222">
        <v>0</v>
      </c>
      <c r="H290" s="222">
        <v>18328.505289999997</v>
      </c>
      <c r="I290" s="222">
        <v>28369.514789999997</v>
      </c>
      <c r="J290" s="222">
        <v>367.68773</v>
      </c>
      <c r="K290" s="222">
        <v>28737.20252</v>
      </c>
      <c r="L290" s="222">
        <v>2629.2491299999997</v>
      </c>
      <c r="M290" s="222">
        <v>5.28998</v>
      </c>
      <c r="N290" s="222">
        <v>2634.5391099999997</v>
      </c>
      <c r="O290" s="222">
        <v>49700.246920000005</v>
      </c>
      <c r="P290" s="222">
        <v>16085.47493</v>
      </c>
      <c r="Q290" s="222">
        <v>0</v>
      </c>
      <c r="R290" s="223">
        <v>16085.47493</v>
      </c>
    </row>
    <row r="291" spans="1:18" ht="15">
      <c r="A291" s="225"/>
      <c r="B291" s="219" t="s">
        <v>522</v>
      </c>
      <c r="C291" s="219" t="s">
        <v>523</v>
      </c>
      <c r="D291" s="219" t="s">
        <v>523</v>
      </c>
      <c r="E291" s="220">
        <v>262</v>
      </c>
      <c r="F291" s="221">
        <v>17576.8337</v>
      </c>
      <c r="G291" s="222">
        <v>0</v>
      </c>
      <c r="H291" s="222">
        <v>17576.8337</v>
      </c>
      <c r="I291" s="222">
        <v>39490.3764</v>
      </c>
      <c r="J291" s="222">
        <v>334.29418</v>
      </c>
      <c r="K291" s="222">
        <v>39824.67058</v>
      </c>
      <c r="L291" s="222">
        <v>5180.28473</v>
      </c>
      <c r="M291" s="222">
        <v>473.82624</v>
      </c>
      <c r="N291" s="222">
        <v>5654.11097</v>
      </c>
      <c r="O291" s="222">
        <v>63055.61525</v>
      </c>
      <c r="P291" s="222">
        <v>21049.39761</v>
      </c>
      <c r="Q291" s="222">
        <v>0</v>
      </c>
      <c r="R291" s="223">
        <v>21049.39761</v>
      </c>
    </row>
    <row r="292" spans="1:18" ht="15">
      <c r="A292" s="225"/>
      <c r="B292" s="225"/>
      <c r="C292" s="225"/>
      <c r="D292" s="219" t="s">
        <v>524</v>
      </c>
      <c r="E292" s="220">
        <v>263</v>
      </c>
      <c r="F292" s="221">
        <v>865.73534</v>
      </c>
      <c r="G292" s="222">
        <v>0</v>
      </c>
      <c r="H292" s="222">
        <v>865.73534</v>
      </c>
      <c r="I292" s="222">
        <v>3770.3425899999997</v>
      </c>
      <c r="J292" s="222">
        <v>22.05282</v>
      </c>
      <c r="K292" s="222">
        <v>3792.39541</v>
      </c>
      <c r="L292" s="222">
        <v>1819.61101</v>
      </c>
      <c r="M292" s="222">
        <v>20.80716</v>
      </c>
      <c r="N292" s="222">
        <v>1840.41817</v>
      </c>
      <c r="O292" s="222">
        <v>6498.54892</v>
      </c>
      <c r="P292" s="222">
        <v>2917.13112</v>
      </c>
      <c r="Q292" s="222">
        <v>0</v>
      </c>
      <c r="R292" s="223">
        <v>2917.13112</v>
      </c>
    </row>
    <row r="293" spans="1:18" ht="15">
      <c r="A293" s="225"/>
      <c r="B293" s="225"/>
      <c r="C293" s="225"/>
      <c r="D293" s="219" t="s">
        <v>525</v>
      </c>
      <c r="E293" s="220">
        <v>265</v>
      </c>
      <c r="F293" s="221">
        <v>5965.33449</v>
      </c>
      <c r="G293" s="222">
        <v>0</v>
      </c>
      <c r="H293" s="222">
        <v>5965.33449</v>
      </c>
      <c r="I293" s="222">
        <v>7054.5954</v>
      </c>
      <c r="J293" s="222">
        <v>80.39752</v>
      </c>
      <c r="K293" s="222">
        <v>7134.99292</v>
      </c>
      <c r="L293" s="222">
        <v>310.28074</v>
      </c>
      <c r="M293" s="222">
        <v>8.415</v>
      </c>
      <c r="N293" s="222">
        <v>318.69574</v>
      </c>
      <c r="O293" s="222">
        <v>13419.02315</v>
      </c>
      <c r="P293" s="222">
        <v>2326.19833</v>
      </c>
      <c r="Q293" s="222">
        <v>0</v>
      </c>
      <c r="R293" s="223">
        <v>2326.19833</v>
      </c>
    </row>
    <row r="294" spans="1:18" ht="15">
      <c r="A294" s="225"/>
      <c r="B294" s="225"/>
      <c r="C294" s="225"/>
      <c r="D294" s="219" t="s">
        <v>526</v>
      </c>
      <c r="E294" s="220">
        <v>264</v>
      </c>
      <c r="F294" s="221">
        <v>787.18963</v>
      </c>
      <c r="G294" s="222">
        <v>0</v>
      </c>
      <c r="H294" s="222">
        <v>787.18963</v>
      </c>
      <c r="I294" s="222">
        <v>4124.72401</v>
      </c>
      <c r="J294" s="222">
        <v>83.21637</v>
      </c>
      <c r="K294" s="222">
        <v>4207.94038</v>
      </c>
      <c r="L294" s="222">
        <v>349.51176</v>
      </c>
      <c r="M294" s="222">
        <v>0</v>
      </c>
      <c r="N294" s="222">
        <v>349.51176</v>
      </c>
      <c r="O294" s="222">
        <v>5344.641769999999</v>
      </c>
      <c r="P294" s="222">
        <v>1734.60188</v>
      </c>
      <c r="Q294" s="222">
        <v>0</v>
      </c>
      <c r="R294" s="223">
        <v>1734.60188</v>
      </c>
    </row>
    <row r="295" spans="1:18" ht="15">
      <c r="A295" s="225"/>
      <c r="B295" s="225"/>
      <c r="C295" s="225"/>
      <c r="D295" s="219" t="s">
        <v>527</v>
      </c>
      <c r="E295" s="220">
        <v>266</v>
      </c>
      <c r="F295" s="221">
        <v>1287.38205</v>
      </c>
      <c r="G295" s="222">
        <v>0</v>
      </c>
      <c r="H295" s="222">
        <v>1287.38205</v>
      </c>
      <c r="I295" s="222">
        <v>2544.23545</v>
      </c>
      <c r="J295" s="222">
        <v>0.29066000000000003</v>
      </c>
      <c r="K295" s="222">
        <v>2544.52611</v>
      </c>
      <c r="L295" s="222">
        <v>137.53172</v>
      </c>
      <c r="M295" s="222">
        <v>0</v>
      </c>
      <c r="N295" s="222">
        <v>137.53172</v>
      </c>
      <c r="O295" s="222">
        <v>3969.43988</v>
      </c>
      <c r="P295" s="222">
        <v>1010.76715</v>
      </c>
      <c r="Q295" s="222">
        <v>0</v>
      </c>
      <c r="R295" s="223">
        <v>1010.76715</v>
      </c>
    </row>
    <row r="296" spans="1:18" ht="15">
      <c r="A296" s="225"/>
      <c r="B296" s="225"/>
      <c r="C296" s="219" t="s">
        <v>528</v>
      </c>
      <c r="D296" s="219" t="s">
        <v>455</v>
      </c>
      <c r="E296" s="220">
        <v>248</v>
      </c>
      <c r="F296" s="221">
        <v>1410.09449</v>
      </c>
      <c r="G296" s="222">
        <v>0</v>
      </c>
      <c r="H296" s="222">
        <v>1410.09449</v>
      </c>
      <c r="I296" s="222">
        <v>3265.46392</v>
      </c>
      <c r="J296" s="222">
        <v>131.79570999999999</v>
      </c>
      <c r="K296" s="222">
        <v>3397.25963</v>
      </c>
      <c r="L296" s="222">
        <v>731.20597</v>
      </c>
      <c r="M296" s="222">
        <v>0</v>
      </c>
      <c r="N296" s="222">
        <v>731.20597</v>
      </c>
      <c r="O296" s="222">
        <v>5538.56009</v>
      </c>
      <c r="P296" s="222">
        <v>2326.1585099999998</v>
      </c>
      <c r="Q296" s="222">
        <v>0</v>
      </c>
      <c r="R296" s="223">
        <v>2326.1585099999998</v>
      </c>
    </row>
    <row r="297" spans="1:18" ht="15">
      <c r="A297" s="225"/>
      <c r="B297" s="225"/>
      <c r="C297" s="225"/>
      <c r="D297" s="219" t="s">
        <v>529</v>
      </c>
      <c r="E297" s="220">
        <v>251</v>
      </c>
      <c r="F297" s="221">
        <v>10543.881660000001</v>
      </c>
      <c r="G297" s="222">
        <v>0</v>
      </c>
      <c r="H297" s="222">
        <v>10543.881660000001</v>
      </c>
      <c r="I297" s="222">
        <v>6777.483730000001</v>
      </c>
      <c r="J297" s="222">
        <v>130.95801</v>
      </c>
      <c r="K297" s="222">
        <v>6908.44174</v>
      </c>
      <c r="L297" s="222">
        <v>1315.54052</v>
      </c>
      <c r="M297" s="222">
        <v>110.04177</v>
      </c>
      <c r="N297" s="222">
        <v>1425.58229</v>
      </c>
      <c r="O297" s="222">
        <v>18877.90569</v>
      </c>
      <c r="P297" s="222">
        <v>4817.55954</v>
      </c>
      <c r="Q297" s="222">
        <v>0</v>
      </c>
      <c r="R297" s="223">
        <v>4817.55954</v>
      </c>
    </row>
    <row r="298" spans="1:18" ht="15">
      <c r="A298" s="225"/>
      <c r="B298" s="225"/>
      <c r="C298" s="225"/>
      <c r="D298" s="219" t="s">
        <v>530</v>
      </c>
      <c r="E298" s="220">
        <v>247</v>
      </c>
      <c r="F298" s="221">
        <v>45081.61524</v>
      </c>
      <c r="G298" s="222">
        <v>0</v>
      </c>
      <c r="H298" s="222">
        <v>45081.61524</v>
      </c>
      <c r="I298" s="222">
        <v>39593.654950000004</v>
      </c>
      <c r="J298" s="222">
        <v>314.97269</v>
      </c>
      <c r="K298" s="222">
        <v>39908.62764</v>
      </c>
      <c r="L298" s="222">
        <v>5783.88303</v>
      </c>
      <c r="M298" s="222">
        <v>593.58787</v>
      </c>
      <c r="N298" s="222">
        <v>6377.4709</v>
      </c>
      <c r="O298" s="222">
        <v>91367.71378</v>
      </c>
      <c r="P298" s="222">
        <v>37187.85538</v>
      </c>
      <c r="Q298" s="222">
        <v>0</v>
      </c>
      <c r="R298" s="223">
        <v>37187.85538</v>
      </c>
    </row>
    <row r="299" spans="1:18" ht="15">
      <c r="A299" s="225"/>
      <c r="B299" s="225"/>
      <c r="C299" s="225"/>
      <c r="D299" s="219" t="s">
        <v>531</v>
      </c>
      <c r="E299" s="220">
        <v>250</v>
      </c>
      <c r="F299" s="221">
        <v>2738.4061699999997</v>
      </c>
      <c r="G299" s="222">
        <v>0</v>
      </c>
      <c r="H299" s="222">
        <v>2738.4061699999997</v>
      </c>
      <c r="I299" s="222">
        <v>5029.847309999999</v>
      </c>
      <c r="J299" s="222">
        <v>0.08068</v>
      </c>
      <c r="K299" s="222">
        <v>5029.92799</v>
      </c>
      <c r="L299" s="222">
        <v>141.37004000000002</v>
      </c>
      <c r="M299" s="222">
        <v>0</v>
      </c>
      <c r="N299" s="222">
        <v>141.37004000000002</v>
      </c>
      <c r="O299" s="222">
        <v>7909.7042</v>
      </c>
      <c r="P299" s="222">
        <v>1648.2656299999999</v>
      </c>
      <c r="Q299" s="222">
        <v>0</v>
      </c>
      <c r="R299" s="223">
        <v>1648.2656299999999</v>
      </c>
    </row>
    <row r="300" spans="1:18" ht="15">
      <c r="A300" s="225"/>
      <c r="B300" s="225"/>
      <c r="C300" s="219" t="s">
        <v>532</v>
      </c>
      <c r="D300" s="219" t="s">
        <v>532</v>
      </c>
      <c r="E300" s="220">
        <v>260</v>
      </c>
      <c r="F300" s="221">
        <v>13605.10863</v>
      </c>
      <c r="G300" s="222">
        <v>0</v>
      </c>
      <c r="H300" s="222">
        <v>13605.10863</v>
      </c>
      <c r="I300" s="222">
        <v>32001.396399999998</v>
      </c>
      <c r="J300" s="222">
        <v>181.60769</v>
      </c>
      <c r="K300" s="222">
        <v>32183.00409</v>
      </c>
      <c r="L300" s="222">
        <v>6093.76515</v>
      </c>
      <c r="M300" s="222">
        <v>309.75783</v>
      </c>
      <c r="N300" s="222">
        <v>6403.522980000001</v>
      </c>
      <c r="O300" s="222">
        <v>52191.635700000006</v>
      </c>
      <c r="P300" s="222">
        <v>19161.60466</v>
      </c>
      <c r="Q300" s="222">
        <v>0</v>
      </c>
      <c r="R300" s="223">
        <v>19161.60466</v>
      </c>
    </row>
    <row r="301" spans="1:18" ht="15">
      <c r="A301" s="225"/>
      <c r="B301" s="225"/>
      <c r="C301" s="225"/>
      <c r="D301" s="219" t="s">
        <v>533</v>
      </c>
      <c r="E301" s="220">
        <v>261</v>
      </c>
      <c r="F301" s="221">
        <v>2722.2514300000003</v>
      </c>
      <c r="G301" s="222">
        <v>0</v>
      </c>
      <c r="H301" s="222">
        <v>2722.2514300000003</v>
      </c>
      <c r="I301" s="222">
        <v>878.18359</v>
      </c>
      <c r="J301" s="222">
        <v>46.900980000000004</v>
      </c>
      <c r="K301" s="222">
        <v>925.08457</v>
      </c>
      <c r="L301" s="222">
        <v>1126.78427</v>
      </c>
      <c r="M301" s="222">
        <v>69.40294</v>
      </c>
      <c r="N301" s="222">
        <v>1196.18721</v>
      </c>
      <c r="O301" s="222">
        <v>4843.52321</v>
      </c>
      <c r="P301" s="222">
        <v>4521.26535</v>
      </c>
      <c r="Q301" s="222">
        <v>0</v>
      </c>
      <c r="R301" s="223">
        <v>4521.26535</v>
      </c>
    </row>
    <row r="302" spans="1:18" ht="15">
      <c r="A302" s="225"/>
      <c r="B302" s="225"/>
      <c r="C302" s="219" t="s">
        <v>534</v>
      </c>
      <c r="D302" s="219" t="s">
        <v>535</v>
      </c>
      <c r="E302" s="220">
        <v>252</v>
      </c>
      <c r="F302" s="221">
        <v>36735.335979999996</v>
      </c>
      <c r="G302" s="222">
        <v>0</v>
      </c>
      <c r="H302" s="222">
        <v>36735.335979999996</v>
      </c>
      <c r="I302" s="222">
        <v>69110.77507999999</v>
      </c>
      <c r="J302" s="222">
        <v>973.8267099999999</v>
      </c>
      <c r="K302" s="222">
        <v>70084.60179</v>
      </c>
      <c r="L302" s="222">
        <v>11100.9676</v>
      </c>
      <c r="M302" s="222">
        <v>1839.46797</v>
      </c>
      <c r="N302" s="222">
        <v>12940.43557</v>
      </c>
      <c r="O302" s="222">
        <v>119760.37334</v>
      </c>
      <c r="P302" s="222">
        <v>45041.40367</v>
      </c>
      <c r="Q302" s="222">
        <v>0</v>
      </c>
      <c r="R302" s="223">
        <v>45041.40367</v>
      </c>
    </row>
    <row r="303" spans="1:18" ht="15">
      <c r="A303" s="225"/>
      <c r="B303" s="225"/>
      <c r="C303" s="225"/>
      <c r="D303" s="219" t="s">
        <v>534</v>
      </c>
      <c r="E303" s="220">
        <v>253</v>
      </c>
      <c r="F303" s="221">
        <v>5151.07492</v>
      </c>
      <c r="G303" s="222">
        <v>0</v>
      </c>
      <c r="H303" s="222">
        <v>5151.07492</v>
      </c>
      <c r="I303" s="222">
        <v>28058.838649999998</v>
      </c>
      <c r="J303" s="222">
        <v>430.70805</v>
      </c>
      <c r="K303" s="222">
        <v>28489.5467</v>
      </c>
      <c r="L303" s="222">
        <v>921.15006</v>
      </c>
      <c r="M303" s="222">
        <v>0.57375</v>
      </c>
      <c r="N303" s="222">
        <v>921.7238100000001</v>
      </c>
      <c r="O303" s="222">
        <v>34562.34543</v>
      </c>
      <c r="P303" s="222">
        <v>2538.70056</v>
      </c>
      <c r="Q303" s="222">
        <v>0</v>
      </c>
      <c r="R303" s="223">
        <v>2538.70056</v>
      </c>
    </row>
    <row r="304" spans="1:18" ht="15">
      <c r="A304" s="225"/>
      <c r="B304" s="225"/>
      <c r="C304" s="225"/>
      <c r="D304" s="219" t="s">
        <v>536</v>
      </c>
      <c r="E304" s="220">
        <v>254</v>
      </c>
      <c r="F304" s="221">
        <v>1853.50025</v>
      </c>
      <c r="G304" s="222">
        <v>0</v>
      </c>
      <c r="H304" s="222">
        <v>1853.50025</v>
      </c>
      <c r="I304" s="222">
        <v>4229.442929999999</v>
      </c>
      <c r="J304" s="222">
        <v>1.31971</v>
      </c>
      <c r="K304" s="222">
        <v>4230.76264</v>
      </c>
      <c r="L304" s="222">
        <v>194.57926999999998</v>
      </c>
      <c r="M304" s="222">
        <v>0</v>
      </c>
      <c r="N304" s="222">
        <v>194.57926999999998</v>
      </c>
      <c r="O304" s="222">
        <v>6278.84216</v>
      </c>
      <c r="P304" s="222">
        <v>887.1903299999999</v>
      </c>
      <c r="Q304" s="222">
        <v>0</v>
      </c>
      <c r="R304" s="223">
        <v>887.1903299999999</v>
      </c>
    </row>
    <row r="305" spans="1:18" ht="15">
      <c r="A305" s="225"/>
      <c r="B305" s="225"/>
      <c r="C305" s="219" t="s">
        <v>522</v>
      </c>
      <c r="D305" s="219" t="s">
        <v>537</v>
      </c>
      <c r="E305" s="220">
        <v>587</v>
      </c>
      <c r="F305" s="221">
        <v>11839.81385</v>
      </c>
      <c r="G305" s="222">
        <v>0</v>
      </c>
      <c r="H305" s="222">
        <v>11839.81385</v>
      </c>
      <c r="I305" s="222">
        <v>117600.77648</v>
      </c>
      <c r="J305" s="222">
        <v>55.21622</v>
      </c>
      <c r="K305" s="222">
        <v>117655.9927</v>
      </c>
      <c r="L305" s="222">
        <v>34335.5111</v>
      </c>
      <c r="M305" s="222">
        <v>731.0668199999999</v>
      </c>
      <c r="N305" s="222">
        <v>35066.57792</v>
      </c>
      <c r="O305" s="222">
        <v>164562.38447</v>
      </c>
      <c r="P305" s="222">
        <v>279.54539</v>
      </c>
      <c r="Q305" s="222">
        <v>0</v>
      </c>
      <c r="R305" s="223">
        <v>279.54539</v>
      </c>
    </row>
    <row r="306" spans="1:18" ht="15">
      <c r="A306" s="225"/>
      <c r="B306" s="225"/>
      <c r="C306" s="225"/>
      <c r="D306" s="225"/>
      <c r="E306" s="226">
        <v>836</v>
      </c>
      <c r="F306" s="227">
        <v>19412.80702</v>
      </c>
      <c r="G306" s="228">
        <v>0</v>
      </c>
      <c r="H306" s="228">
        <v>19412.80702</v>
      </c>
      <c r="I306" s="228">
        <v>32236.031260000003</v>
      </c>
      <c r="J306" s="228">
        <v>0</v>
      </c>
      <c r="K306" s="228">
        <v>32236.031260000003</v>
      </c>
      <c r="L306" s="228">
        <v>4841.61092</v>
      </c>
      <c r="M306" s="228">
        <v>1089.44526</v>
      </c>
      <c r="N306" s="228">
        <v>5931.05618</v>
      </c>
      <c r="O306" s="228">
        <v>57579.89446</v>
      </c>
      <c r="P306" s="228">
        <v>20317.16004</v>
      </c>
      <c r="Q306" s="228">
        <v>0</v>
      </c>
      <c r="R306" s="229">
        <v>20317.16004</v>
      </c>
    </row>
    <row r="307" spans="1:18" ht="15">
      <c r="A307" s="225"/>
      <c r="B307" s="225"/>
      <c r="C307" s="225"/>
      <c r="D307" s="219" t="s">
        <v>538</v>
      </c>
      <c r="E307" s="220">
        <v>545</v>
      </c>
      <c r="F307" s="221">
        <v>10378.00055</v>
      </c>
      <c r="G307" s="222">
        <v>0</v>
      </c>
      <c r="H307" s="222">
        <v>10378.00055</v>
      </c>
      <c r="I307" s="222">
        <v>63742.691399999996</v>
      </c>
      <c r="J307" s="222">
        <v>828.21743</v>
      </c>
      <c r="K307" s="222">
        <v>64570.90883</v>
      </c>
      <c r="L307" s="222">
        <v>3636.79815</v>
      </c>
      <c r="M307" s="222">
        <v>408.32223</v>
      </c>
      <c r="N307" s="222">
        <v>4045.12038</v>
      </c>
      <c r="O307" s="222">
        <v>78994.02976</v>
      </c>
      <c r="P307" s="222">
        <v>22025.03787</v>
      </c>
      <c r="Q307" s="222">
        <v>0</v>
      </c>
      <c r="R307" s="223">
        <v>22025.03787</v>
      </c>
    </row>
    <row r="308" spans="1:18" ht="15">
      <c r="A308" s="225"/>
      <c r="B308" s="225"/>
      <c r="C308" s="225"/>
      <c r="D308" s="219" t="s">
        <v>539</v>
      </c>
      <c r="E308" s="220">
        <v>523</v>
      </c>
      <c r="F308" s="221">
        <v>0</v>
      </c>
      <c r="G308" s="222">
        <v>0</v>
      </c>
      <c r="H308" s="222">
        <v>0</v>
      </c>
      <c r="I308" s="222">
        <v>31776.67541</v>
      </c>
      <c r="J308" s="222">
        <v>174.76905</v>
      </c>
      <c r="K308" s="222">
        <v>31951.444460000002</v>
      </c>
      <c r="L308" s="222">
        <v>434.39373</v>
      </c>
      <c r="M308" s="222">
        <v>71.56192999999999</v>
      </c>
      <c r="N308" s="222">
        <v>505.95565999999997</v>
      </c>
      <c r="O308" s="222">
        <v>32457.400120000002</v>
      </c>
      <c r="P308" s="222">
        <v>15600.52056</v>
      </c>
      <c r="Q308" s="222">
        <v>0</v>
      </c>
      <c r="R308" s="223">
        <v>15600.52056</v>
      </c>
    </row>
    <row r="309" spans="1:18" ht="15">
      <c r="A309" s="225"/>
      <c r="B309" s="225"/>
      <c r="C309" s="225"/>
      <c r="D309" s="225"/>
      <c r="E309" s="226">
        <v>559</v>
      </c>
      <c r="F309" s="227">
        <v>20354.82763</v>
      </c>
      <c r="G309" s="228">
        <v>0</v>
      </c>
      <c r="H309" s="228">
        <v>20354.82763</v>
      </c>
      <c r="I309" s="228">
        <v>44937.79461</v>
      </c>
      <c r="J309" s="228">
        <v>689.40616</v>
      </c>
      <c r="K309" s="228">
        <v>45627.20077</v>
      </c>
      <c r="L309" s="228">
        <v>5821.16539</v>
      </c>
      <c r="M309" s="228">
        <v>850.27474</v>
      </c>
      <c r="N309" s="228">
        <v>6671.44013</v>
      </c>
      <c r="O309" s="228">
        <v>72653.46853</v>
      </c>
      <c r="P309" s="228">
        <v>26281.04899</v>
      </c>
      <c r="Q309" s="228">
        <v>0</v>
      </c>
      <c r="R309" s="229">
        <v>26281.04899</v>
      </c>
    </row>
    <row r="310" spans="1:18" ht="15">
      <c r="A310" s="225"/>
      <c r="B310" s="225"/>
      <c r="C310" s="225"/>
      <c r="D310" s="225"/>
      <c r="E310" s="226">
        <v>417</v>
      </c>
      <c r="F310" s="227">
        <v>23553.93775</v>
      </c>
      <c r="G310" s="228">
        <v>0</v>
      </c>
      <c r="H310" s="228">
        <v>23553.93775</v>
      </c>
      <c r="I310" s="228">
        <v>96688.88493</v>
      </c>
      <c r="J310" s="228">
        <v>1533.5343</v>
      </c>
      <c r="K310" s="228">
        <v>98222.41923</v>
      </c>
      <c r="L310" s="228">
        <v>5302.02537</v>
      </c>
      <c r="M310" s="228">
        <v>662.25465</v>
      </c>
      <c r="N310" s="228">
        <v>5964.280019999999</v>
      </c>
      <c r="O310" s="228">
        <v>127740.637</v>
      </c>
      <c r="P310" s="228">
        <v>55795.88794</v>
      </c>
      <c r="Q310" s="228">
        <v>0</v>
      </c>
      <c r="R310" s="229">
        <v>55795.88794</v>
      </c>
    </row>
    <row r="311" spans="1:18" ht="15">
      <c r="A311" s="225"/>
      <c r="B311" s="225"/>
      <c r="C311" s="225"/>
      <c r="D311" s="225"/>
      <c r="E311" s="226">
        <v>846</v>
      </c>
      <c r="F311" s="227">
        <v>0</v>
      </c>
      <c r="G311" s="228">
        <v>0</v>
      </c>
      <c r="H311" s="228">
        <v>0</v>
      </c>
      <c r="I311" s="228">
        <v>150481.536</v>
      </c>
      <c r="J311" s="228">
        <v>0</v>
      </c>
      <c r="K311" s="228">
        <v>150481.536</v>
      </c>
      <c r="L311" s="228">
        <v>90.38402</v>
      </c>
      <c r="M311" s="228">
        <v>1.33382</v>
      </c>
      <c r="N311" s="228">
        <v>91.71784</v>
      </c>
      <c r="O311" s="228">
        <v>150573.25384</v>
      </c>
      <c r="P311" s="228">
        <v>0</v>
      </c>
      <c r="Q311" s="228">
        <v>0</v>
      </c>
      <c r="R311" s="229">
        <v>0</v>
      </c>
    </row>
    <row r="312" spans="1:18" ht="15">
      <c r="A312" s="225"/>
      <c r="B312" s="225"/>
      <c r="C312" s="225"/>
      <c r="D312" s="219" t="s">
        <v>540</v>
      </c>
      <c r="E312" s="220">
        <v>570</v>
      </c>
      <c r="F312" s="221">
        <v>43348.08761</v>
      </c>
      <c r="G312" s="222">
        <v>0</v>
      </c>
      <c r="H312" s="222">
        <v>43348.08761</v>
      </c>
      <c r="I312" s="222">
        <v>55430.71933</v>
      </c>
      <c r="J312" s="222">
        <v>661.5176700000001</v>
      </c>
      <c r="K312" s="222">
        <v>56092.237</v>
      </c>
      <c r="L312" s="222">
        <v>14999.196380000001</v>
      </c>
      <c r="M312" s="222">
        <v>16623.29799</v>
      </c>
      <c r="N312" s="222">
        <v>31622.49437</v>
      </c>
      <c r="O312" s="222">
        <v>131062.81898000001</v>
      </c>
      <c r="P312" s="222">
        <v>14006.39413</v>
      </c>
      <c r="Q312" s="222">
        <v>0</v>
      </c>
      <c r="R312" s="223">
        <v>14006.39413</v>
      </c>
    </row>
    <row r="313" spans="1:18" ht="15">
      <c r="A313" s="225"/>
      <c r="B313" s="225"/>
      <c r="C313" s="225"/>
      <c r="D313" s="225"/>
      <c r="E313" s="226">
        <v>526</v>
      </c>
      <c r="F313" s="227">
        <v>9112.56937</v>
      </c>
      <c r="G313" s="228">
        <v>0</v>
      </c>
      <c r="H313" s="228">
        <v>9112.56937</v>
      </c>
      <c r="I313" s="228">
        <v>131013.85273999999</v>
      </c>
      <c r="J313" s="228">
        <v>1653.51177</v>
      </c>
      <c r="K313" s="228">
        <v>132667.36451</v>
      </c>
      <c r="L313" s="228">
        <v>13036.357970000001</v>
      </c>
      <c r="M313" s="228">
        <v>8383.61316</v>
      </c>
      <c r="N313" s="228">
        <v>21419.971129999998</v>
      </c>
      <c r="O313" s="228">
        <v>163199.90501</v>
      </c>
      <c r="P313" s="228">
        <v>13584.178</v>
      </c>
      <c r="Q313" s="228">
        <v>0</v>
      </c>
      <c r="R313" s="229">
        <v>13584.178</v>
      </c>
    </row>
    <row r="314" spans="1:18" ht="15">
      <c r="A314" s="225"/>
      <c r="B314" s="225"/>
      <c r="C314" s="225"/>
      <c r="D314" s="225"/>
      <c r="E314" s="226">
        <v>551</v>
      </c>
      <c r="F314" s="227">
        <v>1813.87769</v>
      </c>
      <c r="G314" s="228">
        <v>0</v>
      </c>
      <c r="H314" s="228">
        <v>1813.87769</v>
      </c>
      <c r="I314" s="228">
        <v>100400.15068</v>
      </c>
      <c r="J314" s="228">
        <v>3830.47483</v>
      </c>
      <c r="K314" s="228">
        <v>104230.62551000001</v>
      </c>
      <c r="L314" s="228">
        <v>9746.29711</v>
      </c>
      <c r="M314" s="228">
        <v>509.59691</v>
      </c>
      <c r="N314" s="228">
        <v>10255.89402</v>
      </c>
      <c r="O314" s="228">
        <v>116300.39722</v>
      </c>
      <c r="P314" s="228">
        <v>14502.431789999999</v>
      </c>
      <c r="Q314" s="228">
        <v>0</v>
      </c>
      <c r="R314" s="229">
        <v>14502.431789999999</v>
      </c>
    </row>
    <row r="315" spans="1:18" ht="15">
      <c r="A315" s="225"/>
      <c r="B315" s="225"/>
      <c r="C315" s="225"/>
      <c r="D315" s="225"/>
      <c r="E315" s="226">
        <v>612</v>
      </c>
      <c r="F315" s="227">
        <v>10391.052880000001</v>
      </c>
      <c r="G315" s="228">
        <v>0</v>
      </c>
      <c r="H315" s="228">
        <v>10391.052880000001</v>
      </c>
      <c r="I315" s="228">
        <v>85879.79189000001</v>
      </c>
      <c r="J315" s="228">
        <v>2395.79554</v>
      </c>
      <c r="K315" s="228">
        <v>88275.58743000001</v>
      </c>
      <c r="L315" s="228">
        <v>11624.62493</v>
      </c>
      <c r="M315" s="228">
        <v>21161.687309999998</v>
      </c>
      <c r="N315" s="228">
        <v>32786.31224</v>
      </c>
      <c r="O315" s="228">
        <v>131452.95255</v>
      </c>
      <c r="P315" s="228">
        <v>15476.28104</v>
      </c>
      <c r="Q315" s="228">
        <v>0</v>
      </c>
      <c r="R315" s="229">
        <v>15476.28104</v>
      </c>
    </row>
    <row r="316" spans="1:18" ht="15">
      <c r="A316" s="225"/>
      <c r="B316" s="225"/>
      <c r="C316" s="225"/>
      <c r="D316" s="219" t="s">
        <v>541</v>
      </c>
      <c r="E316" s="220">
        <v>576</v>
      </c>
      <c r="F316" s="221">
        <v>70421.17565</v>
      </c>
      <c r="G316" s="222">
        <v>0</v>
      </c>
      <c r="H316" s="222">
        <v>70421.17565</v>
      </c>
      <c r="I316" s="222">
        <v>131493.48022</v>
      </c>
      <c r="J316" s="222">
        <v>1855.87167</v>
      </c>
      <c r="K316" s="222">
        <v>133349.35189</v>
      </c>
      <c r="L316" s="222">
        <v>12121.70809</v>
      </c>
      <c r="M316" s="222">
        <v>14099.176130000002</v>
      </c>
      <c r="N316" s="222">
        <v>26220.88422</v>
      </c>
      <c r="O316" s="222">
        <v>229991.41176</v>
      </c>
      <c r="P316" s="222">
        <v>25533.6888</v>
      </c>
      <c r="Q316" s="222">
        <v>0</v>
      </c>
      <c r="R316" s="223">
        <v>25533.6888</v>
      </c>
    </row>
    <row r="317" spans="1:18" ht="15">
      <c r="A317" s="225"/>
      <c r="B317" s="225"/>
      <c r="C317" s="225"/>
      <c r="D317" s="219" t="s">
        <v>502</v>
      </c>
      <c r="E317" s="220">
        <v>606</v>
      </c>
      <c r="F317" s="221">
        <v>3480.32125</v>
      </c>
      <c r="G317" s="222">
        <v>0</v>
      </c>
      <c r="H317" s="222">
        <v>3480.32125</v>
      </c>
      <c r="I317" s="222">
        <v>40966.17058</v>
      </c>
      <c r="J317" s="222">
        <v>6.08669</v>
      </c>
      <c r="K317" s="222">
        <v>40972.25727</v>
      </c>
      <c r="L317" s="222">
        <v>3249.7392200000004</v>
      </c>
      <c r="M317" s="222">
        <v>6943.81875</v>
      </c>
      <c r="N317" s="222">
        <v>10193.55797</v>
      </c>
      <c r="O317" s="222">
        <v>54646.136490000004</v>
      </c>
      <c r="P317" s="222">
        <v>6308.24776</v>
      </c>
      <c r="Q317" s="222">
        <v>0</v>
      </c>
      <c r="R317" s="223">
        <v>6308.24776</v>
      </c>
    </row>
    <row r="318" spans="1:18" ht="15">
      <c r="A318" s="225"/>
      <c r="B318" s="225"/>
      <c r="C318" s="225"/>
      <c r="D318" s="225"/>
      <c r="E318" s="226">
        <v>540</v>
      </c>
      <c r="F318" s="227">
        <v>28562.11945</v>
      </c>
      <c r="G318" s="228">
        <v>0</v>
      </c>
      <c r="H318" s="228">
        <v>28562.11945</v>
      </c>
      <c r="I318" s="228">
        <v>116628.91845</v>
      </c>
      <c r="J318" s="228">
        <v>1062.54395</v>
      </c>
      <c r="K318" s="228">
        <v>117691.4624</v>
      </c>
      <c r="L318" s="228">
        <v>24588.020559999997</v>
      </c>
      <c r="M318" s="228">
        <v>7742.095179999999</v>
      </c>
      <c r="N318" s="228">
        <v>32330.115739999997</v>
      </c>
      <c r="O318" s="228">
        <v>178583.69759</v>
      </c>
      <c r="P318" s="228">
        <v>10360.02582</v>
      </c>
      <c r="Q318" s="228">
        <v>0</v>
      </c>
      <c r="R318" s="229">
        <v>10360.02582</v>
      </c>
    </row>
    <row r="319" spans="1:18" ht="15">
      <c r="A319" s="225"/>
      <c r="B319" s="225"/>
      <c r="C319" s="225"/>
      <c r="D319" s="225"/>
      <c r="E319" s="226">
        <v>581</v>
      </c>
      <c r="F319" s="227">
        <v>0</v>
      </c>
      <c r="G319" s="228">
        <v>0</v>
      </c>
      <c r="H319" s="228">
        <v>0</v>
      </c>
      <c r="I319" s="228">
        <v>48211.76578</v>
      </c>
      <c r="J319" s="228">
        <v>0</v>
      </c>
      <c r="K319" s="228">
        <v>48211.76578</v>
      </c>
      <c r="L319" s="228">
        <v>889.16702</v>
      </c>
      <c r="M319" s="228">
        <v>103.80319</v>
      </c>
      <c r="N319" s="228">
        <v>992.97021</v>
      </c>
      <c r="O319" s="228">
        <v>49204.73599</v>
      </c>
      <c r="P319" s="228">
        <v>0</v>
      </c>
      <c r="Q319" s="228">
        <v>0</v>
      </c>
      <c r="R319" s="229">
        <v>0</v>
      </c>
    </row>
    <row r="320" spans="1:18" ht="15">
      <c r="A320" s="225"/>
      <c r="B320" s="225"/>
      <c r="C320" s="225"/>
      <c r="D320" s="219" t="s">
        <v>522</v>
      </c>
      <c r="E320" s="220">
        <v>379</v>
      </c>
      <c r="F320" s="221">
        <v>33537.30715</v>
      </c>
      <c r="G320" s="222">
        <v>0</v>
      </c>
      <c r="H320" s="222">
        <v>33537.30715</v>
      </c>
      <c r="I320" s="222">
        <v>22762.8184</v>
      </c>
      <c r="J320" s="222">
        <v>3533.0272400000003</v>
      </c>
      <c r="K320" s="222">
        <v>26295.84564</v>
      </c>
      <c r="L320" s="222">
        <v>57910.15195</v>
      </c>
      <c r="M320" s="222">
        <v>7735.327490000001</v>
      </c>
      <c r="N320" s="222">
        <v>65645.47944</v>
      </c>
      <c r="O320" s="222">
        <v>125478.63223</v>
      </c>
      <c r="P320" s="222">
        <v>65628.75065999999</v>
      </c>
      <c r="Q320" s="222">
        <v>0</v>
      </c>
      <c r="R320" s="223">
        <v>65628.75065999999</v>
      </c>
    </row>
    <row r="321" spans="1:18" ht="15">
      <c r="A321" s="225"/>
      <c r="B321" s="225"/>
      <c r="C321" s="225"/>
      <c r="D321" s="225"/>
      <c r="E321" s="226">
        <v>382</v>
      </c>
      <c r="F321" s="227">
        <v>25441.45482</v>
      </c>
      <c r="G321" s="228">
        <v>0</v>
      </c>
      <c r="H321" s="228">
        <v>25441.45482</v>
      </c>
      <c r="I321" s="228">
        <v>229729.81347999998</v>
      </c>
      <c r="J321" s="228">
        <v>4812.51566</v>
      </c>
      <c r="K321" s="228">
        <v>234542.32914</v>
      </c>
      <c r="L321" s="228">
        <v>114689.43209</v>
      </c>
      <c r="M321" s="228">
        <v>84861.80251000001</v>
      </c>
      <c r="N321" s="228">
        <v>199551.2346</v>
      </c>
      <c r="O321" s="228">
        <v>459535.01856</v>
      </c>
      <c r="P321" s="228">
        <v>30102.60729</v>
      </c>
      <c r="Q321" s="228">
        <v>0</v>
      </c>
      <c r="R321" s="229">
        <v>30102.60729</v>
      </c>
    </row>
    <row r="322" spans="1:18" ht="15">
      <c r="A322" s="225"/>
      <c r="B322" s="225"/>
      <c r="C322" s="225"/>
      <c r="D322" s="225"/>
      <c r="E322" s="226">
        <v>520</v>
      </c>
      <c r="F322" s="227">
        <v>13941.67053</v>
      </c>
      <c r="G322" s="228">
        <v>0</v>
      </c>
      <c r="H322" s="228">
        <v>13941.67053</v>
      </c>
      <c r="I322" s="228">
        <v>48492.68336</v>
      </c>
      <c r="J322" s="228">
        <v>5235.48145</v>
      </c>
      <c r="K322" s="228">
        <v>53728.16481</v>
      </c>
      <c r="L322" s="228">
        <v>33418.99201</v>
      </c>
      <c r="M322" s="228">
        <v>11342.699980000001</v>
      </c>
      <c r="N322" s="228">
        <v>44761.69199</v>
      </c>
      <c r="O322" s="228">
        <v>112431.52733</v>
      </c>
      <c r="P322" s="228">
        <v>62215.67517</v>
      </c>
      <c r="Q322" s="228">
        <v>0</v>
      </c>
      <c r="R322" s="229">
        <v>62215.67517</v>
      </c>
    </row>
    <row r="323" spans="1:18" ht="15">
      <c r="A323" s="225"/>
      <c r="B323" s="225"/>
      <c r="C323" s="225"/>
      <c r="D323" s="219" t="s">
        <v>542</v>
      </c>
      <c r="E323" s="220">
        <v>560</v>
      </c>
      <c r="F323" s="221">
        <v>33717.081060000004</v>
      </c>
      <c r="G323" s="222">
        <v>0</v>
      </c>
      <c r="H323" s="222">
        <v>33717.081060000004</v>
      </c>
      <c r="I323" s="222">
        <v>96964.2808</v>
      </c>
      <c r="J323" s="222">
        <v>3163.8889700000004</v>
      </c>
      <c r="K323" s="222">
        <v>100128.16977</v>
      </c>
      <c r="L323" s="222">
        <v>24073.810129999998</v>
      </c>
      <c r="M323" s="222">
        <v>25120.08598</v>
      </c>
      <c r="N323" s="222">
        <v>49193.89611</v>
      </c>
      <c r="O323" s="222">
        <v>183039.14694</v>
      </c>
      <c r="P323" s="222">
        <v>11464.58222</v>
      </c>
      <c r="Q323" s="222">
        <v>0</v>
      </c>
      <c r="R323" s="223">
        <v>11464.58222</v>
      </c>
    </row>
    <row r="324" spans="1:18" ht="15">
      <c r="A324" s="225"/>
      <c r="B324" s="225"/>
      <c r="C324" s="225"/>
      <c r="D324" s="219" t="s">
        <v>543</v>
      </c>
      <c r="E324" s="220">
        <v>521</v>
      </c>
      <c r="F324" s="221">
        <v>39296.53628</v>
      </c>
      <c r="G324" s="222">
        <v>0</v>
      </c>
      <c r="H324" s="222">
        <v>39296.53628</v>
      </c>
      <c r="I324" s="222">
        <v>99357.89560999999</v>
      </c>
      <c r="J324" s="222">
        <v>2336.9606200000003</v>
      </c>
      <c r="K324" s="222">
        <v>101694.85623</v>
      </c>
      <c r="L324" s="222">
        <v>8345.059019999999</v>
      </c>
      <c r="M324" s="222">
        <v>5201.279030000001</v>
      </c>
      <c r="N324" s="222">
        <v>13546.33805</v>
      </c>
      <c r="O324" s="222">
        <v>154537.73056</v>
      </c>
      <c r="P324" s="222">
        <v>70399.50691</v>
      </c>
      <c r="Q324" s="222">
        <v>0</v>
      </c>
      <c r="R324" s="223">
        <v>70399.50691</v>
      </c>
    </row>
    <row r="325" spans="1:18" ht="15">
      <c r="A325" s="225"/>
      <c r="B325" s="225"/>
      <c r="C325" s="225"/>
      <c r="D325" s="219" t="s">
        <v>544</v>
      </c>
      <c r="E325" s="220">
        <v>547</v>
      </c>
      <c r="F325" s="221">
        <v>3541.72958</v>
      </c>
      <c r="G325" s="222">
        <v>0</v>
      </c>
      <c r="H325" s="222">
        <v>3541.72958</v>
      </c>
      <c r="I325" s="222">
        <v>132686.09006000002</v>
      </c>
      <c r="J325" s="222">
        <v>1482.27583</v>
      </c>
      <c r="K325" s="222">
        <v>134168.36589</v>
      </c>
      <c r="L325" s="222">
        <v>3428.91087</v>
      </c>
      <c r="M325" s="222">
        <v>120.97052000000001</v>
      </c>
      <c r="N325" s="222">
        <v>3549.88139</v>
      </c>
      <c r="O325" s="222">
        <v>141259.97686000002</v>
      </c>
      <c r="P325" s="222">
        <v>24796.867100000003</v>
      </c>
      <c r="Q325" s="222">
        <v>0</v>
      </c>
      <c r="R325" s="223">
        <v>24796.867100000003</v>
      </c>
    </row>
    <row r="326" spans="1:18" ht="15">
      <c r="A326" s="225"/>
      <c r="B326" s="225"/>
      <c r="C326" s="225"/>
      <c r="D326" s="219" t="s">
        <v>545</v>
      </c>
      <c r="E326" s="220">
        <v>400</v>
      </c>
      <c r="F326" s="221">
        <v>16559.27607</v>
      </c>
      <c r="G326" s="222">
        <v>0</v>
      </c>
      <c r="H326" s="222">
        <v>16559.27607</v>
      </c>
      <c r="I326" s="222">
        <v>77481.63662</v>
      </c>
      <c r="J326" s="222">
        <v>267.29639000000003</v>
      </c>
      <c r="K326" s="222">
        <v>77748.93301000001</v>
      </c>
      <c r="L326" s="222">
        <v>2997.4848500000003</v>
      </c>
      <c r="M326" s="222">
        <v>279.69521000000003</v>
      </c>
      <c r="N326" s="222">
        <v>3277.18006</v>
      </c>
      <c r="O326" s="222">
        <v>97585.38914</v>
      </c>
      <c r="P326" s="222">
        <v>16275.843550000001</v>
      </c>
      <c r="Q326" s="222">
        <v>0</v>
      </c>
      <c r="R326" s="223">
        <v>16275.843550000001</v>
      </c>
    </row>
    <row r="327" spans="1:18" ht="15">
      <c r="A327" s="225"/>
      <c r="B327" s="225"/>
      <c r="C327" s="225"/>
      <c r="D327" s="219" t="s">
        <v>546</v>
      </c>
      <c r="E327" s="220">
        <v>597</v>
      </c>
      <c r="F327" s="221">
        <v>14917.9144</v>
      </c>
      <c r="G327" s="222">
        <v>0</v>
      </c>
      <c r="H327" s="222">
        <v>14917.9144</v>
      </c>
      <c r="I327" s="222">
        <v>40556.27006</v>
      </c>
      <c r="J327" s="222">
        <v>1267.1443700000002</v>
      </c>
      <c r="K327" s="222">
        <v>41823.41443</v>
      </c>
      <c r="L327" s="222">
        <v>5392.320809999999</v>
      </c>
      <c r="M327" s="222">
        <v>1670.59706</v>
      </c>
      <c r="N327" s="222">
        <v>7062.91787</v>
      </c>
      <c r="O327" s="222">
        <v>63804.2467</v>
      </c>
      <c r="P327" s="222">
        <v>16642.407470000002</v>
      </c>
      <c r="Q327" s="222">
        <v>0</v>
      </c>
      <c r="R327" s="223">
        <v>16642.407470000002</v>
      </c>
    </row>
    <row r="328" spans="1:18" ht="15">
      <c r="A328" s="225"/>
      <c r="B328" s="225"/>
      <c r="C328" s="225"/>
      <c r="D328" s="225"/>
      <c r="E328" s="226">
        <v>595</v>
      </c>
      <c r="F328" s="227">
        <v>4679.33685</v>
      </c>
      <c r="G328" s="228">
        <v>0</v>
      </c>
      <c r="H328" s="228">
        <v>4679.33685</v>
      </c>
      <c r="I328" s="228">
        <v>430251.46745</v>
      </c>
      <c r="J328" s="228">
        <v>99.81989999999999</v>
      </c>
      <c r="K328" s="228">
        <v>430351.28735</v>
      </c>
      <c r="L328" s="228">
        <v>1434.7270700000001</v>
      </c>
      <c r="M328" s="228">
        <v>1103.7586399999998</v>
      </c>
      <c r="N328" s="228">
        <v>2538.48571</v>
      </c>
      <c r="O328" s="228">
        <v>437569.10991</v>
      </c>
      <c r="P328" s="228">
        <v>106.97074</v>
      </c>
      <c r="Q328" s="228">
        <v>0</v>
      </c>
      <c r="R328" s="229">
        <v>106.97074</v>
      </c>
    </row>
    <row r="329" spans="1:18" ht="15">
      <c r="A329" s="225"/>
      <c r="B329" s="225"/>
      <c r="C329" s="225"/>
      <c r="D329" s="219" t="s">
        <v>289</v>
      </c>
      <c r="E329" s="220">
        <v>402</v>
      </c>
      <c r="F329" s="221">
        <v>178436.61013999998</v>
      </c>
      <c r="G329" s="222">
        <v>0</v>
      </c>
      <c r="H329" s="222">
        <v>178436.61013999998</v>
      </c>
      <c r="I329" s="222">
        <v>2658.4448700000003</v>
      </c>
      <c r="J329" s="222">
        <v>1396.51128</v>
      </c>
      <c r="K329" s="222">
        <v>4054.95615</v>
      </c>
      <c r="L329" s="222">
        <v>55519.81394</v>
      </c>
      <c r="M329" s="222">
        <v>61624.45639</v>
      </c>
      <c r="N329" s="222">
        <v>117144.27033</v>
      </c>
      <c r="O329" s="222">
        <v>299635.83662</v>
      </c>
      <c r="P329" s="222">
        <v>26576.55526</v>
      </c>
      <c r="Q329" s="222">
        <v>0</v>
      </c>
      <c r="R329" s="223">
        <v>26576.55526</v>
      </c>
    </row>
    <row r="330" spans="1:18" ht="15">
      <c r="A330" s="225"/>
      <c r="B330" s="225"/>
      <c r="C330" s="225"/>
      <c r="D330" s="219" t="s">
        <v>547</v>
      </c>
      <c r="E330" s="220">
        <v>404</v>
      </c>
      <c r="F330" s="221">
        <v>17618.62378</v>
      </c>
      <c r="G330" s="222">
        <v>0</v>
      </c>
      <c r="H330" s="222">
        <v>17618.62378</v>
      </c>
      <c r="I330" s="222">
        <v>122864.60805</v>
      </c>
      <c r="J330" s="222">
        <v>485.35124</v>
      </c>
      <c r="K330" s="222">
        <v>123349.95929000001</v>
      </c>
      <c r="L330" s="222">
        <v>5533.53579</v>
      </c>
      <c r="M330" s="222">
        <v>849.72666</v>
      </c>
      <c r="N330" s="222">
        <v>6383.26245</v>
      </c>
      <c r="O330" s="222">
        <v>147351.84552</v>
      </c>
      <c r="P330" s="222">
        <v>35114.46212</v>
      </c>
      <c r="Q330" s="222">
        <v>0</v>
      </c>
      <c r="R330" s="223">
        <v>35114.46212</v>
      </c>
    </row>
    <row r="331" spans="1:18" ht="15">
      <c r="A331" s="225"/>
      <c r="B331" s="225"/>
      <c r="C331" s="225"/>
      <c r="D331" s="219" t="s">
        <v>548</v>
      </c>
      <c r="E331" s="220">
        <v>431</v>
      </c>
      <c r="F331" s="221">
        <v>74668.50645</v>
      </c>
      <c r="G331" s="222">
        <v>0</v>
      </c>
      <c r="H331" s="222">
        <v>74668.50645</v>
      </c>
      <c r="I331" s="222">
        <v>325183.06591</v>
      </c>
      <c r="J331" s="222">
        <v>1833.86229</v>
      </c>
      <c r="K331" s="222">
        <v>327016.92819999997</v>
      </c>
      <c r="L331" s="222">
        <v>16758.21024</v>
      </c>
      <c r="M331" s="222">
        <v>11603.3219</v>
      </c>
      <c r="N331" s="222">
        <v>28361.53214</v>
      </c>
      <c r="O331" s="222">
        <v>430046.96679000003</v>
      </c>
      <c r="P331" s="222">
        <v>10966.3053</v>
      </c>
      <c r="Q331" s="222">
        <v>0</v>
      </c>
      <c r="R331" s="223">
        <v>10966.3053</v>
      </c>
    </row>
    <row r="332" spans="1:18" ht="15">
      <c r="A332" s="225"/>
      <c r="B332" s="225"/>
      <c r="C332" s="225"/>
      <c r="D332" s="225"/>
      <c r="E332" s="226">
        <v>552</v>
      </c>
      <c r="F332" s="227">
        <v>611.0278900000001</v>
      </c>
      <c r="G332" s="228">
        <v>0</v>
      </c>
      <c r="H332" s="228">
        <v>611.0278900000001</v>
      </c>
      <c r="I332" s="228">
        <v>35148.32422</v>
      </c>
      <c r="J332" s="228">
        <v>4577.36363</v>
      </c>
      <c r="K332" s="228">
        <v>39725.68785</v>
      </c>
      <c r="L332" s="228">
        <v>3522.2070099999996</v>
      </c>
      <c r="M332" s="228">
        <v>151.92081</v>
      </c>
      <c r="N332" s="228">
        <v>3674.1278199999997</v>
      </c>
      <c r="O332" s="228">
        <v>44010.84356</v>
      </c>
      <c r="P332" s="228">
        <v>19233.12489</v>
      </c>
      <c r="Q332" s="228">
        <v>0</v>
      </c>
      <c r="R332" s="229">
        <v>19233.12489</v>
      </c>
    </row>
    <row r="333" spans="1:18" ht="15">
      <c r="A333" s="225"/>
      <c r="B333" s="225"/>
      <c r="C333" s="225"/>
      <c r="D333" s="225"/>
      <c r="E333" s="226">
        <v>785</v>
      </c>
      <c r="F333" s="227">
        <v>4730470.44543</v>
      </c>
      <c r="G333" s="228">
        <v>1154451.40624</v>
      </c>
      <c r="H333" s="228">
        <v>5884921.85167</v>
      </c>
      <c r="I333" s="228">
        <v>255165.64927000002</v>
      </c>
      <c r="J333" s="228">
        <v>10535.0427</v>
      </c>
      <c r="K333" s="228">
        <v>265700.69197</v>
      </c>
      <c r="L333" s="228">
        <v>261077.45258</v>
      </c>
      <c r="M333" s="228">
        <v>195086.10627000002</v>
      </c>
      <c r="N333" s="228">
        <v>456163.55885000003</v>
      </c>
      <c r="O333" s="228">
        <v>6606786.1024899995</v>
      </c>
      <c r="P333" s="228">
        <v>1042849.7908099999</v>
      </c>
      <c r="Q333" s="228">
        <v>2659.34609</v>
      </c>
      <c r="R333" s="229">
        <v>1045509.1368999999</v>
      </c>
    </row>
    <row r="334" spans="1:18" ht="15">
      <c r="A334" s="225"/>
      <c r="B334" s="225"/>
      <c r="C334" s="225"/>
      <c r="D334" s="219" t="s">
        <v>549</v>
      </c>
      <c r="E334" s="220">
        <v>447</v>
      </c>
      <c r="F334" s="221">
        <v>4789087.09131</v>
      </c>
      <c r="G334" s="222">
        <v>103442.3077</v>
      </c>
      <c r="H334" s="222">
        <v>4892529.39901</v>
      </c>
      <c r="I334" s="222">
        <v>1130418.01391</v>
      </c>
      <c r="J334" s="222">
        <v>6069.65998</v>
      </c>
      <c r="K334" s="222">
        <v>1136487.6738900002</v>
      </c>
      <c r="L334" s="222">
        <v>702007.45951</v>
      </c>
      <c r="M334" s="222">
        <v>718925.1949</v>
      </c>
      <c r="N334" s="222">
        <v>1420932.6544100002</v>
      </c>
      <c r="O334" s="222">
        <v>7449949.72731</v>
      </c>
      <c r="P334" s="222">
        <v>2271979.43022</v>
      </c>
      <c r="Q334" s="222">
        <v>0</v>
      </c>
      <c r="R334" s="223">
        <v>2271979.43022</v>
      </c>
    </row>
    <row r="335" spans="1:18" ht="15">
      <c r="A335" s="225"/>
      <c r="B335" s="225"/>
      <c r="C335" s="225"/>
      <c r="D335" s="225"/>
      <c r="E335" s="226">
        <v>554</v>
      </c>
      <c r="F335" s="227">
        <v>79.4426</v>
      </c>
      <c r="G335" s="228">
        <v>0</v>
      </c>
      <c r="H335" s="228">
        <v>79.4426</v>
      </c>
      <c r="I335" s="228">
        <v>79133.05523</v>
      </c>
      <c r="J335" s="228">
        <v>1686.52045</v>
      </c>
      <c r="K335" s="228">
        <v>80819.57568000001</v>
      </c>
      <c r="L335" s="228">
        <v>2993.32176</v>
      </c>
      <c r="M335" s="228">
        <v>15.025559999999999</v>
      </c>
      <c r="N335" s="228">
        <v>3008.34732</v>
      </c>
      <c r="O335" s="228">
        <v>83907.36559999999</v>
      </c>
      <c r="P335" s="228">
        <v>6808.27832</v>
      </c>
      <c r="Q335" s="228">
        <v>0</v>
      </c>
      <c r="R335" s="229">
        <v>6808.27832</v>
      </c>
    </row>
    <row r="336" spans="1:18" ht="15">
      <c r="A336" s="225"/>
      <c r="B336" s="225"/>
      <c r="C336" s="225"/>
      <c r="D336" s="225"/>
      <c r="E336" s="226">
        <v>406</v>
      </c>
      <c r="F336" s="227">
        <v>391850.41225</v>
      </c>
      <c r="G336" s="228">
        <v>0</v>
      </c>
      <c r="H336" s="228">
        <v>391850.41225</v>
      </c>
      <c r="I336" s="228">
        <v>188803.16368</v>
      </c>
      <c r="J336" s="228">
        <v>7961.33636</v>
      </c>
      <c r="K336" s="228">
        <v>196764.50003999998</v>
      </c>
      <c r="L336" s="228">
        <v>85578.20563</v>
      </c>
      <c r="M336" s="228">
        <v>73053.51749</v>
      </c>
      <c r="N336" s="228">
        <v>158631.72312</v>
      </c>
      <c r="O336" s="228">
        <v>747246.63541</v>
      </c>
      <c r="P336" s="228">
        <v>18259.14625</v>
      </c>
      <c r="Q336" s="228">
        <v>0</v>
      </c>
      <c r="R336" s="229">
        <v>18259.14625</v>
      </c>
    </row>
    <row r="337" spans="1:18" ht="15">
      <c r="A337" s="225"/>
      <c r="B337" s="225"/>
      <c r="C337" s="225"/>
      <c r="D337" s="219" t="s">
        <v>550</v>
      </c>
      <c r="E337" s="220">
        <v>536</v>
      </c>
      <c r="F337" s="221">
        <v>29814.69798</v>
      </c>
      <c r="G337" s="222">
        <v>0</v>
      </c>
      <c r="H337" s="222">
        <v>29814.69798</v>
      </c>
      <c r="I337" s="222">
        <v>132269.83995999998</v>
      </c>
      <c r="J337" s="222">
        <v>2323.3011</v>
      </c>
      <c r="K337" s="222">
        <v>134593.14106</v>
      </c>
      <c r="L337" s="222">
        <v>14788.70205</v>
      </c>
      <c r="M337" s="222">
        <v>1486.25616</v>
      </c>
      <c r="N337" s="222">
        <v>16274.95821</v>
      </c>
      <c r="O337" s="222">
        <v>180682.79725</v>
      </c>
      <c r="P337" s="222">
        <v>63358.68183</v>
      </c>
      <c r="Q337" s="222">
        <v>0</v>
      </c>
      <c r="R337" s="223">
        <v>63358.68183</v>
      </c>
    </row>
    <row r="338" spans="1:18" ht="15">
      <c r="A338" s="225"/>
      <c r="B338" s="225"/>
      <c r="C338" s="225"/>
      <c r="D338" s="225"/>
      <c r="E338" s="226">
        <v>476</v>
      </c>
      <c r="F338" s="227">
        <v>19982.74225</v>
      </c>
      <c r="G338" s="228">
        <v>0</v>
      </c>
      <c r="H338" s="228">
        <v>19982.74225</v>
      </c>
      <c r="I338" s="228">
        <v>69586.14584</v>
      </c>
      <c r="J338" s="228">
        <v>1209.5967</v>
      </c>
      <c r="K338" s="228">
        <v>70795.74254</v>
      </c>
      <c r="L338" s="228">
        <v>9386.0689</v>
      </c>
      <c r="M338" s="228">
        <v>3303.2145800000003</v>
      </c>
      <c r="N338" s="228">
        <v>12689.28348</v>
      </c>
      <c r="O338" s="228">
        <v>103467.76827</v>
      </c>
      <c r="P338" s="228">
        <v>34606.61169</v>
      </c>
      <c r="Q338" s="228">
        <v>0</v>
      </c>
      <c r="R338" s="229">
        <v>34606.61169</v>
      </c>
    </row>
    <row r="339" spans="1:18" ht="15">
      <c r="A339" s="225"/>
      <c r="B339" s="225"/>
      <c r="C339" s="225"/>
      <c r="D339" s="219" t="s">
        <v>551</v>
      </c>
      <c r="E339" s="220">
        <v>425</v>
      </c>
      <c r="F339" s="221">
        <v>13707.97083</v>
      </c>
      <c r="G339" s="222">
        <v>0</v>
      </c>
      <c r="H339" s="222">
        <v>13707.97083</v>
      </c>
      <c r="I339" s="222">
        <v>110623.61965000001</v>
      </c>
      <c r="J339" s="222">
        <v>1302.4875900000002</v>
      </c>
      <c r="K339" s="222">
        <v>111926.10724</v>
      </c>
      <c r="L339" s="222">
        <v>7295.04156</v>
      </c>
      <c r="M339" s="222">
        <v>1589.085</v>
      </c>
      <c r="N339" s="222">
        <v>8884.12656</v>
      </c>
      <c r="O339" s="222">
        <v>134518.20463</v>
      </c>
      <c r="P339" s="222">
        <v>39719.285659999994</v>
      </c>
      <c r="Q339" s="222">
        <v>0</v>
      </c>
      <c r="R339" s="223">
        <v>39719.285659999994</v>
      </c>
    </row>
    <row r="340" spans="1:18" ht="15">
      <c r="A340" s="225"/>
      <c r="B340" s="225"/>
      <c r="C340" s="225"/>
      <c r="D340" s="219" t="s">
        <v>552</v>
      </c>
      <c r="E340" s="220">
        <v>416</v>
      </c>
      <c r="F340" s="221">
        <v>17043.456329999997</v>
      </c>
      <c r="G340" s="222">
        <v>0</v>
      </c>
      <c r="H340" s="222">
        <v>17043.456329999997</v>
      </c>
      <c r="I340" s="222">
        <v>59104.09924</v>
      </c>
      <c r="J340" s="222">
        <v>1414.20407</v>
      </c>
      <c r="K340" s="222">
        <v>60518.30331</v>
      </c>
      <c r="L340" s="222">
        <v>7280.8038799999995</v>
      </c>
      <c r="M340" s="222">
        <v>1420.88732</v>
      </c>
      <c r="N340" s="222">
        <v>8701.6912</v>
      </c>
      <c r="O340" s="222">
        <v>86263.45084</v>
      </c>
      <c r="P340" s="222">
        <v>32750.13554</v>
      </c>
      <c r="Q340" s="222">
        <v>0</v>
      </c>
      <c r="R340" s="223">
        <v>32750.13554</v>
      </c>
    </row>
    <row r="341" spans="1:18" ht="15">
      <c r="A341" s="225"/>
      <c r="B341" s="225"/>
      <c r="C341" s="225"/>
      <c r="D341" s="219" t="s">
        <v>321</v>
      </c>
      <c r="E341" s="220">
        <v>529</v>
      </c>
      <c r="F341" s="221">
        <v>32605.97683</v>
      </c>
      <c r="G341" s="222">
        <v>0</v>
      </c>
      <c r="H341" s="222">
        <v>32605.97683</v>
      </c>
      <c r="I341" s="222">
        <v>36379.96856</v>
      </c>
      <c r="J341" s="222">
        <v>3226.18713</v>
      </c>
      <c r="K341" s="222">
        <v>39606.15569</v>
      </c>
      <c r="L341" s="222">
        <v>17691.65739</v>
      </c>
      <c r="M341" s="222">
        <v>8923.786699999999</v>
      </c>
      <c r="N341" s="222">
        <v>26615.44409</v>
      </c>
      <c r="O341" s="222">
        <v>98827.57661</v>
      </c>
      <c r="P341" s="222">
        <v>35533.7476</v>
      </c>
      <c r="Q341" s="222">
        <v>0</v>
      </c>
      <c r="R341" s="223">
        <v>35533.7476</v>
      </c>
    </row>
    <row r="342" spans="1:18" ht="15">
      <c r="A342" s="225"/>
      <c r="B342" s="225"/>
      <c r="C342" s="225"/>
      <c r="D342" s="219" t="s">
        <v>553</v>
      </c>
      <c r="E342" s="220">
        <v>483</v>
      </c>
      <c r="F342" s="221">
        <v>39886.92189</v>
      </c>
      <c r="G342" s="222">
        <v>0</v>
      </c>
      <c r="H342" s="222">
        <v>39886.92189</v>
      </c>
      <c r="I342" s="222">
        <v>101746.19087</v>
      </c>
      <c r="J342" s="222">
        <v>722.4550300000001</v>
      </c>
      <c r="K342" s="222">
        <v>102468.6459</v>
      </c>
      <c r="L342" s="222">
        <v>9639.50017</v>
      </c>
      <c r="M342" s="222">
        <v>5961.59156</v>
      </c>
      <c r="N342" s="222">
        <v>15601.09173</v>
      </c>
      <c r="O342" s="222">
        <v>157956.65952000002</v>
      </c>
      <c r="P342" s="222">
        <v>15908.998609999999</v>
      </c>
      <c r="Q342" s="222">
        <v>0</v>
      </c>
      <c r="R342" s="223">
        <v>15908.998609999999</v>
      </c>
    </row>
    <row r="343" spans="1:18" ht="15">
      <c r="A343" s="225"/>
      <c r="B343" s="225"/>
      <c r="C343" s="225"/>
      <c r="D343" s="225"/>
      <c r="E343" s="226">
        <v>818</v>
      </c>
      <c r="F343" s="227">
        <v>0</v>
      </c>
      <c r="G343" s="228">
        <v>0</v>
      </c>
      <c r="H343" s="228">
        <v>0</v>
      </c>
      <c r="I343" s="228">
        <v>0</v>
      </c>
      <c r="J343" s="228">
        <v>0</v>
      </c>
      <c r="K343" s="228">
        <v>0</v>
      </c>
      <c r="L343" s="228">
        <v>2987.0994100000003</v>
      </c>
      <c r="M343" s="228">
        <v>0</v>
      </c>
      <c r="N343" s="228">
        <v>2987.0994100000003</v>
      </c>
      <c r="O343" s="228">
        <v>2987.0994100000003</v>
      </c>
      <c r="P343" s="228">
        <v>0</v>
      </c>
      <c r="Q343" s="228">
        <v>0</v>
      </c>
      <c r="R343" s="229">
        <v>0</v>
      </c>
    </row>
    <row r="344" spans="1:18" ht="15">
      <c r="A344" s="225"/>
      <c r="B344" s="225"/>
      <c r="C344" s="225"/>
      <c r="D344" s="219" t="s">
        <v>554</v>
      </c>
      <c r="E344" s="220">
        <v>414</v>
      </c>
      <c r="F344" s="221">
        <v>87405.30907999999</v>
      </c>
      <c r="G344" s="222">
        <v>0</v>
      </c>
      <c r="H344" s="222">
        <v>87405.30907999999</v>
      </c>
      <c r="I344" s="222">
        <v>55351.491969999995</v>
      </c>
      <c r="J344" s="222">
        <v>2214.31968</v>
      </c>
      <c r="K344" s="222">
        <v>57565.811649999996</v>
      </c>
      <c r="L344" s="222">
        <v>14857.10836</v>
      </c>
      <c r="M344" s="222">
        <v>7404.07878</v>
      </c>
      <c r="N344" s="222">
        <v>22261.18714</v>
      </c>
      <c r="O344" s="222">
        <v>167232.30787000002</v>
      </c>
      <c r="P344" s="222">
        <v>28925.2573</v>
      </c>
      <c r="Q344" s="222">
        <v>0</v>
      </c>
      <c r="R344" s="223">
        <v>28925.2573</v>
      </c>
    </row>
    <row r="345" spans="1:18" ht="15">
      <c r="A345" s="225"/>
      <c r="B345" s="225"/>
      <c r="C345" s="225"/>
      <c r="D345" s="225"/>
      <c r="E345" s="226">
        <v>525</v>
      </c>
      <c r="F345" s="227">
        <v>73300.29359999999</v>
      </c>
      <c r="G345" s="228">
        <v>0</v>
      </c>
      <c r="H345" s="228">
        <v>73300.29359999999</v>
      </c>
      <c r="I345" s="228">
        <v>113399.51495</v>
      </c>
      <c r="J345" s="228">
        <v>586.73912</v>
      </c>
      <c r="K345" s="228">
        <v>113986.25407</v>
      </c>
      <c r="L345" s="228">
        <v>24973.770969999998</v>
      </c>
      <c r="M345" s="228">
        <v>22385.50417</v>
      </c>
      <c r="N345" s="228">
        <v>47359.27514</v>
      </c>
      <c r="O345" s="228">
        <v>234645.82281</v>
      </c>
      <c r="P345" s="228">
        <v>18456.343989999998</v>
      </c>
      <c r="Q345" s="228">
        <v>0</v>
      </c>
      <c r="R345" s="229">
        <v>18456.343989999998</v>
      </c>
    </row>
    <row r="346" spans="1:18" ht="15">
      <c r="A346" s="225"/>
      <c r="B346" s="225"/>
      <c r="C346" s="225"/>
      <c r="D346" s="225"/>
      <c r="E346" s="226">
        <v>553</v>
      </c>
      <c r="F346" s="227">
        <v>90.67446000000001</v>
      </c>
      <c r="G346" s="228">
        <v>0</v>
      </c>
      <c r="H346" s="228">
        <v>90.67446000000001</v>
      </c>
      <c r="I346" s="228">
        <v>60146.777270000006</v>
      </c>
      <c r="J346" s="228">
        <v>3054.75594</v>
      </c>
      <c r="K346" s="228">
        <v>63201.53321</v>
      </c>
      <c r="L346" s="228">
        <v>61.58089</v>
      </c>
      <c r="M346" s="228">
        <v>12.24</v>
      </c>
      <c r="N346" s="228">
        <v>73.82089</v>
      </c>
      <c r="O346" s="228">
        <v>63366.02856</v>
      </c>
      <c r="P346" s="228">
        <v>8393.68417</v>
      </c>
      <c r="Q346" s="228">
        <v>0</v>
      </c>
      <c r="R346" s="229">
        <v>8393.68417</v>
      </c>
    </row>
    <row r="347" spans="1:18" ht="15">
      <c r="A347" s="225"/>
      <c r="B347" s="225"/>
      <c r="C347" s="225"/>
      <c r="D347" s="225"/>
      <c r="E347" s="226">
        <v>761</v>
      </c>
      <c r="F347" s="227">
        <v>24572.36783</v>
      </c>
      <c r="G347" s="228">
        <v>0</v>
      </c>
      <c r="H347" s="228">
        <v>24572.36783</v>
      </c>
      <c r="I347" s="228">
        <v>96069.56738</v>
      </c>
      <c r="J347" s="228">
        <v>582.0614</v>
      </c>
      <c r="K347" s="228">
        <v>96651.62878</v>
      </c>
      <c r="L347" s="228">
        <v>31277.47164</v>
      </c>
      <c r="M347" s="228">
        <v>13922.79781</v>
      </c>
      <c r="N347" s="228">
        <v>45200.26945</v>
      </c>
      <c r="O347" s="228">
        <v>166424.26606</v>
      </c>
      <c r="P347" s="228">
        <v>19520.65973</v>
      </c>
      <c r="Q347" s="228">
        <v>0</v>
      </c>
      <c r="R347" s="229">
        <v>19520.65973</v>
      </c>
    </row>
    <row r="348" spans="1:18" ht="15">
      <c r="A348" s="225"/>
      <c r="B348" s="225"/>
      <c r="C348" s="225"/>
      <c r="D348" s="219" t="s">
        <v>555</v>
      </c>
      <c r="E348" s="220">
        <v>446</v>
      </c>
      <c r="F348" s="221">
        <v>33149.66481</v>
      </c>
      <c r="G348" s="222">
        <v>0</v>
      </c>
      <c r="H348" s="222">
        <v>33149.66481</v>
      </c>
      <c r="I348" s="222">
        <v>23973.62553</v>
      </c>
      <c r="J348" s="222">
        <v>1048.67856</v>
      </c>
      <c r="K348" s="222">
        <v>25022.30409</v>
      </c>
      <c r="L348" s="222">
        <v>7297.17002</v>
      </c>
      <c r="M348" s="222">
        <v>968.34002</v>
      </c>
      <c r="N348" s="222">
        <v>8265.51004</v>
      </c>
      <c r="O348" s="222">
        <v>66437.47894</v>
      </c>
      <c r="P348" s="222">
        <v>21182.25804</v>
      </c>
      <c r="Q348" s="222">
        <v>0</v>
      </c>
      <c r="R348" s="223">
        <v>21182.25804</v>
      </c>
    </row>
    <row r="349" spans="1:18" ht="15">
      <c r="A349" s="225"/>
      <c r="B349" s="225"/>
      <c r="C349" s="225"/>
      <c r="D349" s="219" t="s">
        <v>556</v>
      </c>
      <c r="E349" s="220">
        <v>469</v>
      </c>
      <c r="F349" s="221">
        <v>14513.597230000001</v>
      </c>
      <c r="G349" s="222">
        <v>0</v>
      </c>
      <c r="H349" s="222">
        <v>14513.597230000001</v>
      </c>
      <c r="I349" s="222">
        <v>93774.49395999999</v>
      </c>
      <c r="J349" s="222">
        <v>968.48216</v>
      </c>
      <c r="K349" s="222">
        <v>94742.97612</v>
      </c>
      <c r="L349" s="222">
        <v>6702.63328</v>
      </c>
      <c r="M349" s="222">
        <v>806.7312900000001</v>
      </c>
      <c r="N349" s="222">
        <v>7509.364570000001</v>
      </c>
      <c r="O349" s="222">
        <v>116765.93792</v>
      </c>
      <c r="P349" s="222">
        <v>27532.98924</v>
      </c>
      <c r="Q349" s="222">
        <v>0</v>
      </c>
      <c r="R349" s="223">
        <v>27532.98924</v>
      </c>
    </row>
    <row r="350" spans="1:18" ht="15">
      <c r="A350" s="225"/>
      <c r="B350" s="225"/>
      <c r="C350" s="225"/>
      <c r="D350" s="219" t="s">
        <v>232</v>
      </c>
      <c r="E350" s="220">
        <v>615</v>
      </c>
      <c r="F350" s="221">
        <v>18664.11905</v>
      </c>
      <c r="G350" s="222">
        <v>0</v>
      </c>
      <c r="H350" s="222">
        <v>18664.11905</v>
      </c>
      <c r="I350" s="222">
        <v>90263.65876</v>
      </c>
      <c r="J350" s="222">
        <v>1258.74196</v>
      </c>
      <c r="K350" s="222">
        <v>91522.40072</v>
      </c>
      <c r="L350" s="222">
        <v>5926.34443</v>
      </c>
      <c r="M350" s="222">
        <v>3152.5816400000003</v>
      </c>
      <c r="N350" s="222">
        <v>9078.92607</v>
      </c>
      <c r="O350" s="222">
        <v>119265.44584</v>
      </c>
      <c r="P350" s="222">
        <v>30736.067850000003</v>
      </c>
      <c r="Q350" s="222">
        <v>0</v>
      </c>
      <c r="R350" s="223">
        <v>30736.067850000003</v>
      </c>
    </row>
    <row r="351" spans="1:18" ht="15">
      <c r="A351" s="225"/>
      <c r="B351" s="225"/>
      <c r="C351" s="225"/>
      <c r="D351" s="225"/>
      <c r="E351" s="226">
        <v>563</v>
      </c>
      <c r="F351" s="227">
        <v>26355.16703</v>
      </c>
      <c r="G351" s="228">
        <v>0</v>
      </c>
      <c r="H351" s="228">
        <v>26355.16703</v>
      </c>
      <c r="I351" s="228">
        <v>114017.82916</v>
      </c>
      <c r="J351" s="228">
        <v>1165.10375</v>
      </c>
      <c r="K351" s="228">
        <v>115182.93291</v>
      </c>
      <c r="L351" s="228">
        <v>11953.957380000002</v>
      </c>
      <c r="M351" s="228">
        <v>2422.39006</v>
      </c>
      <c r="N351" s="228">
        <v>14376.34744</v>
      </c>
      <c r="O351" s="228">
        <v>155914.44738</v>
      </c>
      <c r="P351" s="228">
        <v>33135.41612</v>
      </c>
      <c r="Q351" s="228">
        <v>0</v>
      </c>
      <c r="R351" s="229">
        <v>33135.41612</v>
      </c>
    </row>
    <row r="352" spans="1:18" ht="15">
      <c r="A352" s="225"/>
      <c r="B352" s="225"/>
      <c r="C352" s="225"/>
      <c r="D352" s="225"/>
      <c r="E352" s="226">
        <v>739</v>
      </c>
      <c r="F352" s="227">
        <v>18476.07777</v>
      </c>
      <c r="G352" s="228">
        <v>0</v>
      </c>
      <c r="H352" s="228">
        <v>18476.07777</v>
      </c>
      <c r="I352" s="228">
        <v>47690.70118</v>
      </c>
      <c r="J352" s="228">
        <v>915.9854499999999</v>
      </c>
      <c r="K352" s="228">
        <v>48606.686630000004</v>
      </c>
      <c r="L352" s="228">
        <v>4172.68161</v>
      </c>
      <c r="M352" s="228">
        <v>2918.9044700000004</v>
      </c>
      <c r="N352" s="228">
        <v>7091.58608</v>
      </c>
      <c r="O352" s="228">
        <v>74174.35048000001</v>
      </c>
      <c r="P352" s="228">
        <v>34737.90984</v>
      </c>
      <c r="Q352" s="228">
        <v>0</v>
      </c>
      <c r="R352" s="229">
        <v>34737.90984</v>
      </c>
    </row>
    <row r="353" spans="1:18" ht="15">
      <c r="A353" s="225"/>
      <c r="B353" s="225"/>
      <c r="C353" s="225"/>
      <c r="D353" s="225"/>
      <c r="E353" s="226">
        <v>824</v>
      </c>
      <c r="F353" s="227">
        <v>0</v>
      </c>
      <c r="G353" s="228">
        <v>0</v>
      </c>
      <c r="H353" s="228">
        <v>0</v>
      </c>
      <c r="I353" s="228">
        <v>0</v>
      </c>
      <c r="J353" s="228">
        <v>0</v>
      </c>
      <c r="K353" s="228">
        <v>0</v>
      </c>
      <c r="L353" s="228">
        <v>1863.23856</v>
      </c>
      <c r="M353" s="228">
        <v>868.31424</v>
      </c>
      <c r="N353" s="228">
        <v>2731.5528</v>
      </c>
      <c r="O353" s="228">
        <v>2731.5528</v>
      </c>
      <c r="P353" s="228">
        <v>0</v>
      </c>
      <c r="Q353" s="228">
        <v>0</v>
      </c>
      <c r="R353" s="229">
        <v>0</v>
      </c>
    </row>
    <row r="354" spans="1:18" ht="15">
      <c r="A354" s="225"/>
      <c r="B354" s="225"/>
      <c r="C354" s="225"/>
      <c r="D354" s="219" t="s">
        <v>557</v>
      </c>
      <c r="E354" s="220">
        <v>651</v>
      </c>
      <c r="F354" s="221">
        <v>0</v>
      </c>
      <c r="G354" s="222">
        <v>0</v>
      </c>
      <c r="H354" s="222">
        <v>0</v>
      </c>
      <c r="I354" s="222">
        <v>1582.70301</v>
      </c>
      <c r="J354" s="222">
        <v>0</v>
      </c>
      <c r="K354" s="222">
        <v>1582.70301</v>
      </c>
      <c r="L354" s="222">
        <v>437.79467999999997</v>
      </c>
      <c r="M354" s="222">
        <v>19.125</v>
      </c>
      <c r="N354" s="222">
        <v>456.91967999999997</v>
      </c>
      <c r="O354" s="222">
        <v>2039.62269</v>
      </c>
      <c r="P354" s="222">
        <v>0</v>
      </c>
      <c r="Q354" s="222">
        <v>0</v>
      </c>
      <c r="R354" s="223">
        <v>0</v>
      </c>
    </row>
    <row r="355" spans="1:18" ht="15">
      <c r="A355" s="225"/>
      <c r="B355" s="225"/>
      <c r="C355" s="225"/>
      <c r="D355" s="219" t="s">
        <v>558</v>
      </c>
      <c r="E355" s="220">
        <v>573</v>
      </c>
      <c r="F355" s="221">
        <v>13433.94351</v>
      </c>
      <c r="G355" s="222">
        <v>0</v>
      </c>
      <c r="H355" s="222">
        <v>13433.94351</v>
      </c>
      <c r="I355" s="222">
        <v>135556.0949</v>
      </c>
      <c r="J355" s="222">
        <v>723.85586</v>
      </c>
      <c r="K355" s="222">
        <v>136279.95075999998</v>
      </c>
      <c r="L355" s="222">
        <v>3508.33637</v>
      </c>
      <c r="M355" s="222">
        <v>1322.22722</v>
      </c>
      <c r="N355" s="222">
        <v>4830.56359</v>
      </c>
      <c r="O355" s="222">
        <v>154544.45786000002</v>
      </c>
      <c r="P355" s="222">
        <v>17503.3729</v>
      </c>
      <c r="Q355" s="222">
        <v>0</v>
      </c>
      <c r="R355" s="223">
        <v>17503.3729</v>
      </c>
    </row>
    <row r="356" spans="1:18" ht="15">
      <c r="A356" s="225"/>
      <c r="B356" s="225"/>
      <c r="C356" s="225"/>
      <c r="D356" s="219" t="s">
        <v>559</v>
      </c>
      <c r="E356" s="220">
        <v>432</v>
      </c>
      <c r="F356" s="221">
        <v>33694.15648</v>
      </c>
      <c r="G356" s="222">
        <v>0</v>
      </c>
      <c r="H356" s="222">
        <v>33694.15648</v>
      </c>
      <c r="I356" s="222">
        <v>87307.97558</v>
      </c>
      <c r="J356" s="222">
        <v>7437.02333</v>
      </c>
      <c r="K356" s="222">
        <v>94744.99891</v>
      </c>
      <c r="L356" s="222">
        <v>32445.02702</v>
      </c>
      <c r="M356" s="222">
        <v>13640.437759999999</v>
      </c>
      <c r="N356" s="222">
        <v>46085.46478</v>
      </c>
      <c r="O356" s="222">
        <v>174524.62016999998</v>
      </c>
      <c r="P356" s="222">
        <v>38571.112810000006</v>
      </c>
      <c r="Q356" s="222">
        <v>0</v>
      </c>
      <c r="R356" s="223">
        <v>38571.112810000006</v>
      </c>
    </row>
    <row r="357" spans="1:18" ht="15">
      <c r="A357" s="225"/>
      <c r="B357" s="225"/>
      <c r="C357" s="225"/>
      <c r="D357" s="219" t="s">
        <v>560</v>
      </c>
      <c r="E357" s="220">
        <v>394</v>
      </c>
      <c r="F357" s="221">
        <v>24874.649550000002</v>
      </c>
      <c r="G357" s="222">
        <v>0</v>
      </c>
      <c r="H357" s="222">
        <v>24874.649550000002</v>
      </c>
      <c r="I357" s="222">
        <v>85103.87703</v>
      </c>
      <c r="J357" s="222">
        <v>1502.81375</v>
      </c>
      <c r="K357" s="222">
        <v>86606.69078</v>
      </c>
      <c r="L357" s="222">
        <v>7922.82442</v>
      </c>
      <c r="M357" s="222">
        <v>1797.4974</v>
      </c>
      <c r="N357" s="222">
        <v>9720.321820000001</v>
      </c>
      <c r="O357" s="222">
        <v>121201.66215</v>
      </c>
      <c r="P357" s="222">
        <v>39208.995299999995</v>
      </c>
      <c r="Q357" s="222">
        <v>0</v>
      </c>
      <c r="R357" s="223">
        <v>39208.995299999995</v>
      </c>
    </row>
    <row r="358" spans="1:18" ht="15">
      <c r="A358" s="225"/>
      <c r="B358" s="225"/>
      <c r="C358" s="225"/>
      <c r="D358" s="225"/>
      <c r="E358" s="226">
        <v>555</v>
      </c>
      <c r="F358" s="227">
        <v>73.94667999999999</v>
      </c>
      <c r="G358" s="228">
        <v>0</v>
      </c>
      <c r="H358" s="228">
        <v>73.94667999999999</v>
      </c>
      <c r="I358" s="228">
        <v>76987.88111</v>
      </c>
      <c r="J358" s="228">
        <v>279.00397</v>
      </c>
      <c r="K358" s="228">
        <v>77266.88508</v>
      </c>
      <c r="L358" s="228">
        <v>240.42028</v>
      </c>
      <c r="M358" s="228">
        <v>209.65024</v>
      </c>
      <c r="N358" s="228">
        <v>450.07052000000004</v>
      </c>
      <c r="O358" s="228">
        <v>77790.90228</v>
      </c>
      <c r="P358" s="228">
        <v>7500.8650800000005</v>
      </c>
      <c r="Q358" s="228">
        <v>0</v>
      </c>
      <c r="R358" s="229">
        <v>7500.8650800000005</v>
      </c>
    </row>
    <row r="359" spans="1:18" ht="15">
      <c r="A359" s="225"/>
      <c r="B359" s="225"/>
      <c r="C359" s="225"/>
      <c r="D359" s="219" t="s">
        <v>561</v>
      </c>
      <c r="E359" s="220">
        <v>527</v>
      </c>
      <c r="F359" s="221">
        <v>7494.90163</v>
      </c>
      <c r="G359" s="222">
        <v>0</v>
      </c>
      <c r="H359" s="222">
        <v>7494.90163</v>
      </c>
      <c r="I359" s="222">
        <v>59149.21207</v>
      </c>
      <c r="J359" s="222">
        <v>1238.61012</v>
      </c>
      <c r="K359" s="222">
        <v>60387.82219</v>
      </c>
      <c r="L359" s="222">
        <v>10851.70571</v>
      </c>
      <c r="M359" s="222">
        <v>1335.01286</v>
      </c>
      <c r="N359" s="222">
        <v>12186.71857</v>
      </c>
      <c r="O359" s="222">
        <v>80069.44239</v>
      </c>
      <c r="P359" s="222">
        <v>33464.76322</v>
      </c>
      <c r="Q359" s="222">
        <v>0</v>
      </c>
      <c r="R359" s="223">
        <v>33464.76322</v>
      </c>
    </row>
    <row r="360" spans="1:18" ht="15">
      <c r="A360" s="225"/>
      <c r="B360" s="225"/>
      <c r="C360" s="225"/>
      <c r="D360" s="219" t="s">
        <v>562</v>
      </c>
      <c r="E360" s="220">
        <v>574</v>
      </c>
      <c r="F360" s="221">
        <v>28810.02521</v>
      </c>
      <c r="G360" s="222">
        <v>0</v>
      </c>
      <c r="H360" s="222">
        <v>28810.02521</v>
      </c>
      <c r="I360" s="222">
        <v>184966.98797</v>
      </c>
      <c r="J360" s="222">
        <v>3477.13162</v>
      </c>
      <c r="K360" s="222">
        <v>188444.11959000002</v>
      </c>
      <c r="L360" s="222">
        <v>8630.52475</v>
      </c>
      <c r="M360" s="222">
        <v>2648.3293599999997</v>
      </c>
      <c r="N360" s="222">
        <v>11278.85411</v>
      </c>
      <c r="O360" s="222">
        <v>228532.99891</v>
      </c>
      <c r="P360" s="222">
        <v>30769.756920000003</v>
      </c>
      <c r="Q360" s="222">
        <v>0</v>
      </c>
      <c r="R360" s="223">
        <v>30769.756920000003</v>
      </c>
    </row>
    <row r="361" spans="1:18" ht="15">
      <c r="A361" s="225"/>
      <c r="B361" s="225"/>
      <c r="C361" s="225"/>
      <c r="D361" s="219" t="s">
        <v>563</v>
      </c>
      <c r="E361" s="220">
        <v>558</v>
      </c>
      <c r="F361" s="221">
        <v>81987.58059</v>
      </c>
      <c r="G361" s="222">
        <v>0</v>
      </c>
      <c r="H361" s="222">
        <v>81987.58059</v>
      </c>
      <c r="I361" s="222">
        <v>86873.97117</v>
      </c>
      <c r="J361" s="222">
        <v>2308.83381</v>
      </c>
      <c r="K361" s="222">
        <v>89182.80498</v>
      </c>
      <c r="L361" s="222">
        <v>8703.12409</v>
      </c>
      <c r="M361" s="222">
        <v>521.3029799999999</v>
      </c>
      <c r="N361" s="222">
        <v>9224.42707</v>
      </c>
      <c r="O361" s="222">
        <v>180394.81264</v>
      </c>
      <c r="P361" s="222">
        <v>14189.144390000001</v>
      </c>
      <c r="Q361" s="222">
        <v>0</v>
      </c>
      <c r="R361" s="223">
        <v>14189.144390000001</v>
      </c>
    </row>
    <row r="362" spans="1:18" ht="15">
      <c r="A362" s="225"/>
      <c r="B362" s="225"/>
      <c r="C362" s="225"/>
      <c r="D362" s="225"/>
      <c r="E362" s="226">
        <v>826</v>
      </c>
      <c r="F362" s="227">
        <v>180.01051999999999</v>
      </c>
      <c r="G362" s="228">
        <v>0</v>
      </c>
      <c r="H362" s="228">
        <v>180.01051999999999</v>
      </c>
      <c r="I362" s="228">
        <v>0</v>
      </c>
      <c r="J362" s="228">
        <v>0</v>
      </c>
      <c r="K362" s="228">
        <v>0</v>
      </c>
      <c r="L362" s="228">
        <v>427.96481</v>
      </c>
      <c r="M362" s="228">
        <v>0</v>
      </c>
      <c r="N362" s="228">
        <v>427.96481</v>
      </c>
      <c r="O362" s="228">
        <v>607.97533</v>
      </c>
      <c r="P362" s="228">
        <v>0</v>
      </c>
      <c r="Q362" s="228">
        <v>0</v>
      </c>
      <c r="R362" s="229">
        <v>0</v>
      </c>
    </row>
    <row r="363" spans="1:18" ht="15">
      <c r="A363" s="225"/>
      <c r="B363" s="225"/>
      <c r="C363" s="225"/>
      <c r="D363" s="219" t="s">
        <v>564</v>
      </c>
      <c r="E363" s="220">
        <v>392</v>
      </c>
      <c r="F363" s="221">
        <v>17244.712399999997</v>
      </c>
      <c r="G363" s="222">
        <v>0</v>
      </c>
      <c r="H363" s="222">
        <v>17244.712399999997</v>
      </c>
      <c r="I363" s="222">
        <v>52607.99265</v>
      </c>
      <c r="J363" s="222">
        <v>1633.04893</v>
      </c>
      <c r="K363" s="222">
        <v>54241.04158</v>
      </c>
      <c r="L363" s="222">
        <v>6008.64929</v>
      </c>
      <c r="M363" s="222">
        <v>1766.04943</v>
      </c>
      <c r="N363" s="222">
        <v>7774.698719999999</v>
      </c>
      <c r="O363" s="222">
        <v>79260.45270000001</v>
      </c>
      <c r="P363" s="222">
        <v>27234.239550000002</v>
      </c>
      <c r="Q363" s="222">
        <v>0</v>
      </c>
      <c r="R363" s="223">
        <v>27234.239550000002</v>
      </c>
    </row>
    <row r="364" spans="1:18" ht="15">
      <c r="A364" s="225"/>
      <c r="B364" s="225"/>
      <c r="C364" s="219" t="s">
        <v>565</v>
      </c>
      <c r="D364" s="219" t="s">
        <v>566</v>
      </c>
      <c r="E364" s="220">
        <v>255</v>
      </c>
      <c r="F364" s="221">
        <v>132.24821</v>
      </c>
      <c r="G364" s="222">
        <v>0</v>
      </c>
      <c r="H364" s="222">
        <v>132.24821</v>
      </c>
      <c r="I364" s="222">
        <v>10129.505529999999</v>
      </c>
      <c r="J364" s="222">
        <v>181.26237</v>
      </c>
      <c r="K364" s="222">
        <v>10310.7679</v>
      </c>
      <c r="L364" s="222">
        <v>242.07045000000002</v>
      </c>
      <c r="M364" s="222">
        <v>0.00383</v>
      </c>
      <c r="N364" s="222">
        <v>242.07428</v>
      </c>
      <c r="O364" s="222">
        <v>10685.090390000001</v>
      </c>
      <c r="P364" s="222">
        <v>2632.0757200000003</v>
      </c>
      <c r="Q364" s="222">
        <v>0</v>
      </c>
      <c r="R364" s="223">
        <v>2632.0757200000003</v>
      </c>
    </row>
    <row r="365" spans="1:18" ht="15">
      <c r="A365" s="225"/>
      <c r="B365" s="225"/>
      <c r="C365" s="225"/>
      <c r="D365" s="219" t="s">
        <v>567</v>
      </c>
      <c r="E365" s="220">
        <v>257</v>
      </c>
      <c r="F365" s="221">
        <v>89.03225</v>
      </c>
      <c r="G365" s="222">
        <v>0</v>
      </c>
      <c r="H365" s="222">
        <v>89.03225</v>
      </c>
      <c r="I365" s="222">
        <v>2187.85067</v>
      </c>
      <c r="J365" s="222">
        <v>539.18542</v>
      </c>
      <c r="K365" s="222">
        <v>2727.03609</v>
      </c>
      <c r="L365" s="222">
        <v>25.26857</v>
      </c>
      <c r="M365" s="222">
        <v>0</v>
      </c>
      <c r="N365" s="222">
        <v>25.26857</v>
      </c>
      <c r="O365" s="222">
        <v>2841.33691</v>
      </c>
      <c r="P365" s="222">
        <v>805.62703</v>
      </c>
      <c r="Q365" s="222">
        <v>0</v>
      </c>
      <c r="R365" s="223">
        <v>805.62703</v>
      </c>
    </row>
    <row r="366" spans="1:18" ht="15">
      <c r="A366" s="225"/>
      <c r="B366" s="225"/>
      <c r="C366" s="219" t="s">
        <v>568</v>
      </c>
      <c r="D366" s="219" t="s">
        <v>568</v>
      </c>
      <c r="E366" s="220">
        <v>249</v>
      </c>
      <c r="F366" s="221">
        <v>4.281569999999999</v>
      </c>
      <c r="G366" s="222">
        <v>0</v>
      </c>
      <c r="H366" s="222">
        <v>4.281569999999999</v>
      </c>
      <c r="I366" s="222">
        <v>18438.02918</v>
      </c>
      <c r="J366" s="222">
        <v>0.19328</v>
      </c>
      <c r="K366" s="222">
        <v>18438.22246</v>
      </c>
      <c r="L366" s="222">
        <v>161.16665</v>
      </c>
      <c r="M366" s="222">
        <v>0</v>
      </c>
      <c r="N366" s="222">
        <v>161.16665</v>
      </c>
      <c r="O366" s="222">
        <v>18603.67068</v>
      </c>
      <c r="P366" s="222">
        <v>1143.73068</v>
      </c>
      <c r="Q366" s="222">
        <v>0</v>
      </c>
      <c r="R366" s="223">
        <v>1143.73068</v>
      </c>
    </row>
    <row r="367" spans="1:18" ht="15">
      <c r="A367" s="225"/>
      <c r="B367" s="225"/>
      <c r="C367" s="219" t="s">
        <v>569</v>
      </c>
      <c r="D367" s="219" t="s">
        <v>569</v>
      </c>
      <c r="E367" s="220">
        <v>244</v>
      </c>
      <c r="F367" s="221">
        <v>2355.12815</v>
      </c>
      <c r="G367" s="222">
        <v>0</v>
      </c>
      <c r="H367" s="222">
        <v>2355.12815</v>
      </c>
      <c r="I367" s="222">
        <v>4020.53789</v>
      </c>
      <c r="J367" s="222">
        <v>0.00383</v>
      </c>
      <c r="K367" s="222">
        <v>4020.54172</v>
      </c>
      <c r="L367" s="222">
        <v>100.78644</v>
      </c>
      <c r="M367" s="222">
        <v>0</v>
      </c>
      <c r="N367" s="222">
        <v>100.78644</v>
      </c>
      <c r="O367" s="222">
        <v>6476.45631</v>
      </c>
      <c r="P367" s="222">
        <v>1416.79138</v>
      </c>
      <c r="Q367" s="222">
        <v>0</v>
      </c>
      <c r="R367" s="223">
        <v>1416.79138</v>
      </c>
    </row>
    <row r="368" spans="1:18" ht="15">
      <c r="A368" s="225"/>
      <c r="B368" s="225"/>
      <c r="C368" s="219" t="s">
        <v>570</v>
      </c>
      <c r="D368" s="219" t="s">
        <v>570</v>
      </c>
      <c r="E368" s="220">
        <v>259</v>
      </c>
      <c r="F368" s="221">
        <v>1958.78946</v>
      </c>
      <c r="G368" s="222">
        <v>0</v>
      </c>
      <c r="H368" s="222">
        <v>1958.78946</v>
      </c>
      <c r="I368" s="222">
        <v>12038.326060000001</v>
      </c>
      <c r="J368" s="222">
        <v>0.00467</v>
      </c>
      <c r="K368" s="222">
        <v>12038.33073</v>
      </c>
      <c r="L368" s="222">
        <v>158.92938</v>
      </c>
      <c r="M368" s="222">
        <v>0</v>
      </c>
      <c r="N368" s="222">
        <v>158.92938</v>
      </c>
      <c r="O368" s="222">
        <v>14156.049570000001</v>
      </c>
      <c r="P368" s="222">
        <v>1418.34268</v>
      </c>
      <c r="Q368" s="222">
        <v>0</v>
      </c>
      <c r="R368" s="223">
        <v>1418.34268</v>
      </c>
    </row>
    <row r="369" spans="1:18" ht="15">
      <c r="A369" s="225"/>
      <c r="B369" s="225"/>
      <c r="C369" s="219" t="s">
        <v>571</v>
      </c>
      <c r="D369" s="219" t="s">
        <v>572</v>
      </c>
      <c r="E369" s="220">
        <v>268</v>
      </c>
      <c r="F369" s="221">
        <v>2481.44516</v>
      </c>
      <c r="G369" s="222">
        <v>0</v>
      </c>
      <c r="H369" s="222">
        <v>2481.44516</v>
      </c>
      <c r="I369" s="222">
        <v>4245.22599</v>
      </c>
      <c r="J369" s="222">
        <v>17.92988</v>
      </c>
      <c r="K369" s="222">
        <v>4263.1558700000005</v>
      </c>
      <c r="L369" s="222">
        <v>52.536319999999996</v>
      </c>
      <c r="M369" s="222">
        <v>0</v>
      </c>
      <c r="N369" s="222">
        <v>52.536319999999996</v>
      </c>
      <c r="O369" s="222">
        <v>6797.13735</v>
      </c>
      <c r="P369" s="222">
        <v>1168.0020900000002</v>
      </c>
      <c r="Q369" s="222">
        <v>0</v>
      </c>
      <c r="R369" s="223">
        <v>1168.0020900000002</v>
      </c>
    </row>
    <row r="370" spans="1:18" ht="15">
      <c r="A370" s="225"/>
      <c r="B370" s="225"/>
      <c r="C370" s="225"/>
      <c r="D370" s="219" t="s">
        <v>571</v>
      </c>
      <c r="E370" s="220">
        <v>267</v>
      </c>
      <c r="F370" s="221">
        <v>6387.87165</v>
      </c>
      <c r="G370" s="222">
        <v>0</v>
      </c>
      <c r="H370" s="222">
        <v>6387.87165</v>
      </c>
      <c r="I370" s="222">
        <v>14422.25872</v>
      </c>
      <c r="J370" s="222">
        <v>43.143209999999996</v>
      </c>
      <c r="K370" s="222">
        <v>14465.40193</v>
      </c>
      <c r="L370" s="222">
        <v>299.7115</v>
      </c>
      <c r="M370" s="222">
        <v>24.08545</v>
      </c>
      <c r="N370" s="222">
        <v>323.79695000000004</v>
      </c>
      <c r="O370" s="222">
        <v>21177.07053</v>
      </c>
      <c r="P370" s="222">
        <v>913.22929</v>
      </c>
      <c r="Q370" s="222">
        <v>0</v>
      </c>
      <c r="R370" s="223">
        <v>913.22929</v>
      </c>
    </row>
    <row r="371" spans="1:18" ht="15">
      <c r="A371" s="225"/>
      <c r="B371" s="219" t="s">
        <v>573</v>
      </c>
      <c r="C371" s="219" t="s">
        <v>574</v>
      </c>
      <c r="D371" s="219" t="s">
        <v>575</v>
      </c>
      <c r="E371" s="220">
        <v>166</v>
      </c>
      <c r="F371" s="221">
        <v>13206.29543</v>
      </c>
      <c r="G371" s="222">
        <v>0</v>
      </c>
      <c r="H371" s="222">
        <v>13206.29543</v>
      </c>
      <c r="I371" s="222">
        <v>25677.052059999998</v>
      </c>
      <c r="J371" s="222">
        <v>302.36766</v>
      </c>
      <c r="K371" s="222">
        <v>25979.419719999998</v>
      </c>
      <c r="L371" s="222">
        <v>1472.6766100000002</v>
      </c>
      <c r="M371" s="222">
        <v>1.8549</v>
      </c>
      <c r="N371" s="222">
        <v>1474.53151</v>
      </c>
      <c r="O371" s="222">
        <v>40660.24666</v>
      </c>
      <c r="P371" s="222">
        <v>42651.36111</v>
      </c>
      <c r="Q371" s="222">
        <v>0</v>
      </c>
      <c r="R371" s="223">
        <v>42651.36111</v>
      </c>
    </row>
    <row r="372" spans="1:18" ht="15">
      <c r="A372" s="225"/>
      <c r="B372" s="225"/>
      <c r="C372" s="225"/>
      <c r="D372" s="219" t="s">
        <v>508</v>
      </c>
      <c r="E372" s="220">
        <v>667</v>
      </c>
      <c r="F372" s="221">
        <v>158.80234</v>
      </c>
      <c r="G372" s="222">
        <v>0</v>
      </c>
      <c r="H372" s="222">
        <v>158.80234</v>
      </c>
      <c r="I372" s="222">
        <v>2141.08967</v>
      </c>
      <c r="J372" s="222">
        <v>0</v>
      </c>
      <c r="K372" s="222">
        <v>2141.08967</v>
      </c>
      <c r="L372" s="222">
        <v>2.14</v>
      </c>
      <c r="M372" s="222">
        <v>0</v>
      </c>
      <c r="N372" s="222">
        <v>2.14</v>
      </c>
      <c r="O372" s="222">
        <v>2302.03201</v>
      </c>
      <c r="P372" s="222">
        <v>4131.1529199999995</v>
      </c>
      <c r="Q372" s="222">
        <v>0</v>
      </c>
      <c r="R372" s="223">
        <v>4131.1529199999995</v>
      </c>
    </row>
    <row r="373" spans="1:18" ht="15">
      <c r="A373" s="225"/>
      <c r="B373" s="225"/>
      <c r="C373" s="219" t="s">
        <v>576</v>
      </c>
      <c r="D373" s="219" t="s">
        <v>577</v>
      </c>
      <c r="E373" s="220">
        <v>165</v>
      </c>
      <c r="F373" s="221">
        <v>35927.74222</v>
      </c>
      <c r="G373" s="222">
        <v>759.13271</v>
      </c>
      <c r="H373" s="222">
        <v>36686.87493</v>
      </c>
      <c r="I373" s="222">
        <v>79563.38020999999</v>
      </c>
      <c r="J373" s="222">
        <v>890.5910799999999</v>
      </c>
      <c r="K373" s="222">
        <v>80453.97129</v>
      </c>
      <c r="L373" s="222">
        <v>20830.69554</v>
      </c>
      <c r="M373" s="222">
        <v>7689.53945</v>
      </c>
      <c r="N373" s="222">
        <v>28520.234989999997</v>
      </c>
      <c r="O373" s="222">
        <v>145661.08121</v>
      </c>
      <c r="P373" s="222">
        <v>198960.25288999997</v>
      </c>
      <c r="Q373" s="222">
        <v>0</v>
      </c>
      <c r="R373" s="223">
        <v>198960.25288999997</v>
      </c>
    </row>
    <row r="374" spans="1:18" ht="15">
      <c r="A374" s="225"/>
      <c r="B374" s="225"/>
      <c r="C374" s="225"/>
      <c r="D374" s="219" t="s">
        <v>578</v>
      </c>
      <c r="E374" s="220">
        <v>622</v>
      </c>
      <c r="F374" s="221">
        <v>1373.0428</v>
      </c>
      <c r="G374" s="222">
        <v>0</v>
      </c>
      <c r="H374" s="222">
        <v>1373.0428</v>
      </c>
      <c r="I374" s="222">
        <v>12955.937199999998</v>
      </c>
      <c r="J374" s="222">
        <v>0.21037999999999998</v>
      </c>
      <c r="K374" s="222">
        <v>12956.14758</v>
      </c>
      <c r="L374" s="222">
        <v>974.78652</v>
      </c>
      <c r="M374" s="222">
        <v>1.224</v>
      </c>
      <c r="N374" s="222">
        <v>976.01052</v>
      </c>
      <c r="O374" s="222">
        <v>15305.2009</v>
      </c>
      <c r="P374" s="222">
        <v>88499.17685999999</v>
      </c>
      <c r="Q374" s="222">
        <v>0</v>
      </c>
      <c r="R374" s="223">
        <v>88499.17685999999</v>
      </c>
    </row>
    <row r="375" spans="1:18" ht="15">
      <c r="A375" s="225"/>
      <c r="B375" s="225"/>
      <c r="C375" s="225"/>
      <c r="D375" s="219" t="s">
        <v>579</v>
      </c>
      <c r="E375" s="220">
        <v>575</v>
      </c>
      <c r="F375" s="221">
        <v>1860.05855</v>
      </c>
      <c r="G375" s="222">
        <v>0</v>
      </c>
      <c r="H375" s="222">
        <v>1860.05855</v>
      </c>
      <c r="I375" s="222">
        <v>21337.85556</v>
      </c>
      <c r="J375" s="222">
        <v>33.17507</v>
      </c>
      <c r="K375" s="222">
        <v>21371.030629999997</v>
      </c>
      <c r="L375" s="222">
        <v>1425.26861</v>
      </c>
      <c r="M375" s="222">
        <v>16.966169999999998</v>
      </c>
      <c r="N375" s="222">
        <v>1442.23478</v>
      </c>
      <c r="O375" s="222">
        <v>24673.32396</v>
      </c>
      <c r="P375" s="222">
        <v>61427.09469</v>
      </c>
      <c r="Q375" s="222">
        <v>0</v>
      </c>
      <c r="R375" s="223">
        <v>61427.09469</v>
      </c>
    </row>
    <row r="376" spans="1:18" ht="15">
      <c r="A376" s="225"/>
      <c r="B376" s="225"/>
      <c r="C376" s="225"/>
      <c r="D376" s="219" t="s">
        <v>580</v>
      </c>
      <c r="E376" s="220">
        <v>457</v>
      </c>
      <c r="F376" s="221">
        <v>168.92174</v>
      </c>
      <c r="G376" s="222">
        <v>0</v>
      </c>
      <c r="H376" s="222">
        <v>168.92174</v>
      </c>
      <c r="I376" s="222">
        <v>1533.4231100000002</v>
      </c>
      <c r="J376" s="222">
        <v>0.01756</v>
      </c>
      <c r="K376" s="222">
        <v>1533.44067</v>
      </c>
      <c r="L376" s="222">
        <v>6.7158999999999995</v>
      </c>
      <c r="M376" s="222">
        <v>0</v>
      </c>
      <c r="N376" s="222">
        <v>6.7158999999999995</v>
      </c>
      <c r="O376" s="222">
        <v>1709.07831</v>
      </c>
      <c r="P376" s="222">
        <v>5046.56494</v>
      </c>
      <c r="Q376" s="222">
        <v>0</v>
      </c>
      <c r="R376" s="223">
        <v>5046.56494</v>
      </c>
    </row>
    <row r="377" spans="1:18" ht="15">
      <c r="A377" s="225"/>
      <c r="B377" s="225"/>
      <c r="C377" s="225"/>
      <c r="D377" s="219" t="s">
        <v>581</v>
      </c>
      <c r="E377" s="220">
        <v>624</v>
      </c>
      <c r="F377" s="221">
        <v>66.00350999999999</v>
      </c>
      <c r="G377" s="222">
        <v>0</v>
      </c>
      <c r="H377" s="222">
        <v>66.00350999999999</v>
      </c>
      <c r="I377" s="222">
        <v>299.09028</v>
      </c>
      <c r="J377" s="222">
        <v>0</v>
      </c>
      <c r="K377" s="222">
        <v>299.09028</v>
      </c>
      <c r="L377" s="222">
        <v>10</v>
      </c>
      <c r="M377" s="222">
        <v>0</v>
      </c>
      <c r="N377" s="222">
        <v>10</v>
      </c>
      <c r="O377" s="222">
        <v>375.09378999999996</v>
      </c>
      <c r="P377" s="222">
        <v>759.64947</v>
      </c>
      <c r="Q377" s="222">
        <v>0</v>
      </c>
      <c r="R377" s="223">
        <v>759.64947</v>
      </c>
    </row>
    <row r="378" spans="1:18" ht="15">
      <c r="A378" s="225"/>
      <c r="B378" s="225"/>
      <c r="C378" s="219" t="s">
        <v>582</v>
      </c>
      <c r="D378" s="219" t="s">
        <v>582</v>
      </c>
      <c r="E378" s="220">
        <v>169</v>
      </c>
      <c r="F378" s="221">
        <v>1181.34053</v>
      </c>
      <c r="G378" s="222">
        <v>0</v>
      </c>
      <c r="H378" s="222">
        <v>1181.34053</v>
      </c>
      <c r="I378" s="222">
        <v>8714.69199</v>
      </c>
      <c r="J378" s="222">
        <v>0.01782</v>
      </c>
      <c r="K378" s="222">
        <v>8714.70981</v>
      </c>
      <c r="L378" s="222">
        <v>116.02103</v>
      </c>
      <c r="M378" s="222">
        <v>0</v>
      </c>
      <c r="N378" s="222">
        <v>116.02103</v>
      </c>
      <c r="O378" s="222">
        <v>10012.07137</v>
      </c>
      <c r="P378" s="222">
        <v>25506.38609</v>
      </c>
      <c r="Q378" s="222">
        <v>0</v>
      </c>
      <c r="R378" s="223">
        <v>25506.38609</v>
      </c>
    </row>
    <row r="379" spans="1:18" ht="15">
      <c r="A379" s="225"/>
      <c r="B379" s="225"/>
      <c r="C379" s="219" t="s">
        <v>573</v>
      </c>
      <c r="D379" s="219" t="s">
        <v>583</v>
      </c>
      <c r="E379" s="220">
        <v>168</v>
      </c>
      <c r="F379" s="221">
        <v>27208.367850000002</v>
      </c>
      <c r="G379" s="222">
        <v>0</v>
      </c>
      <c r="H379" s="222">
        <v>27208.367850000002</v>
      </c>
      <c r="I379" s="222">
        <v>8470.80927</v>
      </c>
      <c r="J379" s="222">
        <v>4E-05</v>
      </c>
      <c r="K379" s="222">
        <v>8470.80931</v>
      </c>
      <c r="L379" s="222">
        <v>252.36420999999999</v>
      </c>
      <c r="M379" s="222">
        <v>0</v>
      </c>
      <c r="N379" s="222">
        <v>252.36420999999999</v>
      </c>
      <c r="O379" s="222">
        <v>35931.54137</v>
      </c>
      <c r="P379" s="222">
        <v>14841.071320000001</v>
      </c>
      <c r="Q379" s="222">
        <v>0</v>
      </c>
      <c r="R379" s="223">
        <v>14841.071320000001</v>
      </c>
    </row>
    <row r="380" spans="1:18" ht="15">
      <c r="A380" s="225"/>
      <c r="B380" s="225"/>
      <c r="C380" s="219" t="s">
        <v>584</v>
      </c>
      <c r="D380" s="219" t="s">
        <v>365</v>
      </c>
      <c r="E380" s="220">
        <v>661</v>
      </c>
      <c r="F380" s="221">
        <v>90.60966</v>
      </c>
      <c r="G380" s="222">
        <v>0</v>
      </c>
      <c r="H380" s="222">
        <v>90.60966</v>
      </c>
      <c r="I380" s="222">
        <v>3283.05282</v>
      </c>
      <c r="J380" s="222">
        <v>0</v>
      </c>
      <c r="K380" s="222">
        <v>3283.05282</v>
      </c>
      <c r="L380" s="222">
        <v>3.85</v>
      </c>
      <c r="M380" s="222">
        <v>0</v>
      </c>
      <c r="N380" s="222">
        <v>3.85</v>
      </c>
      <c r="O380" s="222">
        <v>3377.51248</v>
      </c>
      <c r="P380" s="222">
        <v>2900.0418999999997</v>
      </c>
      <c r="Q380" s="222">
        <v>0</v>
      </c>
      <c r="R380" s="223">
        <v>2900.0418999999997</v>
      </c>
    </row>
    <row r="381" spans="1:18" ht="15">
      <c r="A381" s="225"/>
      <c r="B381" s="225"/>
      <c r="C381" s="225"/>
      <c r="D381" s="219" t="s">
        <v>585</v>
      </c>
      <c r="E381" s="220">
        <v>458</v>
      </c>
      <c r="F381" s="221">
        <v>9628.66677</v>
      </c>
      <c r="G381" s="222">
        <v>0</v>
      </c>
      <c r="H381" s="222">
        <v>9628.66677</v>
      </c>
      <c r="I381" s="222">
        <v>6014.1687999999995</v>
      </c>
      <c r="J381" s="222">
        <v>5.76768</v>
      </c>
      <c r="K381" s="222">
        <v>6019.93648</v>
      </c>
      <c r="L381" s="222">
        <v>417.82078</v>
      </c>
      <c r="M381" s="222">
        <v>0</v>
      </c>
      <c r="N381" s="222">
        <v>417.82078</v>
      </c>
      <c r="O381" s="222">
        <v>16066.42403</v>
      </c>
      <c r="P381" s="222">
        <v>11594.823289999998</v>
      </c>
      <c r="Q381" s="222">
        <v>0</v>
      </c>
      <c r="R381" s="223">
        <v>11594.823289999998</v>
      </c>
    </row>
    <row r="382" spans="1:18" ht="15">
      <c r="A382" s="225"/>
      <c r="B382" s="225"/>
      <c r="C382" s="225"/>
      <c r="D382" s="219" t="s">
        <v>586</v>
      </c>
      <c r="E382" s="220">
        <v>840</v>
      </c>
      <c r="F382" s="221">
        <v>0.04653</v>
      </c>
      <c r="G382" s="222">
        <v>0</v>
      </c>
      <c r="H382" s="222">
        <v>0.04653</v>
      </c>
      <c r="I382" s="222">
        <v>413.94172</v>
      </c>
      <c r="J382" s="222">
        <v>0</v>
      </c>
      <c r="K382" s="222">
        <v>413.94172</v>
      </c>
      <c r="L382" s="222">
        <v>9.84</v>
      </c>
      <c r="M382" s="222">
        <v>0</v>
      </c>
      <c r="N382" s="222">
        <v>9.84</v>
      </c>
      <c r="O382" s="222">
        <v>423.82825</v>
      </c>
      <c r="P382" s="222">
        <v>1793.22001</v>
      </c>
      <c r="Q382" s="222">
        <v>0</v>
      </c>
      <c r="R382" s="223">
        <v>1793.22001</v>
      </c>
    </row>
    <row r="383" spans="1:18" ht="15">
      <c r="A383" s="225"/>
      <c r="B383" s="225"/>
      <c r="C383" s="225"/>
      <c r="D383" s="225"/>
      <c r="E383" s="226">
        <v>842</v>
      </c>
      <c r="F383" s="227">
        <v>0</v>
      </c>
      <c r="G383" s="228">
        <v>0</v>
      </c>
      <c r="H383" s="228">
        <v>0</v>
      </c>
      <c r="I383" s="228">
        <v>0.63464</v>
      </c>
      <c r="J383" s="228">
        <v>0</v>
      </c>
      <c r="K383" s="228">
        <v>0.63464</v>
      </c>
      <c r="L383" s="228">
        <v>0</v>
      </c>
      <c r="M383" s="228">
        <v>0</v>
      </c>
      <c r="N383" s="228">
        <v>0</v>
      </c>
      <c r="O383" s="228">
        <v>0.63464</v>
      </c>
      <c r="P383" s="228">
        <v>0</v>
      </c>
      <c r="Q383" s="228">
        <v>0</v>
      </c>
      <c r="R383" s="229">
        <v>0</v>
      </c>
    </row>
    <row r="384" spans="1:18" ht="15">
      <c r="A384" s="225"/>
      <c r="B384" s="225"/>
      <c r="C384" s="219" t="s">
        <v>587</v>
      </c>
      <c r="D384" s="219" t="s">
        <v>588</v>
      </c>
      <c r="E384" s="220">
        <v>170</v>
      </c>
      <c r="F384" s="221">
        <v>1902.8075800000001</v>
      </c>
      <c r="G384" s="222">
        <v>0</v>
      </c>
      <c r="H384" s="222">
        <v>1902.8075800000001</v>
      </c>
      <c r="I384" s="222">
        <v>11515.75366</v>
      </c>
      <c r="J384" s="222">
        <v>6.13798</v>
      </c>
      <c r="K384" s="222">
        <v>11521.89164</v>
      </c>
      <c r="L384" s="222">
        <v>197.53367</v>
      </c>
      <c r="M384" s="222">
        <v>0</v>
      </c>
      <c r="N384" s="222">
        <v>197.53367</v>
      </c>
      <c r="O384" s="222">
        <v>13622.232890000001</v>
      </c>
      <c r="P384" s="222">
        <v>30669.793289999998</v>
      </c>
      <c r="Q384" s="222">
        <v>0</v>
      </c>
      <c r="R384" s="223">
        <v>30669.793289999998</v>
      </c>
    </row>
    <row r="385" spans="1:18" ht="15">
      <c r="A385" s="225"/>
      <c r="B385" s="225"/>
      <c r="C385" s="219" t="s">
        <v>589</v>
      </c>
      <c r="D385" s="219" t="s">
        <v>523</v>
      </c>
      <c r="E385" s="220">
        <v>591</v>
      </c>
      <c r="F385" s="221">
        <v>10725.941710000001</v>
      </c>
      <c r="G385" s="222">
        <v>0</v>
      </c>
      <c r="H385" s="222">
        <v>10725.941710000001</v>
      </c>
      <c r="I385" s="222">
        <v>8121.3585</v>
      </c>
      <c r="J385" s="222">
        <v>0</v>
      </c>
      <c r="K385" s="222">
        <v>8121.3585</v>
      </c>
      <c r="L385" s="222">
        <v>129.98002</v>
      </c>
      <c r="M385" s="222">
        <v>0</v>
      </c>
      <c r="N385" s="222">
        <v>129.98002</v>
      </c>
      <c r="O385" s="222">
        <v>18977.28023</v>
      </c>
      <c r="P385" s="222">
        <v>7234.38355</v>
      </c>
      <c r="Q385" s="222">
        <v>0</v>
      </c>
      <c r="R385" s="223">
        <v>7234.38355</v>
      </c>
    </row>
    <row r="386" spans="1:18" ht="15">
      <c r="A386" s="225"/>
      <c r="B386" s="219" t="s">
        <v>590</v>
      </c>
      <c r="C386" s="219" t="s">
        <v>591</v>
      </c>
      <c r="D386" s="219" t="s">
        <v>592</v>
      </c>
      <c r="E386" s="220">
        <v>313</v>
      </c>
      <c r="F386" s="221">
        <v>2170.59919</v>
      </c>
      <c r="G386" s="222">
        <v>0</v>
      </c>
      <c r="H386" s="222">
        <v>2170.59919</v>
      </c>
      <c r="I386" s="222">
        <v>8333.24444</v>
      </c>
      <c r="J386" s="222">
        <v>59.402519999999996</v>
      </c>
      <c r="K386" s="222">
        <v>8392.64696</v>
      </c>
      <c r="L386" s="222">
        <v>148.17966</v>
      </c>
      <c r="M386" s="222">
        <v>0</v>
      </c>
      <c r="N386" s="222">
        <v>148.17966</v>
      </c>
      <c r="O386" s="222">
        <v>10711.42581</v>
      </c>
      <c r="P386" s="222">
        <v>3775.81259</v>
      </c>
      <c r="Q386" s="222">
        <v>0</v>
      </c>
      <c r="R386" s="223">
        <v>3775.81259</v>
      </c>
    </row>
    <row r="387" spans="1:18" ht="15">
      <c r="A387" s="225"/>
      <c r="B387" s="225"/>
      <c r="C387" s="225"/>
      <c r="D387" s="219" t="s">
        <v>593</v>
      </c>
      <c r="E387" s="220">
        <v>596</v>
      </c>
      <c r="F387" s="221">
        <v>3956.5600600000002</v>
      </c>
      <c r="G387" s="222">
        <v>0</v>
      </c>
      <c r="H387" s="222">
        <v>3956.5600600000002</v>
      </c>
      <c r="I387" s="222">
        <v>2942.5245</v>
      </c>
      <c r="J387" s="222">
        <v>0</v>
      </c>
      <c r="K387" s="222">
        <v>2942.5245</v>
      </c>
      <c r="L387" s="222">
        <v>105.42929</v>
      </c>
      <c r="M387" s="222">
        <v>0</v>
      </c>
      <c r="N387" s="222">
        <v>105.42929</v>
      </c>
      <c r="O387" s="222">
        <v>7004.513849999999</v>
      </c>
      <c r="P387" s="222">
        <v>1590.5454399999999</v>
      </c>
      <c r="Q387" s="222">
        <v>0</v>
      </c>
      <c r="R387" s="223">
        <v>1590.5454399999999</v>
      </c>
    </row>
    <row r="388" spans="1:18" ht="15">
      <c r="A388" s="225"/>
      <c r="B388" s="225"/>
      <c r="C388" s="219" t="s">
        <v>594</v>
      </c>
      <c r="D388" s="219" t="s">
        <v>594</v>
      </c>
      <c r="E388" s="220">
        <v>312</v>
      </c>
      <c r="F388" s="221">
        <v>34140.761770000005</v>
      </c>
      <c r="G388" s="222">
        <v>0</v>
      </c>
      <c r="H388" s="222">
        <v>34140.761770000005</v>
      </c>
      <c r="I388" s="222">
        <v>59200.80893</v>
      </c>
      <c r="J388" s="222">
        <v>461.3129</v>
      </c>
      <c r="K388" s="222">
        <v>59662.12183</v>
      </c>
      <c r="L388" s="222">
        <v>10112.481230000001</v>
      </c>
      <c r="M388" s="222">
        <v>420.0065</v>
      </c>
      <c r="N388" s="222">
        <v>10532.48773</v>
      </c>
      <c r="O388" s="222">
        <v>104335.37133</v>
      </c>
      <c r="P388" s="222">
        <v>39570.07326</v>
      </c>
      <c r="Q388" s="222">
        <v>0</v>
      </c>
      <c r="R388" s="223">
        <v>39570.07326</v>
      </c>
    </row>
    <row r="389" spans="1:18" ht="15">
      <c r="A389" s="225"/>
      <c r="B389" s="225"/>
      <c r="C389" s="219" t="s">
        <v>595</v>
      </c>
      <c r="D389" s="219" t="s">
        <v>595</v>
      </c>
      <c r="E389" s="220">
        <v>666</v>
      </c>
      <c r="F389" s="221">
        <v>694.18647</v>
      </c>
      <c r="G389" s="222">
        <v>0</v>
      </c>
      <c r="H389" s="222">
        <v>694.18647</v>
      </c>
      <c r="I389" s="222">
        <v>2878.6182799999997</v>
      </c>
      <c r="J389" s="222">
        <v>0</v>
      </c>
      <c r="K389" s="222">
        <v>2878.6182799999997</v>
      </c>
      <c r="L389" s="222">
        <v>45.709160000000004</v>
      </c>
      <c r="M389" s="222">
        <v>0</v>
      </c>
      <c r="N389" s="222">
        <v>45.709160000000004</v>
      </c>
      <c r="O389" s="222">
        <v>3618.51391</v>
      </c>
      <c r="P389" s="222">
        <v>857.30804</v>
      </c>
      <c r="Q389" s="222">
        <v>0</v>
      </c>
      <c r="R389" s="223">
        <v>857.30804</v>
      </c>
    </row>
    <row r="390" spans="1:18" ht="15">
      <c r="A390" s="225"/>
      <c r="B390" s="219" t="s">
        <v>596</v>
      </c>
      <c r="C390" s="219" t="s">
        <v>597</v>
      </c>
      <c r="D390" s="219" t="s">
        <v>598</v>
      </c>
      <c r="E390" s="220">
        <v>340</v>
      </c>
      <c r="F390" s="221">
        <v>1754.17281</v>
      </c>
      <c r="G390" s="222">
        <v>0</v>
      </c>
      <c r="H390" s="222">
        <v>1754.17281</v>
      </c>
      <c r="I390" s="222">
        <v>8285.74599</v>
      </c>
      <c r="J390" s="222">
        <v>65.62967</v>
      </c>
      <c r="K390" s="222">
        <v>8351.37566</v>
      </c>
      <c r="L390" s="222">
        <v>304.25059000000005</v>
      </c>
      <c r="M390" s="222">
        <v>0</v>
      </c>
      <c r="N390" s="222">
        <v>304.25059000000005</v>
      </c>
      <c r="O390" s="222">
        <v>10409.799060000001</v>
      </c>
      <c r="P390" s="222">
        <v>2305.7521699999998</v>
      </c>
      <c r="Q390" s="222">
        <v>0</v>
      </c>
      <c r="R390" s="223">
        <v>2305.7521699999998</v>
      </c>
    </row>
    <row r="391" spans="1:18" ht="15">
      <c r="A391" s="225"/>
      <c r="B391" s="225"/>
      <c r="C391" s="225"/>
      <c r="D391" s="219" t="s">
        <v>599</v>
      </c>
      <c r="E391" s="220">
        <v>611</v>
      </c>
      <c r="F391" s="221">
        <v>381.71846</v>
      </c>
      <c r="G391" s="222">
        <v>0</v>
      </c>
      <c r="H391" s="222">
        <v>381.71846</v>
      </c>
      <c r="I391" s="222">
        <v>705.9483399999999</v>
      </c>
      <c r="J391" s="222">
        <v>0</v>
      </c>
      <c r="K391" s="222">
        <v>705.9483399999999</v>
      </c>
      <c r="L391" s="222">
        <v>2.18</v>
      </c>
      <c r="M391" s="222">
        <v>0</v>
      </c>
      <c r="N391" s="222">
        <v>2.18</v>
      </c>
      <c r="O391" s="222">
        <v>1089.8468</v>
      </c>
      <c r="P391" s="222">
        <v>6.48429</v>
      </c>
      <c r="Q391" s="222">
        <v>0</v>
      </c>
      <c r="R391" s="223">
        <v>6.48429</v>
      </c>
    </row>
    <row r="392" spans="1:18" ht="15">
      <c r="A392" s="225"/>
      <c r="B392" s="225"/>
      <c r="C392" s="225"/>
      <c r="D392" s="219" t="s">
        <v>600</v>
      </c>
      <c r="E392" s="220">
        <v>728</v>
      </c>
      <c r="F392" s="221">
        <v>51.03258</v>
      </c>
      <c r="G392" s="222">
        <v>0</v>
      </c>
      <c r="H392" s="222">
        <v>51.03258</v>
      </c>
      <c r="I392" s="222">
        <v>1058.3094099999998</v>
      </c>
      <c r="J392" s="222">
        <v>0</v>
      </c>
      <c r="K392" s="222">
        <v>1058.3094099999998</v>
      </c>
      <c r="L392" s="222">
        <v>22.4465</v>
      </c>
      <c r="M392" s="222">
        <v>97.85498</v>
      </c>
      <c r="N392" s="222">
        <v>120.30148</v>
      </c>
      <c r="O392" s="222">
        <v>1229.64347</v>
      </c>
      <c r="P392" s="222">
        <v>112.78353</v>
      </c>
      <c r="Q392" s="222">
        <v>0</v>
      </c>
      <c r="R392" s="223">
        <v>112.78353</v>
      </c>
    </row>
    <row r="393" spans="1:18" ht="15">
      <c r="A393" s="225"/>
      <c r="B393" s="225"/>
      <c r="C393" s="219" t="s">
        <v>601</v>
      </c>
      <c r="D393" s="219" t="s">
        <v>601</v>
      </c>
      <c r="E393" s="220">
        <v>342</v>
      </c>
      <c r="F393" s="221">
        <v>15014.18589</v>
      </c>
      <c r="G393" s="222">
        <v>0</v>
      </c>
      <c r="H393" s="222">
        <v>15014.18589</v>
      </c>
      <c r="I393" s="222">
        <v>16830.724449999998</v>
      </c>
      <c r="J393" s="222">
        <v>610.29043</v>
      </c>
      <c r="K393" s="222">
        <v>17441.01488</v>
      </c>
      <c r="L393" s="222">
        <v>9112.332</v>
      </c>
      <c r="M393" s="222">
        <v>1306.00961</v>
      </c>
      <c r="N393" s="222">
        <v>10418.34161</v>
      </c>
      <c r="O393" s="222">
        <v>42873.542380000006</v>
      </c>
      <c r="P393" s="222">
        <v>10998.193140000001</v>
      </c>
      <c r="Q393" s="222">
        <v>0</v>
      </c>
      <c r="R393" s="223">
        <v>10998.193140000001</v>
      </c>
    </row>
    <row r="394" spans="1:18" ht="15">
      <c r="A394" s="225"/>
      <c r="B394" s="225"/>
      <c r="C394" s="219" t="s">
        <v>602</v>
      </c>
      <c r="D394" s="219" t="s">
        <v>596</v>
      </c>
      <c r="E394" s="220">
        <v>338</v>
      </c>
      <c r="F394" s="221">
        <v>50692.02761</v>
      </c>
      <c r="G394" s="222">
        <v>0</v>
      </c>
      <c r="H394" s="222">
        <v>50692.02761</v>
      </c>
      <c r="I394" s="222">
        <v>86683.78884000001</v>
      </c>
      <c r="J394" s="222">
        <v>1282.70452</v>
      </c>
      <c r="K394" s="222">
        <v>87966.49336</v>
      </c>
      <c r="L394" s="222">
        <v>10183.0726</v>
      </c>
      <c r="M394" s="222">
        <v>3006.48198</v>
      </c>
      <c r="N394" s="222">
        <v>13189.55458</v>
      </c>
      <c r="O394" s="222">
        <v>151848.07555</v>
      </c>
      <c r="P394" s="222">
        <v>29669.73066</v>
      </c>
      <c r="Q394" s="222">
        <v>0</v>
      </c>
      <c r="R394" s="223">
        <v>29669.73066</v>
      </c>
    </row>
    <row r="395" spans="1:18" ht="15">
      <c r="A395" s="225"/>
      <c r="B395" s="225"/>
      <c r="C395" s="225"/>
      <c r="D395" s="225"/>
      <c r="E395" s="226">
        <v>847</v>
      </c>
      <c r="F395" s="227">
        <v>0</v>
      </c>
      <c r="G395" s="228">
        <v>0</v>
      </c>
      <c r="H395" s="228">
        <v>0</v>
      </c>
      <c r="I395" s="228">
        <v>0</v>
      </c>
      <c r="J395" s="228">
        <v>0</v>
      </c>
      <c r="K395" s="228">
        <v>0</v>
      </c>
      <c r="L395" s="228">
        <v>19.677979999999998</v>
      </c>
      <c r="M395" s="228">
        <v>0</v>
      </c>
      <c r="N395" s="228">
        <v>19.677979999999998</v>
      </c>
      <c r="O395" s="228">
        <v>19.677979999999998</v>
      </c>
      <c r="P395" s="228">
        <v>0</v>
      </c>
      <c r="Q395" s="228">
        <v>0</v>
      </c>
      <c r="R395" s="229">
        <v>0</v>
      </c>
    </row>
    <row r="396" spans="1:18" ht="15">
      <c r="A396" s="225"/>
      <c r="B396" s="225"/>
      <c r="C396" s="225"/>
      <c r="D396" s="219" t="s">
        <v>603</v>
      </c>
      <c r="E396" s="220">
        <v>623</v>
      </c>
      <c r="F396" s="221">
        <v>84.30818</v>
      </c>
      <c r="G396" s="222">
        <v>0</v>
      </c>
      <c r="H396" s="222">
        <v>84.30818</v>
      </c>
      <c r="I396" s="222">
        <v>1431.494</v>
      </c>
      <c r="J396" s="222">
        <v>0.19125</v>
      </c>
      <c r="K396" s="222">
        <v>1431.68525</v>
      </c>
      <c r="L396" s="222">
        <v>15.905520000000001</v>
      </c>
      <c r="M396" s="222">
        <v>0</v>
      </c>
      <c r="N396" s="222">
        <v>15.905520000000001</v>
      </c>
      <c r="O396" s="222">
        <v>1531.89895</v>
      </c>
      <c r="P396" s="222">
        <v>1185.76402</v>
      </c>
      <c r="Q396" s="222">
        <v>0</v>
      </c>
      <c r="R396" s="223">
        <v>1185.76402</v>
      </c>
    </row>
    <row r="397" spans="1:18" ht="15">
      <c r="A397" s="225"/>
      <c r="B397" s="225"/>
      <c r="C397" s="225"/>
      <c r="D397" s="219" t="s">
        <v>604</v>
      </c>
      <c r="E397" s="220">
        <v>339</v>
      </c>
      <c r="F397" s="221">
        <v>2155.38219</v>
      </c>
      <c r="G397" s="222">
        <v>0</v>
      </c>
      <c r="H397" s="222">
        <v>2155.38219</v>
      </c>
      <c r="I397" s="222">
        <v>18482.200969999998</v>
      </c>
      <c r="J397" s="222">
        <v>44.803599999999996</v>
      </c>
      <c r="K397" s="222">
        <v>18527.00457</v>
      </c>
      <c r="L397" s="222">
        <v>100.23685</v>
      </c>
      <c r="M397" s="222">
        <v>0</v>
      </c>
      <c r="N397" s="222">
        <v>100.23685</v>
      </c>
      <c r="O397" s="222">
        <v>20782.62361</v>
      </c>
      <c r="P397" s="222">
        <v>906.32884</v>
      </c>
      <c r="Q397" s="222">
        <v>0</v>
      </c>
      <c r="R397" s="223">
        <v>906.32884</v>
      </c>
    </row>
    <row r="398" spans="1:18" ht="15">
      <c r="A398" s="225"/>
      <c r="B398" s="219" t="s">
        <v>605</v>
      </c>
      <c r="C398" s="219" t="s">
        <v>606</v>
      </c>
      <c r="D398" s="219" t="s">
        <v>606</v>
      </c>
      <c r="E398" s="220">
        <v>276</v>
      </c>
      <c r="F398" s="221">
        <v>6700.82647</v>
      </c>
      <c r="G398" s="222">
        <v>0</v>
      </c>
      <c r="H398" s="222">
        <v>6700.82647</v>
      </c>
      <c r="I398" s="222">
        <v>8882.849839999999</v>
      </c>
      <c r="J398" s="222">
        <v>115.34161</v>
      </c>
      <c r="K398" s="222">
        <v>8998.191449999998</v>
      </c>
      <c r="L398" s="222">
        <v>948.77241</v>
      </c>
      <c r="M398" s="222">
        <v>4.9331000000000005</v>
      </c>
      <c r="N398" s="222">
        <v>953.70551</v>
      </c>
      <c r="O398" s="222">
        <v>16652.72343</v>
      </c>
      <c r="P398" s="222">
        <v>6191.30378</v>
      </c>
      <c r="Q398" s="222">
        <v>0</v>
      </c>
      <c r="R398" s="223">
        <v>6191.30378</v>
      </c>
    </row>
    <row r="399" spans="1:18" ht="15">
      <c r="A399" s="225"/>
      <c r="B399" s="225"/>
      <c r="C399" s="225"/>
      <c r="D399" s="219" t="s">
        <v>607</v>
      </c>
      <c r="E399" s="220">
        <v>562</v>
      </c>
      <c r="F399" s="221">
        <v>279.66255</v>
      </c>
      <c r="G399" s="222">
        <v>0</v>
      </c>
      <c r="H399" s="222">
        <v>279.66255</v>
      </c>
      <c r="I399" s="222">
        <v>3864.5562099999997</v>
      </c>
      <c r="J399" s="222">
        <v>0</v>
      </c>
      <c r="K399" s="222">
        <v>3864.5562099999997</v>
      </c>
      <c r="L399" s="222">
        <v>16.974400000000003</v>
      </c>
      <c r="M399" s="222">
        <v>0</v>
      </c>
      <c r="N399" s="222">
        <v>16.974400000000003</v>
      </c>
      <c r="O399" s="222">
        <v>4161.19316</v>
      </c>
      <c r="P399" s="222">
        <v>638.5381</v>
      </c>
      <c r="Q399" s="222">
        <v>0</v>
      </c>
      <c r="R399" s="223">
        <v>638.5381</v>
      </c>
    </row>
    <row r="400" spans="1:18" ht="15">
      <c r="A400" s="225"/>
      <c r="B400" s="225"/>
      <c r="C400" s="225"/>
      <c r="D400" s="219" t="s">
        <v>608</v>
      </c>
      <c r="E400" s="220">
        <v>278</v>
      </c>
      <c r="F400" s="221">
        <v>3361.2671</v>
      </c>
      <c r="G400" s="222">
        <v>0</v>
      </c>
      <c r="H400" s="222">
        <v>3361.2671</v>
      </c>
      <c r="I400" s="222">
        <v>6420.23895</v>
      </c>
      <c r="J400" s="222">
        <v>0.19125</v>
      </c>
      <c r="K400" s="222">
        <v>6420.4302</v>
      </c>
      <c r="L400" s="222">
        <v>40.736</v>
      </c>
      <c r="M400" s="222">
        <v>0</v>
      </c>
      <c r="N400" s="222">
        <v>40.736</v>
      </c>
      <c r="O400" s="222">
        <v>9822.4333</v>
      </c>
      <c r="P400" s="222">
        <v>4624.32014</v>
      </c>
      <c r="Q400" s="222">
        <v>0</v>
      </c>
      <c r="R400" s="223">
        <v>4624.32014</v>
      </c>
    </row>
    <row r="401" spans="1:18" ht="15">
      <c r="A401" s="225"/>
      <c r="B401" s="225"/>
      <c r="C401" s="225"/>
      <c r="D401" s="219" t="s">
        <v>609</v>
      </c>
      <c r="E401" s="220">
        <v>277</v>
      </c>
      <c r="F401" s="221">
        <v>1702.9170900000001</v>
      </c>
      <c r="G401" s="222">
        <v>0</v>
      </c>
      <c r="H401" s="222">
        <v>1702.9170900000001</v>
      </c>
      <c r="I401" s="222">
        <v>11427.76419</v>
      </c>
      <c r="J401" s="222">
        <v>62.20568</v>
      </c>
      <c r="K401" s="222">
        <v>11489.969869999999</v>
      </c>
      <c r="L401" s="222">
        <v>111.03007000000001</v>
      </c>
      <c r="M401" s="222">
        <v>0.3825</v>
      </c>
      <c r="N401" s="222">
        <v>111.41257</v>
      </c>
      <c r="O401" s="222">
        <v>13304.29953</v>
      </c>
      <c r="P401" s="222">
        <v>2652.46859</v>
      </c>
      <c r="Q401" s="222">
        <v>0</v>
      </c>
      <c r="R401" s="223">
        <v>2652.46859</v>
      </c>
    </row>
    <row r="402" spans="1:18" ht="15">
      <c r="A402" s="225"/>
      <c r="B402" s="225"/>
      <c r="C402" s="225"/>
      <c r="D402" s="219" t="s">
        <v>610</v>
      </c>
      <c r="E402" s="220">
        <v>620</v>
      </c>
      <c r="F402" s="221">
        <v>855.50539</v>
      </c>
      <c r="G402" s="222">
        <v>0</v>
      </c>
      <c r="H402" s="222">
        <v>855.50539</v>
      </c>
      <c r="I402" s="222">
        <v>2586.3770299999996</v>
      </c>
      <c r="J402" s="222">
        <v>0</v>
      </c>
      <c r="K402" s="222">
        <v>2586.3770299999996</v>
      </c>
      <c r="L402" s="222">
        <v>8.12</v>
      </c>
      <c r="M402" s="222">
        <v>0</v>
      </c>
      <c r="N402" s="222">
        <v>8.12</v>
      </c>
      <c r="O402" s="222">
        <v>3450.00242</v>
      </c>
      <c r="P402" s="222">
        <v>1097.51657</v>
      </c>
      <c r="Q402" s="222">
        <v>0</v>
      </c>
      <c r="R402" s="223">
        <v>1097.51657</v>
      </c>
    </row>
    <row r="403" spans="1:18" ht="15">
      <c r="A403" s="225"/>
      <c r="B403" s="225"/>
      <c r="C403" s="225"/>
      <c r="D403" s="219" t="s">
        <v>611</v>
      </c>
      <c r="E403" s="220">
        <v>800</v>
      </c>
      <c r="F403" s="221">
        <v>0</v>
      </c>
      <c r="G403" s="222">
        <v>0</v>
      </c>
      <c r="H403" s="222">
        <v>0</v>
      </c>
      <c r="I403" s="222">
        <v>0</v>
      </c>
      <c r="J403" s="222">
        <v>0</v>
      </c>
      <c r="K403" s="222">
        <v>0</v>
      </c>
      <c r="L403" s="222">
        <v>55.22451</v>
      </c>
      <c r="M403" s="222">
        <v>0</v>
      </c>
      <c r="N403" s="222">
        <v>55.22451</v>
      </c>
      <c r="O403" s="222">
        <v>55.22451</v>
      </c>
      <c r="P403" s="222">
        <v>0</v>
      </c>
      <c r="Q403" s="222">
        <v>0</v>
      </c>
      <c r="R403" s="223">
        <v>0</v>
      </c>
    </row>
    <row r="404" spans="1:18" ht="15">
      <c r="A404" s="225"/>
      <c r="B404" s="225"/>
      <c r="C404" s="219" t="s">
        <v>605</v>
      </c>
      <c r="D404" s="219" t="s">
        <v>612</v>
      </c>
      <c r="E404" s="220">
        <v>273</v>
      </c>
      <c r="F404" s="221">
        <v>73223.45183</v>
      </c>
      <c r="G404" s="222">
        <v>1.30593</v>
      </c>
      <c r="H404" s="222">
        <v>73224.75776000001</v>
      </c>
      <c r="I404" s="222">
        <v>97089.19265000001</v>
      </c>
      <c r="J404" s="222">
        <v>259.70654</v>
      </c>
      <c r="K404" s="222">
        <v>97348.89919</v>
      </c>
      <c r="L404" s="222">
        <v>6861.35222</v>
      </c>
      <c r="M404" s="222">
        <v>1377.4028899999998</v>
      </c>
      <c r="N404" s="222">
        <v>8238.75511</v>
      </c>
      <c r="O404" s="222">
        <v>178812.41206</v>
      </c>
      <c r="P404" s="222">
        <v>18403.71632</v>
      </c>
      <c r="Q404" s="222">
        <v>0</v>
      </c>
      <c r="R404" s="223">
        <v>18403.71632</v>
      </c>
    </row>
    <row r="405" spans="1:18" ht="15">
      <c r="A405" s="225"/>
      <c r="B405" s="225"/>
      <c r="C405" s="225"/>
      <c r="D405" s="219" t="s">
        <v>401</v>
      </c>
      <c r="E405" s="220">
        <v>487</v>
      </c>
      <c r="F405" s="221">
        <v>549.15225</v>
      </c>
      <c r="G405" s="222">
        <v>0</v>
      </c>
      <c r="H405" s="222">
        <v>549.15225</v>
      </c>
      <c r="I405" s="222">
        <v>3753.6041299999997</v>
      </c>
      <c r="J405" s="222">
        <v>0.00157</v>
      </c>
      <c r="K405" s="222">
        <v>3753.6057</v>
      </c>
      <c r="L405" s="222">
        <v>72.42052000000001</v>
      </c>
      <c r="M405" s="222">
        <v>0</v>
      </c>
      <c r="N405" s="222">
        <v>72.42052000000001</v>
      </c>
      <c r="O405" s="222">
        <v>4375.17847</v>
      </c>
      <c r="P405" s="222">
        <v>1701.8607299999999</v>
      </c>
      <c r="Q405" s="222">
        <v>0</v>
      </c>
      <c r="R405" s="223">
        <v>1701.8607299999999</v>
      </c>
    </row>
    <row r="406" spans="1:18" ht="15">
      <c r="A406" s="225"/>
      <c r="B406" s="225"/>
      <c r="C406" s="225"/>
      <c r="D406" s="219" t="s">
        <v>613</v>
      </c>
      <c r="E406" s="220">
        <v>640</v>
      </c>
      <c r="F406" s="221">
        <v>74.49387</v>
      </c>
      <c r="G406" s="222">
        <v>0</v>
      </c>
      <c r="H406" s="222">
        <v>74.49387</v>
      </c>
      <c r="I406" s="222">
        <v>1283.0418200000001</v>
      </c>
      <c r="J406" s="222">
        <v>0</v>
      </c>
      <c r="K406" s="222">
        <v>1283.0418200000001</v>
      </c>
      <c r="L406" s="222">
        <v>24.11937</v>
      </c>
      <c r="M406" s="222">
        <v>0</v>
      </c>
      <c r="N406" s="222">
        <v>24.11937</v>
      </c>
      <c r="O406" s="222">
        <v>1381.65506</v>
      </c>
      <c r="P406" s="222">
        <v>231.27031</v>
      </c>
      <c r="Q406" s="222">
        <v>0</v>
      </c>
      <c r="R406" s="223">
        <v>231.27031</v>
      </c>
    </row>
    <row r="407" spans="1:18" ht="15">
      <c r="A407" s="225"/>
      <c r="B407" s="225"/>
      <c r="C407" s="225"/>
      <c r="D407" s="219" t="s">
        <v>614</v>
      </c>
      <c r="E407" s="220">
        <v>269</v>
      </c>
      <c r="F407" s="221">
        <v>580.06234</v>
      </c>
      <c r="G407" s="222">
        <v>0</v>
      </c>
      <c r="H407" s="222">
        <v>580.06234</v>
      </c>
      <c r="I407" s="222">
        <v>4765.00846</v>
      </c>
      <c r="J407" s="222">
        <v>29.19818</v>
      </c>
      <c r="K407" s="222">
        <v>4794.206639999999</v>
      </c>
      <c r="L407" s="222">
        <v>134.55214</v>
      </c>
      <c r="M407" s="222">
        <v>0</v>
      </c>
      <c r="N407" s="222">
        <v>134.55214</v>
      </c>
      <c r="O407" s="222">
        <v>5508.8211200000005</v>
      </c>
      <c r="P407" s="222">
        <v>2301.6221299999997</v>
      </c>
      <c r="Q407" s="222">
        <v>0</v>
      </c>
      <c r="R407" s="223">
        <v>2301.6221299999997</v>
      </c>
    </row>
    <row r="408" spans="1:18" ht="15">
      <c r="A408" s="225"/>
      <c r="B408" s="225"/>
      <c r="C408" s="225"/>
      <c r="D408" s="219" t="s">
        <v>615</v>
      </c>
      <c r="E408" s="220">
        <v>639</v>
      </c>
      <c r="F408" s="221">
        <v>1658.51596</v>
      </c>
      <c r="G408" s="222">
        <v>0</v>
      </c>
      <c r="H408" s="222">
        <v>1658.51596</v>
      </c>
      <c r="I408" s="222">
        <v>1347.55938</v>
      </c>
      <c r="J408" s="222">
        <v>0</v>
      </c>
      <c r="K408" s="222">
        <v>1347.55938</v>
      </c>
      <c r="L408" s="222">
        <v>30.95601</v>
      </c>
      <c r="M408" s="222">
        <v>0</v>
      </c>
      <c r="N408" s="222">
        <v>30.95601</v>
      </c>
      <c r="O408" s="222">
        <v>3037.03135</v>
      </c>
      <c r="P408" s="222">
        <v>380.44968</v>
      </c>
      <c r="Q408" s="222">
        <v>0</v>
      </c>
      <c r="R408" s="223">
        <v>380.44968</v>
      </c>
    </row>
    <row r="409" spans="1:18" ht="15">
      <c r="A409" s="225"/>
      <c r="B409" s="225"/>
      <c r="C409" s="219" t="s">
        <v>616</v>
      </c>
      <c r="D409" s="219" t="s">
        <v>617</v>
      </c>
      <c r="E409" s="220">
        <v>274</v>
      </c>
      <c r="F409" s="221">
        <v>1050.99131</v>
      </c>
      <c r="G409" s="222">
        <v>0</v>
      </c>
      <c r="H409" s="222">
        <v>1050.99131</v>
      </c>
      <c r="I409" s="222">
        <v>6410.54013</v>
      </c>
      <c r="J409" s="222">
        <v>58.49993</v>
      </c>
      <c r="K409" s="222">
        <v>6469.040059999999</v>
      </c>
      <c r="L409" s="222">
        <v>1150.78176</v>
      </c>
      <c r="M409" s="222">
        <v>177.8625</v>
      </c>
      <c r="N409" s="222">
        <v>1328.64426</v>
      </c>
      <c r="O409" s="222">
        <v>8848.675630000002</v>
      </c>
      <c r="P409" s="222">
        <v>3554.64119</v>
      </c>
      <c r="Q409" s="222">
        <v>0</v>
      </c>
      <c r="R409" s="223">
        <v>3554.64119</v>
      </c>
    </row>
    <row r="410" spans="1:18" ht="15">
      <c r="A410" s="225"/>
      <c r="B410" s="219" t="s">
        <v>618</v>
      </c>
      <c r="C410" s="219" t="s">
        <v>619</v>
      </c>
      <c r="D410" s="219" t="s">
        <v>619</v>
      </c>
      <c r="E410" s="220">
        <v>71</v>
      </c>
      <c r="F410" s="221">
        <v>11018.86989</v>
      </c>
      <c r="G410" s="222">
        <v>0</v>
      </c>
      <c r="H410" s="222">
        <v>11018.86989</v>
      </c>
      <c r="I410" s="222">
        <v>4826.37834</v>
      </c>
      <c r="J410" s="222">
        <v>0.22977</v>
      </c>
      <c r="K410" s="222">
        <v>4826.60811</v>
      </c>
      <c r="L410" s="222">
        <v>373.08606</v>
      </c>
      <c r="M410" s="222">
        <v>0</v>
      </c>
      <c r="N410" s="222">
        <v>373.08606</v>
      </c>
      <c r="O410" s="222">
        <v>16218.56406</v>
      </c>
      <c r="P410" s="222">
        <v>3176.0354300000004</v>
      </c>
      <c r="Q410" s="222">
        <v>0</v>
      </c>
      <c r="R410" s="223">
        <v>3176.0354300000004</v>
      </c>
    </row>
    <row r="411" spans="1:18" ht="15">
      <c r="A411" s="225"/>
      <c r="B411" s="225"/>
      <c r="C411" s="225"/>
      <c r="D411" s="219" t="s">
        <v>620</v>
      </c>
      <c r="E411" s="220">
        <v>436</v>
      </c>
      <c r="F411" s="221">
        <v>804.20817</v>
      </c>
      <c r="G411" s="222">
        <v>0</v>
      </c>
      <c r="H411" s="222">
        <v>804.20817</v>
      </c>
      <c r="I411" s="222">
        <v>3326.9544</v>
      </c>
      <c r="J411" s="222">
        <v>0.19275</v>
      </c>
      <c r="K411" s="222">
        <v>3327.14715</v>
      </c>
      <c r="L411" s="222">
        <v>76.26406</v>
      </c>
      <c r="M411" s="222">
        <v>0</v>
      </c>
      <c r="N411" s="222">
        <v>76.26406</v>
      </c>
      <c r="O411" s="222">
        <v>4207.61938</v>
      </c>
      <c r="P411" s="222">
        <v>832.1611700000001</v>
      </c>
      <c r="Q411" s="222">
        <v>0</v>
      </c>
      <c r="R411" s="223">
        <v>832.1611700000001</v>
      </c>
    </row>
    <row r="412" spans="1:18" ht="15">
      <c r="A412" s="225"/>
      <c r="B412" s="225"/>
      <c r="C412" s="225"/>
      <c r="D412" s="219" t="s">
        <v>621</v>
      </c>
      <c r="E412" s="220">
        <v>73</v>
      </c>
      <c r="F412" s="221">
        <v>569.53381</v>
      </c>
      <c r="G412" s="222">
        <v>0</v>
      </c>
      <c r="H412" s="222">
        <v>569.53381</v>
      </c>
      <c r="I412" s="222">
        <v>1002.39883</v>
      </c>
      <c r="J412" s="222">
        <v>0</v>
      </c>
      <c r="K412" s="222">
        <v>1002.39883</v>
      </c>
      <c r="L412" s="222">
        <v>8.508</v>
      </c>
      <c r="M412" s="222">
        <v>0</v>
      </c>
      <c r="N412" s="222">
        <v>8.508</v>
      </c>
      <c r="O412" s="222">
        <v>1580.4406399999998</v>
      </c>
      <c r="P412" s="222">
        <v>883.50814</v>
      </c>
      <c r="Q412" s="222">
        <v>0</v>
      </c>
      <c r="R412" s="223">
        <v>883.50814</v>
      </c>
    </row>
    <row r="413" spans="1:18" ht="15">
      <c r="A413" s="225"/>
      <c r="B413" s="225"/>
      <c r="C413" s="225"/>
      <c r="D413" s="219" t="s">
        <v>622</v>
      </c>
      <c r="E413" s="220">
        <v>72</v>
      </c>
      <c r="F413" s="221">
        <v>2305.2044100000003</v>
      </c>
      <c r="G413" s="222">
        <v>0</v>
      </c>
      <c r="H413" s="222">
        <v>2305.2044100000003</v>
      </c>
      <c r="I413" s="222">
        <v>1832.29322</v>
      </c>
      <c r="J413" s="222">
        <v>0.01568</v>
      </c>
      <c r="K413" s="222">
        <v>1832.3089</v>
      </c>
      <c r="L413" s="222">
        <v>20.09315</v>
      </c>
      <c r="M413" s="222">
        <v>0</v>
      </c>
      <c r="N413" s="222">
        <v>20.09315</v>
      </c>
      <c r="O413" s="222">
        <v>4157.60646</v>
      </c>
      <c r="P413" s="222">
        <v>1397.57099</v>
      </c>
      <c r="Q413" s="222">
        <v>0</v>
      </c>
      <c r="R413" s="223">
        <v>1397.57099</v>
      </c>
    </row>
    <row r="414" spans="1:18" ht="15">
      <c r="A414" s="225"/>
      <c r="B414" s="225"/>
      <c r="C414" s="225"/>
      <c r="D414" s="219" t="s">
        <v>623</v>
      </c>
      <c r="E414" s="220">
        <v>74</v>
      </c>
      <c r="F414" s="221">
        <v>1477.20914</v>
      </c>
      <c r="G414" s="222">
        <v>0</v>
      </c>
      <c r="H414" s="222">
        <v>1477.20914</v>
      </c>
      <c r="I414" s="222">
        <v>1814.46794</v>
      </c>
      <c r="J414" s="222">
        <v>0</v>
      </c>
      <c r="K414" s="222">
        <v>1814.46794</v>
      </c>
      <c r="L414" s="222">
        <v>29.78554</v>
      </c>
      <c r="M414" s="222">
        <v>0</v>
      </c>
      <c r="N414" s="222">
        <v>29.78554</v>
      </c>
      <c r="O414" s="222">
        <v>3321.4626200000002</v>
      </c>
      <c r="P414" s="222">
        <v>1415.42028</v>
      </c>
      <c r="Q414" s="222">
        <v>0</v>
      </c>
      <c r="R414" s="223">
        <v>1415.42028</v>
      </c>
    </row>
    <row r="415" spans="1:18" ht="15">
      <c r="A415" s="225"/>
      <c r="B415" s="225"/>
      <c r="C415" s="225"/>
      <c r="D415" s="219" t="s">
        <v>624</v>
      </c>
      <c r="E415" s="220">
        <v>76</v>
      </c>
      <c r="F415" s="221">
        <v>663.60037</v>
      </c>
      <c r="G415" s="222">
        <v>0</v>
      </c>
      <c r="H415" s="222">
        <v>663.60037</v>
      </c>
      <c r="I415" s="222">
        <v>1830.97908</v>
      </c>
      <c r="J415" s="222">
        <v>0.52234</v>
      </c>
      <c r="K415" s="222">
        <v>1831.5014199999998</v>
      </c>
      <c r="L415" s="222">
        <v>77.8088</v>
      </c>
      <c r="M415" s="222">
        <v>0</v>
      </c>
      <c r="N415" s="222">
        <v>77.8088</v>
      </c>
      <c r="O415" s="222">
        <v>2572.91059</v>
      </c>
      <c r="P415" s="222">
        <v>2150.1762599999997</v>
      </c>
      <c r="Q415" s="222">
        <v>0</v>
      </c>
      <c r="R415" s="223">
        <v>2150.1762599999997</v>
      </c>
    </row>
    <row r="416" spans="1:18" ht="15">
      <c r="A416" s="225"/>
      <c r="B416" s="225"/>
      <c r="C416" s="219" t="s">
        <v>625</v>
      </c>
      <c r="D416" s="219" t="s">
        <v>625</v>
      </c>
      <c r="E416" s="220">
        <v>77</v>
      </c>
      <c r="F416" s="221">
        <v>7124.383110000001</v>
      </c>
      <c r="G416" s="222">
        <v>0</v>
      </c>
      <c r="H416" s="222">
        <v>7124.383110000001</v>
      </c>
      <c r="I416" s="222">
        <v>12036.760900000001</v>
      </c>
      <c r="J416" s="222">
        <v>211.59912</v>
      </c>
      <c r="K416" s="222">
        <v>12248.36002</v>
      </c>
      <c r="L416" s="222">
        <v>727.84235</v>
      </c>
      <c r="M416" s="222">
        <v>0</v>
      </c>
      <c r="N416" s="222">
        <v>727.84235</v>
      </c>
      <c r="O416" s="222">
        <v>20100.58548</v>
      </c>
      <c r="P416" s="222">
        <v>8205.78485</v>
      </c>
      <c r="Q416" s="222">
        <v>0</v>
      </c>
      <c r="R416" s="223">
        <v>8205.78485</v>
      </c>
    </row>
    <row r="417" spans="1:18" ht="15">
      <c r="A417" s="225"/>
      <c r="B417" s="225"/>
      <c r="C417" s="225"/>
      <c r="D417" s="219" t="s">
        <v>626</v>
      </c>
      <c r="E417" s="220">
        <v>79</v>
      </c>
      <c r="F417" s="221">
        <v>4734.74748</v>
      </c>
      <c r="G417" s="222">
        <v>0</v>
      </c>
      <c r="H417" s="222">
        <v>4734.74748</v>
      </c>
      <c r="I417" s="222">
        <v>7349.59316</v>
      </c>
      <c r="J417" s="222">
        <v>0</v>
      </c>
      <c r="K417" s="222">
        <v>7349.59316</v>
      </c>
      <c r="L417" s="222">
        <v>305.92753999999996</v>
      </c>
      <c r="M417" s="222">
        <v>0</v>
      </c>
      <c r="N417" s="222">
        <v>305.92753999999996</v>
      </c>
      <c r="O417" s="222">
        <v>12390.26818</v>
      </c>
      <c r="P417" s="222">
        <v>2903.8836800000004</v>
      </c>
      <c r="Q417" s="222">
        <v>0</v>
      </c>
      <c r="R417" s="223">
        <v>2903.8836800000004</v>
      </c>
    </row>
    <row r="418" spans="1:18" ht="15">
      <c r="A418" s="225"/>
      <c r="B418" s="225"/>
      <c r="C418" s="225"/>
      <c r="D418" s="219" t="s">
        <v>627</v>
      </c>
      <c r="E418" s="220">
        <v>78</v>
      </c>
      <c r="F418" s="221">
        <v>1108.97845</v>
      </c>
      <c r="G418" s="222">
        <v>0</v>
      </c>
      <c r="H418" s="222">
        <v>1108.97845</v>
      </c>
      <c r="I418" s="222">
        <v>2171.98434</v>
      </c>
      <c r="J418" s="222">
        <v>0</v>
      </c>
      <c r="K418" s="222">
        <v>2171.98434</v>
      </c>
      <c r="L418" s="222">
        <v>33.00586</v>
      </c>
      <c r="M418" s="222">
        <v>0</v>
      </c>
      <c r="N418" s="222">
        <v>33.00586</v>
      </c>
      <c r="O418" s="222">
        <v>3313.96865</v>
      </c>
      <c r="P418" s="222">
        <v>1568.80647</v>
      </c>
      <c r="Q418" s="222">
        <v>0</v>
      </c>
      <c r="R418" s="223">
        <v>1568.80647</v>
      </c>
    </row>
    <row r="419" spans="1:18" ht="15">
      <c r="A419" s="225"/>
      <c r="B419" s="225"/>
      <c r="C419" s="219" t="s">
        <v>628</v>
      </c>
      <c r="D419" s="219" t="s">
        <v>629</v>
      </c>
      <c r="E419" s="220">
        <v>80</v>
      </c>
      <c r="F419" s="221">
        <v>6811.45476</v>
      </c>
      <c r="G419" s="222">
        <v>0.006889999999999999</v>
      </c>
      <c r="H419" s="222">
        <v>6811.46165</v>
      </c>
      <c r="I419" s="222">
        <v>35502.75185</v>
      </c>
      <c r="J419" s="222">
        <v>41.39121</v>
      </c>
      <c r="K419" s="222">
        <v>35544.14306</v>
      </c>
      <c r="L419" s="222">
        <v>1826.7110400000001</v>
      </c>
      <c r="M419" s="222">
        <v>1.33875</v>
      </c>
      <c r="N419" s="222">
        <v>1828.04979</v>
      </c>
      <c r="O419" s="222">
        <v>44183.6545</v>
      </c>
      <c r="P419" s="222">
        <v>12390.58073</v>
      </c>
      <c r="Q419" s="222">
        <v>0</v>
      </c>
      <c r="R419" s="223">
        <v>12390.58073</v>
      </c>
    </row>
    <row r="420" spans="1:18" ht="15">
      <c r="A420" s="225"/>
      <c r="B420" s="225"/>
      <c r="C420" s="225"/>
      <c r="D420" s="219" t="s">
        <v>628</v>
      </c>
      <c r="E420" s="220">
        <v>82</v>
      </c>
      <c r="F420" s="221">
        <v>1632.56248</v>
      </c>
      <c r="G420" s="222">
        <v>0</v>
      </c>
      <c r="H420" s="222">
        <v>1632.56248</v>
      </c>
      <c r="I420" s="222">
        <v>11440.29282</v>
      </c>
      <c r="J420" s="222">
        <v>0</v>
      </c>
      <c r="K420" s="222">
        <v>11440.29282</v>
      </c>
      <c r="L420" s="222">
        <v>89.94157000000001</v>
      </c>
      <c r="M420" s="222">
        <v>0</v>
      </c>
      <c r="N420" s="222">
        <v>89.94157000000001</v>
      </c>
      <c r="O420" s="222">
        <v>13162.796869999998</v>
      </c>
      <c r="P420" s="222">
        <v>2350.3580899999997</v>
      </c>
      <c r="Q420" s="222">
        <v>0</v>
      </c>
      <c r="R420" s="223">
        <v>2350.3580899999997</v>
      </c>
    </row>
    <row r="421" spans="1:18" ht="15">
      <c r="A421" s="225"/>
      <c r="B421" s="225"/>
      <c r="C421" s="225"/>
      <c r="D421" s="219" t="s">
        <v>630</v>
      </c>
      <c r="E421" s="220">
        <v>601</v>
      </c>
      <c r="F421" s="221">
        <v>1758.81331</v>
      </c>
      <c r="G421" s="222">
        <v>0</v>
      </c>
      <c r="H421" s="222">
        <v>1758.81331</v>
      </c>
      <c r="I421" s="222">
        <v>2861.09777</v>
      </c>
      <c r="J421" s="222">
        <v>0</v>
      </c>
      <c r="K421" s="222">
        <v>2861.09777</v>
      </c>
      <c r="L421" s="222">
        <v>74.41377</v>
      </c>
      <c r="M421" s="222">
        <v>0</v>
      </c>
      <c r="N421" s="222">
        <v>74.41377</v>
      </c>
      <c r="O421" s="222">
        <v>4694.32485</v>
      </c>
      <c r="P421" s="222">
        <v>1388.4456</v>
      </c>
      <c r="Q421" s="222">
        <v>0</v>
      </c>
      <c r="R421" s="223">
        <v>1388.4456</v>
      </c>
    </row>
    <row r="422" spans="1:18" ht="15">
      <c r="A422" s="225"/>
      <c r="B422" s="225"/>
      <c r="C422" s="225"/>
      <c r="D422" s="219" t="s">
        <v>631</v>
      </c>
      <c r="E422" s="220">
        <v>81</v>
      </c>
      <c r="F422" s="221">
        <v>1080.03321</v>
      </c>
      <c r="G422" s="222">
        <v>0</v>
      </c>
      <c r="H422" s="222">
        <v>1080.03321</v>
      </c>
      <c r="I422" s="222">
        <v>1296.10246</v>
      </c>
      <c r="J422" s="222">
        <v>0</v>
      </c>
      <c r="K422" s="222">
        <v>1296.10246</v>
      </c>
      <c r="L422" s="222">
        <v>9.2696</v>
      </c>
      <c r="M422" s="222">
        <v>0</v>
      </c>
      <c r="N422" s="222">
        <v>9.2696</v>
      </c>
      <c r="O422" s="222">
        <v>2385.40527</v>
      </c>
      <c r="P422" s="222">
        <v>760.3408900000001</v>
      </c>
      <c r="Q422" s="222">
        <v>0</v>
      </c>
      <c r="R422" s="223">
        <v>760.3408900000001</v>
      </c>
    </row>
    <row r="423" spans="1:18" ht="15">
      <c r="A423" s="225"/>
      <c r="B423" s="225"/>
      <c r="C423" s="225"/>
      <c r="D423" s="219" t="s">
        <v>632</v>
      </c>
      <c r="E423" s="220">
        <v>83</v>
      </c>
      <c r="F423" s="221">
        <v>538.3895699999999</v>
      </c>
      <c r="G423" s="222">
        <v>0</v>
      </c>
      <c r="H423" s="222">
        <v>538.3895699999999</v>
      </c>
      <c r="I423" s="222">
        <v>1573.28576</v>
      </c>
      <c r="J423" s="222">
        <v>0</v>
      </c>
      <c r="K423" s="222">
        <v>1573.28576</v>
      </c>
      <c r="L423" s="222">
        <v>36.942699999999995</v>
      </c>
      <c r="M423" s="222">
        <v>0</v>
      </c>
      <c r="N423" s="222">
        <v>36.942699999999995</v>
      </c>
      <c r="O423" s="222">
        <v>2148.6180299999996</v>
      </c>
      <c r="P423" s="222">
        <v>1806.37209</v>
      </c>
      <c r="Q423" s="222">
        <v>0</v>
      </c>
      <c r="R423" s="223">
        <v>1806.37209</v>
      </c>
    </row>
    <row r="424" spans="1:18" ht="15">
      <c r="A424" s="225"/>
      <c r="B424" s="225"/>
      <c r="C424" s="225"/>
      <c r="D424" s="219" t="s">
        <v>633</v>
      </c>
      <c r="E424" s="220">
        <v>84</v>
      </c>
      <c r="F424" s="221">
        <v>135.99017</v>
      </c>
      <c r="G424" s="222">
        <v>0</v>
      </c>
      <c r="H424" s="222">
        <v>135.99017</v>
      </c>
      <c r="I424" s="222">
        <v>1682.41376</v>
      </c>
      <c r="J424" s="222">
        <v>0</v>
      </c>
      <c r="K424" s="222">
        <v>1682.41376</v>
      </c>
      <c r="L424" s="222">
        <v>21.95</v>
      </c>
      <c r="M424" s="222">
        <v>0</v>
      </c>
      <c r="N424" s="222">
        <v>21.95</v>
      </c>
      <c r="O424" s="222">
        <v>1840.35393</v>
      </c>
      <c r="P424" s="222">
        <v>1422.24277</v>
      </c>
      <c r="Q424" s="222">
        <v>0</v>
      </c>
      <c r="R424" s="223">
        <v>1422.24277</v>
      </c>
    </row>
    <row r="425" spans="1:18" ht="15">
      <c r="A425" s="225"/>
      <c r="B425" s="225"/>
      <c r="C425" s="219" t="s">
        <v>634</v>
      </c>
      <c r="D425" s="219" t="s">
        <v>634</v>
      </c>
      <c r="E425" s="220">
        <v>86</v>
      </c>
      <c r="F425" s="221">
        <v>17676.39921</v>
      </c>
      <c r="G425" s="222">
        <v>7740.22838</v>
      </c>
      <c r="H425" s="222">
        <v>25416.62759</v>
      </c>
      <c r="I425" s="222">
        <v>6220.32359</v>
      </c>
      <c r="J425" s="222">
        <v>47.082980000000006</v>
      </c>
      <c r="K425" s="222">
        <v>6267.40657</v>
      </c>
      <c r="L425" s="222">
        <v>5472.99579</v>
      </c>
      <c r="M425" s="222">
        <v>2022.5306</v>
      </c>
      <c r="N425" s="222">
        <v>7495.52639</v>
      </c>
      <c r="O425" s="222">
        <v>39179.560549999995</v>
      </c>
      <c r="P425" s="222">
        <v>15341.32197</v>
      </c>
      <c r="Q425" s="222">
        <v>0</v>
      </c>
      <c r="R425" s="223">
        <v>15341.32197</v>
      </c>
    </row>
    <row r="426" spans="1:18" ht="15">
      <c r="A426" s="225"/>
      <c r="B426" s="225"/>
      <c r="C426" s="225"/>
      <c r="D426" s="219" t="s">
        <v>635</v>
      </c>
      <c r="E426" s="220">
        <v>87</v>
      </c>
      <c r="F426" s="221">
        <v>2297.6969599999998</v>
      </c>
      <c r="G426" s="222">
        <v>0</v>
      </c>
      <c r="H426" s="222">
        <v>2297.6969599999998</v>
      </c>
      <c r="I426" s="222">
        <v>2887.43725</v>
      </c>
      <c r="J426" s="222">
        <v>0.00011</v>
      </c>
      <c r="K426" s="222">
        <v>2887.43736</v>
      </c>
      <c r="L426" s="222">
        <v>131.92407999999998</v>
      </c>
      <c r="M426" s="222">
        <v>0</v>
      </c>
      <c r="N426" s="222">
        <v>131.92407999999998</v>
      </c>
      <c r="O426" s="222">
        <v>5317.058400000001</v>
      </c>
      <c r="P426" s="222">
        <v>1514.02795</v>
      </c>
      <c r="Q426" s="222">
        <v>0</v>
      </c>
      <c r="R426" s="223">
        <v>1514.02795</v>
      </c>
    </row>
    <row r="427" spans="1:18" ht="15">
      <c r="A427" s="225"/>
      <c r="B427" s="225"/>
      <c r="C427" s="225"/>
      <c r="D427" s="219" t="s">
        <v>636</v>
      </c>
      <c r="E427" s="220">
        <v>660</v>
      </c>
      <c r="F427" s="221">
        <v>531.07111</v>
      </c>
      <c r="G427" s="222">
        <v>0</v>
      </c>
      <c r="H427" s="222">
        <v>531.07111</v>
      </c>
      <c r="I427" s="222">
        <v>1149.51201</v>
      </c>
      <c r="J427" s="222">
        <v>0</v>
      </c>
      <c r="K427" s="222">
        <v>1149.51201</v>
      </c>
      <c r="L427" s="222">
        <v>130.36878</v>
      </c>
      <c r="M427" s="222">
        <v>0</v>
      </c>
      <c r="N427" s="222">
        <v>130.36878</v>
      </c>
      <c r="O427" s="222">
        <v>1810.9518999999998</v>
      </c>
      <c r="P427" s="222">
        <v>2885.24804</v>
      </c>
      <c r="Q427" s="222">
        <v>0</v>
      </c>
      <c r="R427" s="223">
        <v>2885.24804</v>
      </c>
    </row>
    <row r="428" spans="1:18" ht="15">
      <c r="A428" s="225"/>
      <c r="B428" s="225"/>
      <c r="C428" s="219" t="s">
        <v>618</v>
      </c>
      <c r="D428" s="219" t="s">
        <v>297</v>
      </c>
      <c r="E428" s="220">
        <v>535</v>
      </c>
      <c r="F428" s="221">
        <v>12519.09428</v>
      </c>
      <c r="G428" s="222">
        <v>0</v>
      </c>
      <c r="H428" s="222">
        <v>12519.09428</v>
      </c>
      <c r="I428" s="222">
        <v>28832.12608</v>
      </c>
      <c r="J428" s="222">
        <v>245.24457</v>
      </c>
      <c r="K428" s="222">
        <v>29077.370649999997</v>
      </c>
      <c r="L428" s="222">
        <v>3308.6821099999997</v>
      </c>
      <c r="M428" s="222">
        <v>743.87984</v>
      </c>
      <c r="N428" s="222">
        <v>4052.5619500000003</v>
      </c>
      <c r="O428" s="222">
        <v>45649.026880000005</v>
      </c>
      <c r="P428" s="222">
        <v>17510.68162</v>
      </c>
      <c r="Q428" s="222">
        <v>0</v>
      </c>
      <c r="R428" s="223">
        <v>17510.68162</v>
      </c>
    </row>
    <row r="429" spans="1:18" ht="15">
      <c r="A429" s="225"/>
      <c r="B429" s="225"/>
      <c r="C429" s="225"/>
      <c r="D429" s="219" t="s">
        <v>309</v>
      </c>
      <c r="E429" s="220">
        <v>67</v>
      </c>
      <c r="F429" s="221">
        <v>1897.71597</v>
      </c>
      <c r="G429" s="222">
        <v>0</v>
      </c>
      <c r="H429" s="222">
        <v>1897.71597</v>
      </c>
      <c r="I429" s="222">
        <v>4307.56144</v>
      </c>
      <c r="J429" s="222">
        <v>1.09097</v>
      </c>
      <c r="K429" s="222">
        <v>4308.652410000001</v>
      </c>
      <c r="L429" s="222">
        <v>481.52343</v>
      </c>
      <c r="M429" s="222">
        <v>9.18</v>
      </c>
      <c r="N429" s="222">
        <v>490.70342999999997</v>
      </c>
      <c r="O429" s="222">
        <v>6697.0718099999995</v>
      </c>
      <c r="P429" s="222">
        <v>2439.24865</v>
      </c>
      <c r="Q429" s="222">
        <v>0</v>
      </c>
      <c r="R429" s="223">
        <v>2439.24865</v>
      </c>
    </row>
    <row r="430" spans="1:18" ht="15">
      <c r="A430" s="225"/>
      <c r="B430" s="225"/>
      <c r="C430" s="225"/>
      <c r="D430" s="219" t="s">
        <v>637</v>
      </c>
      <c r="E430" s="220">
        <v>68</v>
      </c>
      <c r="F430" s="221">
        <v>1418.7558700000002</v>
      </c>
      <c r="G430" s="222">
        <v>0</v>
      </c>
      <c r="H430" s="222">
        <v>1418.7558700000002</v>
      </c>
      <c r="I430" s="222">
        <v>3264.6467900000002</v>
      </c>
      <c r="J430" s="222">
        <v>0</v>
      </c>
      <c r="K430" s="222">
        <v>3264.6467900000002</v>
      </c>
      <c r="L430" s="222">
        <v>159.17719</v>
      </c>
      <c r="M430" s="222">
        <v>0</v>
      </c>
      <c r="N430" s="222">
        <v>159.17719</v>
      </c>
      <c r="O430" s="222">
        <v>4842.57985</v>
      </c>
      <c r="P430" s="222">
        <v>2953.1050099999998</v>
      </c>
      <c r="Q430" s="222">
        <v>0</v>
      </c>
      <c r="R430" s="223">
        <v>2953.1050099999998</v>
      </c>
    </row>
    <row r="431" spans="1:18" ht="15">
      <c r="A431" s="225"/>
      <c r="B431" s="225"/>
      <c r="C431" s="225"/>
      <c r="D431" s="219" t="s">
        <v>618</v>
      </c>
      <c r="E431" s="220">
        <v>65</v>
      </c>
      <c r="F431" s="221">
        <v>181836.55309</v>
      </c>
      <c r="G431" s="222">
        <v>472.72594</v>
      </c>
      <c r="H431" s="222">
        <v>182309.27903</v>
      </c>
      <c r="I431" s="222">
        <v>127975.33690000001</v>
      </c>
      <c r="J431" s="222">
        <v>574.80999</v>
      </c>
      <c r="K431" s="222">
        <v>128550.14689</v>
      </c>
      <c r="L431" s="222">
        <v>48947.38357</v>
      </c>
      <c r="M431" s="222">
        <v>10911.61583</v>
      </c>
      <c r="N431" s="222">
        <v>59858.9994</v>
      </c>
      <c r="O431" s="222">
        <v>370718.42532</v>
      </c>
      <c r="P431" s="222">
        <v>115434.05897</v>
      </c>
      <c r="Q431" s="222">
        <v>0</v>
      </c>
      <c r="R431" s="223">
        <v>115434.05897</v>
      </c>
    </row>
    <row r="432" spans="1:18" ht="15">
      <c r="A432" s="225"/>
      <c r="B432" s="225"/>
      <c r="C432" s="225"/>
      <c r="D432" s="225"/>
      <c r="E432" s="226">
        <v>779</v>
      </c>
      <c r="F432" s="227">
        <v>0</v>
      </c>
      <c r="G432" s="228">
        <v>0</v>
      </c>
      <c r="H432" s="228">
        <v>0</v>
      </c>
      <c r="I432" s="228">
        <v>0</v>
      </c>
      <c r="J432" s="228">
        <v>0</v>
      </c>
      <c r="K432" s="228">
        <v>0</v>
      </c>
      <c r="L432" s="228">
        <v>77.64214</v>
      </c>
      <c r="M432" s="228">
        <v>0.02203</v>
      </c>
      <c r="N432" s="228">
        <v>77.66417</v>
      </c>
      <c r="O432" s="228">
        <v>77.66417</v>
      </c>
      <c r="P432" s="228">
        <v>0</v>
      </c>
      <c r="Q432" s="228">
        <v>0</v>
      </c>
      <c r="R432" s="229">
        <v>0</v>
      </c>
    </row>
    <row r="433" spans="1:18" ht="15">
      <c r="A433" s="225"/>
      <c r="B433" s="225"/>
      <c r="C433" s="225"/>
      <c r="D433" s="219" t="s">
        <v>638</v>
      </c>
      <c r="E433" s="220">
        <v>70</v>
      </c>
      <c r="F433" s="221">
        <v>3058.10264</v>
      </c>
      <c r="G433" s="222">
        <v>0</v>
      </c>
      <c r="H433" s="222">
        <v>3058.10264</v>
      </c>
      <c r="I433" s="222">
        <v>4565.77914</v>
      </c>
      <c r="J433" s="222">
        <v>0.00332</v>
      </c>
      <c r="K433" s="222">
        <v>4565.78246</v>
      </c>
      <c r="L433" s="222">
        <v>741.0596999999999</v>
      </c>
      <c r="M433" s="222">
        <v>6.6420699999999995</v>
      </c>
      <c r="N433" s="222">
        <v>747.70177</v>
      </c>
      <c r="O433" s="222">
        <v>8371.586870000001</v>
      </c>
      <c r="P433" s="222">
        <v>3817.0114399999998</v>
      </c>
      <c r="Q433" s="222">
        <v>0</v>
      </c>
      <c r="R433" s="223">
        <v>3817.0114399999998</v>
      </c>
    </row>
    <row r="434" spans="1:18" ht="15">
      <c r="A434" s="225"/>
      <c r="B434" s="225"/>
      <c r="C434" s="225"/>
      <c r="D434" s="219" t="s">
        <v>639</v>
      </c>
      <c r="E434" s="220">
        <v>66</v>
      </c>
      <c r="F434" s="221">
        <v>2314.59512</v>
      </c>
      <c r="G434" s="222">
        <v>0</v>
      </c>
      <c r="H434" s="222">
        <v>2314.59512</v>
      </c>
      <c r="I434" s="222">
        <v>733.88069</v>
      </c>
      <c r="J434" s="222">
        <v>0.00111</v>
      </c>
      <c r="K434" s="222">
        <v>733.8818</v>
      </c>
      <c r="L434" s="222">
        <v>2579.21315</v>
      </c>
      <c r="M434" s="222">
        <v>0.91628</v>
      </c>
      <c r="N434" s="222">
        <v>2580.12943</v>
      </c>
      <c r="O434" s="222">
        <v>5628.60635</v>
      </c>
      <c r="P434" s="222">
        <v>3009.03705</v>
      </c>
      <c r="Q434" s="222">
        <v>0</v>
      </c>
      <c r="R434" s="223">
        <v>3009.03705</v>
      </c>
    </row>
    <row r="435" spans="1:18" ht="15">
      <c r="A435" s="225"/>
      <c r="B435" s="225"/>
      <c r="C435" s="219" t="s">
        <v>640</v>
      </c>
      <c r="D435" s="219" t="s">
        <v>640</v>
      </c>
      <c r="E435" s="220">
        <v>69</v>
      </c>
      <c r="F435" s="221">
        <v>7061.17615</v>
      </c>
      <c r="G435" s="222">
        <v>0</v>
      </c>
      <c r="H435" s="222">
        <v>7061.17615</v>
      </c>
      <c r="I435" s="222">
        <v>1849.67127</v>
      </c>
      <c r="J435" s="222">
        <v>0.01943</v>
      </c>
      <c r="K435" s="222">
        <v>1849.6906999999999</v>
      </c>
      <c r="L435" s="222">
        <v>1254.1339699999999</v>
      </c>
      <c r="M435" s="222">
        <v>14.39466</v>
      </c>
      <c r="N435" s="222">
        <v>1268.5286299999998</v>
      </c>
      <c r="O435" s="222">
        <v>10179.395480000001</v>
      </c>
      <c r="P435" s="222">
        <v>2316.55825</v>
      </c>
      <c r="Q435" s="222">
        <v>0</v>
      </c>
      <c r="R435" s="223">
        <v>2316.55825</v>
      </c>
    </row>
    <row r="436" spans="1:18" ht="15">
      <c r="A436" s="225"/>
      <c r="B436" s="225"/>
      <c r="C436" s="219" t="s">
        <v>641</v>
      </c>
      <c r="D436" s="219" t="s">
        <v>641</v>
      </c>
      <c r="E436" s="220">
        <v>88</v>
      </c>
      <c r="F436" s="221">
        <v>36603.8016</v>
      </c>
      <c r="G436" s="222">
        <v>1.78872</v>
      </c>
      <c r="H436" s="222">
        <v>36605.59032</v>
      </c>
      <c r="I436" s="222">
        <v>38626.069630000005</v>
      </c>
      <c r="J436" s="222">
        <v>234.54707000000002</v>
      </c>
      <c r="K436" s="222">
        <v>38860.616700000006</v>
      </c>
      <c r="L436" s="222">
        <v>10998.949789999999</v>
      </c>
      <c r="M436" s="222">
        <v>566.63531</v>
      </c>
      <c r="N436" s="222">
        <v>11565.5851</v>
      </c>
      <c r="O436" s="222">
        <v>87031.79212</v>
      </c>
      <c r="P436" s="222">
        <v>58221.284770000006</v>
      </c>
      <c r="Q436" s="222">
        <v>0</v>
      </c>
      <c r="R436" s="223">
        <v>58221.284770000006</v>
      </c>
    </row>
    <row r="437" spans="1:18" ht="15">
      <c r="A437" s="225"/>
      <c r="B437" s="225"/>
      <c r="C437" s="225"/>
      <c r="D437" s="219" t="s">
        <v>642</v>
      </c>
      <c r="E437" s="220">
        <v>90</v>
      </c>
      <c r="F437" s="221">
        <v>9596.49813</v>
      </c>
      <c r="G437" s="222">
        <v>0</v>
      </c>
      <c r="H437" s="222">
        <v>9596.49813</v>
      </c>
      <c r="I437" s="222">
        <v>893.93434</v>
      </c>
      <c r="J437" s="222">
        <v>0.66555</v>
      </c>
      <c r="K437" s="222">
        <v>894.59989</v>
      </c>
      <c r="L437" s="222">
        <v>130.55306</v>
      </c>
      <c r="M437" s="222">
        <v>0</v>
      </c>
      <c r="N437" s="222">
        <v>130.55306</v>
      </c>
      <c r="O437" s="222">
        <v>10621.65108</v>
      </c>
      <c r="P437" s="222">
        <v>4928.4513</v>
      </c>
      <c r="Q437" s="222">
        <v>0</v>
      </c>
      <c r="R437" s="223">
        <v>4928.4513</v>
      </c>
    </row>
    <row r="438" spans="1:18" ht="15">
      <c r="A438" s="225"/>
      <c r="B438" s="225"/>
      <c r="C438" s="225"/>
      <c r="D438" s="219" t="s">
        <v>643</v>
      </c>
      <c r="E438" s="220">
        <v>89</v>
      </c>
      <c r="F438" s="221">
        <v>1433.22815</v>
      </c>
      <c r="G438" s="222">
        <v>0</v>
      </c>
      <c r="H438" s="222">
        <v>1433.22815</v>
      </c>
      <c r="I438" s="222">
        <v>4616.51979</v>
      </c>
      <c r="J438" s="222">
        <v>112.33088000000001</v>
      </c>
      <c r="K438" s="222">
        <v>4728.85067</v>
      </c>
      <c r="L438" s="222">
        <v>181.67037</v>
      </c>
      <c r="M438" s="222">
        <v>0</v>
      </c>
      <c r="N438" s="222">
        <v>181.67037</v>
      </c>
      <c r="O438" s="222">
        <v>6343.74919</v>
      </c>
      <c r="P438" s="222">
        <v>2343.69789</v>
      </c>
      <c r="Q438" s="222">
        <v>0</v>
      </c>
      <c r="R438" s="223">
        <v>2343.69789</v>
      </c>
    </row>
    <row r="439" spans="1:18" ht="15">
      <c r="A439" s="225"/>
      <c r="B439" s="225"/>
      <c r="C439" s="219" t="s">
        <v>644</v>
      </c>
      <c r="D439" s="219" t="s">
        <v>645</v>
      </c>
      <c r="E439" s="220">
        <v>95</v>
      </c>
      <c r="F439" s="221">
        <v>1961.35199</v>
      </c>
      <c r="G439" s="222">
        <v>0</v>
      </c>
      <c r="H439" s="222">
        <v>1961.35199</v>
      </c>
      <c r="I439" s="222">
        <v>1513.0843799999998</v>
      </c>
      <c r="J439" s="222">
        <v>0</v>
      </c>
      <c r="K439" s="222">
        <v>1513.0843799999998</v>
      </c>
      <c r="L439" s="222">
        <v>268.20537</v>
      </c>
      <c r="M439" s="222">
        <v>0.34425</v>
      </c>
      <c r="N439" s="222">
        <v>268.54962</v>
      </c>
      <c r="O439" s="222">
        <v>3742.98599</v>
      </c>
      <c r="P439" s="222">
        <v>1466.16722</v>
      </c>
      <c r="Q439" s="222">
        <v>0</v>
      </c>
      <c r="R439" s="223">
        <v>1466.16722</v>
      </c>
    </row>
    <row r="440" spans="1:18" ht="15">
      <c r="A440" s="225"/>
      <c r="B440" s="225"/>
      <c r="C440" s="225"/>
      <c r="D440" s="219" t="s">
        <v>646</v>
      </c>
      <c r="E440" s="220">
        <v>94</v>
      </c>
      <c r="F440" s="221">
        <v>392.01918</v>
      </c>
      <c r="G440" s="222">
        <v>0</v>
      </c>
      <c r="H440" s="222">
        <v>392.01918</v>
      </c>
      <c r="I440" s="222">
        <v>1823.15198</v>
      </c>
      <c r="J440" s="222">
        <v>0.00199</v>
      </c>
      <c r="K440" s="222">
        <v>1823.15397</v>
      </c>
      <c r="L440" s="222">
        <v>216.51692</v>
      </c>
      <c r="M440" s="222">
        <v>0.03825</v>
      </c>
      <c r="N440" s="222">
        <v>216.55517</v>
      </c>
      <c r="O440" s="222">
        <v>2431.7283199999997</v>
      </c>
      <c r="P440" s="222">
        <v>2456.62246</v>
      </c>
      <c r="Q440" s="222">
        <v>0</v>
      </c>
      <c r="R440" s="223">
        <v>2456.62246</v>
      </c>
    </row>
    <row r="441" spans="1:18" ht="15">
      <c r="A441" s="225"/>
      <c r="B441" s="225"/>
      <c r="C441" s="225"/>
      <c r="D441" s="219" t="s">
        <v>647</v>
      </c>
      <c r="E441" s="220">
        <v>91</v>
      </c>
      <c r="F441" s="221">
        <v>18164.93835</v>
      </c>
      <c r="G441" s="222">
        <v>0</v>
      </c>
      <c r="H441" s="222">
        <v>18164.93835</v>
      </c>
      <c r="I441" s="222">
        <v>3180.02063</v>
      </c>
      <c r="J441" s="222">
        <v>35.74548</v>
      </c>
      <c r="K441" s="222">
        <v>3215.76611</v>
      </c>
      <c r="L441" s="222">
        <v>10460.6436</v>
      </c>
      <c r="M441" s="222">
        <v>3596.48754</v>
      </c>
      <c r="N441" s="222">
        <v>14057.131140000001</v>
      </c>
      <c r="O441" s="222">
        <v>35437.8356</v>
      </c>
      <c r="P441" s="222">
        <v>14501.6555</v>
      </c>
      <c r="Q441" s="222">
        <v>0</v>
      </c>
      <c r="R441" s="223">
        <v>14501.6555</v>
      </c>
    </row>
    <row r="442" spans="1:18" ht="15">
      <c r="A442" s="225"/>
      <c r="B442" s="225"/>
      <c r="C442" s="225"/>
      <c r="D442" s="219" t="s">
        <v>648</v>
      </c>
      <c r="E442" s="220">
        <v>92</v>
      </c>
      <c r="F442" s="221">
        <v>4469.02207</v>
      </c>
      <c r="G442" s="222">
        <v>0</v>
      </c>
      <c r="H442" s="222">
        <v>4469.02207</v>
      </c>
      <c r="I442" s="222">
        <v>1540.41651</v>
      </c>
      <c r="J442" s="222">
        <v>0.01411</v>
      </c>
      <c r="K442" s="222">
        <v>1540.43062</v>
      </c>
      <c r="L442" s="222">
        <v>108.90963</v>
      </c>
      <c r="M442" s="222">
        <v>0</v>
      </c>
      <c r="N442" s="222">
        <v>108.90963</v>
      </c>
      <c r="O442" s="222">
        <v>6118.36232</v>
      </c>
      <c r="P442" s="222">
        <v>1228.00835</v>
      </c>
      <c r="Q442" s="222">
        <v>0</v>
      </c>
      <c r="R442" s="223">
        <v>1228.00835</v>
      </c>
    </row>
    <row r="443" spans="1:18" ht="15">
      <c r="A443" s="225"/>
      <c r="B443" s="225"/>
      <c r="C443" s="225"/>
      <c r="D443" s="219" t="s">
        <v>649</v>
      </c>
      <c r="E443" s="220">
        <v>93</v>
      </c>
      <c r="F443" s="221">
        <v>386.62392</v>
      </c>
      <c r="G443" s="222">
        <v>0</v>
      </c>
      <c r="H443" s="222">
        <v>386.62392</v>
      </c>
      <c r="I443" s="222">
        <v>4371.79583</v>
      </c>
      <c r="J443" s="222">
        <v>11.83348</v>
      </c>
      <c r="K443" s="222">
        <v>4383.629309999999</v>
      </c>
      <c r="L443" s="222">
        <v>520.93587</v>
      </c>
      <c r="M443" s="222">
        <v>0.29873</v>
      </c>
      <c r="N443" s="222">
        <v>521.2346</v>
      </c>
      <c r="O443" s="222">
        <v>5291.48783</v>
      </c>
      <c r="P443" s="222">
        <v>1655.51104</v>
      </c>
      <c r="Q443" s="222">
        <v>0</v>
      </c>
      <c r="R443" s="223">
        <v>1655.51104</v>
      </c>
    </row>
    <row r="444" spans="1:18" ht="15">
      <c r="A444" s="225"/>
      <c r="B444" s="219" t="s">
        <v>650</v>
      </c>
      <c r="C444" s="219" t="s">
        <v>651</v>
      </c>
      <c r="D444" s="219" t="s">
        <v>652</v>
      </c>
      <c r="E444" s="220">
        <v>356</v>
      </c>
      <c r="F444" s="221">
        <v>36817.68222</v>
      </c>
      <c r="G444" s="222">
        <v>0</v>
      </c>
      <c r="H444" s="222">
        <v>36817.68222</v>
      </c>
      <c r="I444" s="222">
        <v>3528.9481</v>
      </c>
      <c r="J444" s="222">
        <v>0.53554</v>
      </c>
      <c r="K444" s="222">
        <v>3529.48364</v>
      </c>
      <c r="L444" s="222">
        <v>414.86141</v>
      </c>
      <c r="M444" s="222">
        <v>1.39613</v>
      </c>
      <c r="N444" s="222">
        <v>416.25754</v>
      </c>
      <c r="O444" s="222">
        <v>40763.4234</v>
      </c>
      <c r="P444" s="222">
        <v>1264.60025</v>
      </c>
      <c r="Q444" s="222">
        <v>0</v>
      </c>
      <c r="R444" s="223">
        <v>1264.60025</v>
      </c>
    </row>
    <row r="445" spans="1:18" ht="15">
      <c r="A445" s="225"/>
      <c r="B445" s="225"/>
      <c r="C445" s="225"/>
      <c r="D445" s="219" t="s">
        <v>653</v>
      </c>
      <c r="E445" s="220">
        <v>355</v>
      </c>
      <c r="F445" s="221">
        <v>4535.50818</v>
      </c>
      <c r="G445" s="222">
        <v>0</v>
      </c>
      <c r="H445" s="222">
        <v>4535.50818</v>
      </c>
      <c r="I445" s="222">
        <v>14175.69076</v>
      </c>
      <c r="J445" s="222">
        <v>37.64084</v>
      </c>
      <c r="K445" s="222">
        <v>14213.3316</v>
      </c>
      <c r="L445" s="222">
        <v>209.78745999999998</v>
      </c>
      <c r="M445" s="222">
        <v>0</v>
      </c>
      <c r="N445" s="222">
        <v>209.78745999999998</v>
      </c>
      <c r="O445" s="222">
        <v>18958.627239999998</v>
      </c>
      <c r="P445" s="222">
        <v>3088.1922400000003</v>
      </c>
      <c r="Q445" s="222">
        <v>0</v>
      </c>
      <c r="R445" s="223">
        <v>3088.1922400000003</v>
      </c>
    </row>
    <row r="446" spans="1:18" ht="15">
      <c r="A446" s="225"/>
      <c r="B446" s="225"/>
      <c r="C446" s="225"/>
      <c r="D446" s="219" t="s">
        <v>654</v>
      </c>
      <c r="E446" s="220">
        <v>358</v>
      </c>
      <c r="F446" s="221">
        <v>3761.98369</v>
      </c>
      <c r="G446" s="222">
        <v>0</v>
      </c>
      <c r="H446" s="222">
        <v>3761.98369</v>
      </c>
      <c r="I446" s="222">
        <v>1472.74852</v>
      </c>
      <c r="J446" s="222">
        <v>16.20714</v>
      </c>
      <c r="K446" s="222">
        <v>1488.9556599999999</v>
      </c>
      <c r="L446" s="222">
        <v>42.542</v>
      </c>
      <c r="M446" s="222">
        <v>0</v>
      </c>
      <c r="N446" s="222">
        <v>42.542</v>
      </c>
      <c r="O446" s="222">
        <v>5293.48135</v>
      </c>
      <c r="P446" s="222">
        <v>1381.97057</v>
      </c>
      <c r="Q446" s="222">
        <v>0</v>
      </c>
      <c r="R446" s="223">
        <v>1381.97057</v>
      </c>
    </row>
    <row r="447" spans="1:18" ht="15">
      <c r="A447" s="225"/>
      <c r="B447" s="225"/>
      <c r="C447" s="219" t="s">
        <v>655</v>
      </c>
      <c r="D447" s="219" t="s">
        <v>656</v>
      </c>
      <c r="E447" s="220">
        <v>357</v>
      </c>
      <c r="F447" s="221">
        <v>31248.39449</v>
      </c>
      <c r="G447" s="222">
        <v>0</v>
      </c>
      <c r="H447" s="222">
        <v>31248.39449</v>
      </c>
      <c r="I447" s="222">
        <v>22647.777850000002</v>
      </c>
      <c r="J447" s="222">
        <v>4.84363</v>
      </c>
      <c r="K447" s="222">
        <v>22652.62148</v>
      </c>
      <c r="L447" s="222">
        <v>895.60159</v>
      </c>
      <c r="M447" s="222">
        <v>0</v>
      </c>
      <c r="N447" s="222">
        <v>895.60159</v>
      </c>
      <c r="O447" s="222">
        <v>54796.61756</v>
      </c>
      <c r="P447" s="222">
        <v>3714.46469</v>
      </c>
      <c r="Q447" s="222">
        <v>0</v>
      </c>
      <c r="R447" s="223">
        <v>3714.46469</v>
      </c>
    </row>
    <row r="448" spans="1:18" ht="15">
      <c r="A448" s="225"/>
      <c r="B448" s="225"/>
      <c r="C448" s="219" t="s">
        <v>657</v>
      </c>
      <c r="D448" s="219" t="s">
        <v>658</v>
      </c>
      <c r="E448" s="220">
        <v>363</v>
      </c>
      <c r="F448" s="221">
        <v>26069.51008</v>
      </c>
      <c r="G448" s="222">
        <v>0</v>
      </c>
      <c r="H448" s="222">
        <v>26069.51008</v>
      </c>
      <c r="I448" s="222">
        <v>24175.79991</v>
      </c>
      <c r="J448" s="222">
        <v>128.40642</v>
      </c>
      <c r="K448" s="222">
        <v>24304.206329999997</v>
      </c>
      <c r="L448" s="222">
        <v>986.4093</v>
      </c>
      <c r="M448" s="222">
        <v>16.5746</v>
      </c>
      <c r="N448" s="222">
        <v>1002.9839000000001</v>
      </c>
      <c r="O448" s="222">
        <v>51376.70031</v>
      </c>
      <c r="P448" s="222">
        <v>7554.358990000001</v>
      </c>
      <c r="Q448" s="222">
        <v>0</v>
      </c>
      <c r="R448" s="223">
        <v>7554.358990000001</v>
      </c>
    </row>
    <row r="449" spans="1:18" ht="15">
      <c r="A449" s="225"/>
      <c r="B449" s="225"/>
      <c r="C449" s="225"/>
      <c r="D449" s="219" t="s">
        <v>659</v>
      </c>
      <c r="E449" s="220">
        <v>647</v>
      </c>
      <c r="F449" s="221">
        <v>3896.98725</v>
      </c>
      <c r="G449" s="222">
        <v>0</v>
      </c>
      <c r="H449" s="222">
        <v>3896.98725</v>
      </c>
      <c r="I449" s="222">
        <v>1000.66515</v>
      </c>
      <c r="J449" s="222">
        <v>0</v>
      </c>
      <c r="K449" s="222">
        <v>1000.66515</v>
      </c>
      <c r="L449" s="222">
        <v>14.418</v>
      </c>
      <c r="M449" s="222">
        <v>0</v>
      </c>
      <c r="N449" s="222">
        <v>14.418</v>
      </c>
      <c r="O449" s="222">
        <v>4912.0704000000005</v>
      </c>
      <c r="P449" s="222">
        <v>1158.53666</v>
      </c>
      <c r="Q449" s="222">
        <v>0</v>
      </c>
      <c r="R449" s="223">
        <v>1158.53666</v>
      </c>
    </row>
    <row r="450" spans="1:18" ht="15">
      <c r="A450" s="225"/>
      <c r="B450" s="225"/>
      <c r="C450" s="219" t="s">
        <v>650</v>
      </c>
      <c r="D450" s="219" t="s">
        <v>650</v>
      </c>
      <c r="E450" s="220">
        <v>349</v>
      </c>
      <c r="F450" s="221">
        <v>164441.63971000002</v>
      </c>
      <c r="G450" s="222">
        <v>0</v>
      </c>
      <c r="H450" s="222">
        <v>164441.63971000002</v>
      </c>
      <c r="I450" s="222">
        <v>160685.48021</v>
      </c>
      <c r="J450" s="222">
        <v>2239.88495</v>
      </c>
      <c r="K450" s="222">
        <v>162925.36516</v>
      </c>
      <c r="L450" s="222">
        <v>10542.67629</v>
      </c>
      <c r="M450" s="222">
        <v>953.4527800000001</v>
      </c>
      <c r="N450" s="222">
        <v>11496.12907</v>
      </c>
      <c r="O450" s="222">
        <v>338863.13393999997</v>
      </c>
      <c r="P450" s="222">
        <v>71798.27495</v>
      </c>
      <c r="Q450" s="222">
        <v>0</v>
      </c>
      <c r="R450" s="223">
        <v>71798.27495</v>
      </c>
    </row>
    <row r="451" spans="1:18" ht="15">
      <c r="A451" s="225"/>
      <c r="B451" s="225"/>
      <c r="C451" s="225"/>
      <c r="D451" s="219" t="s">
        <v>660</v>
      </c>
      <c r="E451" s="220">
        <v>645</v>
      </c>
      <c r="F451" s="221">
        <v>189.84794</v>
      </c>
      <c r="G451" s="222">
        <v>0</v>
      </c>
      <c r="H451" s="222">
        <v>189.84794</v>
      </c>
      <c r="I451" s="222">
        <v>10039.4705</v>
      </c>
      <c r="J451" s="222">
        <v>0</v>
      </c>
      <c r="K451" s="222">
        <v>10039.4705</v>
      </c>
      <c r="L451" s="222">
        <v>60.80257</v>
      </c>
      <c r="M451" s="222">
        <v>0</v>
      </c>
      <c r="N451" s="222">
        <v>60.80257</v>
      </c>
      <c r="O451" s="222">
        <v>10290.121009999999</v>
      </c>
      <c r="P451" s="222">
        <v>939.27916</v>
      </c>
      <c r="Q451" s="222">
        <v>0</v>
      </c>
      <c r="R451" s="223">
        <v>939.27916</v>
      </c>
    </row>
    <row r="452" spans="1:18" ht="15">
      <c r="A452" s="225"/>
      <c r="B452" s="225"/>
      <c r="C452" s="219" t="s">
        <v>661</v>
      </c>
      <c r="D452" s="219" t="s">
        <v>662</v>
      </c>
      <c r="E452" s="220">
        <v>369</v>
      </c>
      <c r="F452" s="221">
        <v>96867.38254</v>
      </c>
      <c r="G452" s="222">
        <v>0</v>
      </c>
      <c r="H452" s="222">
        <v>96867.38254</v>
      </c>
      <c r="I452" s="222">
        <v>46120.66434</v>
      </c>
      <c r="J452" s="222">
        <v>222.85392000000002</v>
      </c>
      <c r="K452" s="222">
        <v>46343.51826</v>
      </c>
      <c r="L452" s="222">
        <v>13596.24939</v>
      </c>
      <c r="M452" s="222">
        <v>2991.24195</v>
      </c>
      <c r="N452" s="222">
        <v>16587.49134</v>
      </c>
      <c r="O452" s="222">
        <v>159798.39213999998</v>
      </c>
      <c r="P452" s="222">
        <v>47628.71039</v>
      </c>
      <c r="Q452" s="222">
        <v>0</v>
      </c>
      <c r="R452" s="223">
        <v>47628.71039</v>
      </c>
    </row>
    <row r="453" spans="1:18" ht="15">
      <c r="A453" s="225"/>
      <c r="B453" s="225"/>
      <c r="C453" s="225"/>
      <c r="D453" s="219" t="s">
        <v>663</v>
      </c>
      <c r="E453" s="220">
        <v>370</v>
      </c>
      <c r="F453" s="221">
        <v>739.4693199999999</v>
      </c>
      <c r="G453" s="222">
        <v>0</v>
      </c>
      <c r="H453" s="222">
        <v>739.4693199999999</v>
      </c>
      <c r="I453" s="222">
        <v>5340.63505</v>
      </c>
      <c r="J453" s="222">
        <v>0</v>
      </c>
      <c r="K453" s="222">
        <v>5340.63505</v>
      </c>
      <c r="L453" s="222">
        <v>47.23206</v>
      </c>
      <c r="M453" s="222">
        <v>0</v>
      </c>
      <c r="N453" s="222">
        <v>47.23206</v>
      </c>
      <c r="O453" s="222">
        <v>6127.336429999999</v>
      </c>
      <c r="P453" s="222">
        <v>1780.65748</v>
      </c>
      <c r="Q453" s="222">
        <v>0</v>
      </c>
      <c r="R453" s="223">
        <v>1780.65748</v>
      </c>
    </row>
    <row r="454" spans="1:18" ht="15">
      <c r="A454" s="225"/>
      <c r="B454" s="225"/>
      <c r="C454" s="219" t="s">
        <v>664</v>
      </c>
      <c r="D454" s="219" t="s">
        <v>664</v>
      </c>
      <c r="E454" s="220">
        <v>371</v>
      </c>
      <c r="F454" s="221">
        <v>8899.17249</v>
      </c>
      <c r="G454" s="222">
        <v>0</v>
      </c>
      <c r="H454" s="222">
        <v>8899.17249</v>
      </c>
      <c r="I454" s="222">
        <v>9058.63716</v>
      </c>
      <c r="J454" s="222">
        <v>185.11873</v>
      </c>
      <c r="K454" s="222">
        <v>9243.75589</v>
      </c>
      <c r="L454" s="222">
        <v>274.25932</v>
      </c>
      <c r="M454" s="222">
        <v>0</v>
      </c>
      <c r="N454" s="222">
        <v>274.25932</v>
      </c>
      <c r="O454" s="222">
        <v>18417.1877</v>
      </c>
      <c r="P454" s="222">
        <v>2545.1962000000003</v>
      </c>
      <c r="Q454" s="222">
        <v>0</v>
      </c>
      <c r="R454" s="223">
        <v>2545.1962000000003</v>
      </c>
    </row>
    <row r="455" spans="1:18" ht="15">
      <c r="A455" s="225"/>
      <c r="B455" s="225"/>
      <c r="C455" s="219" t="s">
        <v>665</v>
      </c>
      <c r="D455" s="219" t="s">
        <v>665</v>
      </c>
      <c r="E455" s="220">
        <v>361</v>
      </c>
      <c r="F455" s="221">
        <v>13502.02981</v>
      </c>
      <c r="G455" s="222">
        <v>0</v>
      </c>
      <c r="H455" s="222">
        <v>13502.02981</v>
      </c>
      <c r="I455" s="222">
        <v>9713.76895</v>
      </c>
      <c r="J455" s="222">
        <v>41.31689</v>
      </c>
      <c r="K455" s="222">
        <v>9755.08584</v>
      </c>
      <c r="L455" s="222">
        <v>670.2076</v>
      </c>
      <c r="M455" s="222">
        <v>0</v>
      </c>
      <c r="N455" s="222">
        <v>670.2076</v>
      </c>
      <c r="O455" s="222">
        <v>23927.32325</v>
      </c>
      <c r="P455" s="222">
        <v>2868.32021</v>
      </c>
      <c r="Q455" s="222">
        <v>0</v>
      </c>
      <c r="R455" s="223">
        <v>2868.32021</v>
      </c>
    </row>
    <row r="456" spans="1:18" ht="15">
      <c r="A456" s="225"/>
      <c r="B456" s="225"/>
      <c r="C456" s="219" t="s">
        <v>666</v>
      </c>
      <c r="D456" s="219" t="s">
        <v>666</v>
      </c>
      <c r="E456" s="220">
        <v>366</v>
      </c>
      <c r="F456" s="221">
        <v>3133.7027599999997</v>
      </c>
      <c r="G456" s="222">
        <v>0</v>
      </c>
      <c r="H456" s="222">
        <v>3133.7027599999997</v>
      </c>
      <c r="I456" s="222">
        <v>15622.51715</v>
      </c>
      <c r="J456" s="222">
        <v>0.00455</v>
      </c>
      <c r="K456" s="222">
        <v>15622.5217</v>
      </c>
      <c r="L456" s="222">
        <v>360.67753000000005</v>
      </c>
      <c r="M456" s="222">
        <v>0</v>
      </c>
      <c r="N456" s="222">
        <v>360.67753000000005</v>
      </c>
      <c r="O456" s="222">
        <v>19116.90199</v>
      </c>
      <c r="P456" s="222">
        <v>2388.48078</v>
      </c>
      <c r="Q456" s="222">
        <v>0</v>
      </c>
      <c r="R456" s="223">
        <v>2388.48078</v>
      </c>
    </row>
    <row r="457" spans="1:18" ht="15">
      <c r="A457" s="225"/>
      <c r="B457" s="225"/>
      <c r="C457" s="225"/>
      <c r="D457" s="219" t="s">
        <v>667</v>
      </c>
      <c r="E457" s="220">
        <v>497</v>
      </c>
      <c r="F457" s="221">
        <v>265.9725</v>
      </c>
      <c r="G457" s="222">
        <v>0</v>
      </c>
      <c r="H457" s="222">
        <v>265.9725</v>
      </c>
      <c r="I457" s="222">
        <v>1684.31901</v>
      </c>
      <c r="J457" s="222">
        <v>0.40258</v>
      </c>
      <c r="K457" s="222">
        <v>1684.72159</v>
      </c>
      <c r="L457" s="222">
        <v>27.90377</v>
      </c>
      <c r="M457" s="222">
        <v>0</v>
      </c>
      <c r="N457" s="222">
        <v>27.90377</v>
      </c>
      <c r="O457" s="222">
        <v>1978.59786</v>
      </c>
      <c r="P457" s="222">
        <v>1035.03771</v>
      </c>
      <c r="Q457" s="222">
        <v>0</v>
      </c>
      <c r="R457" s="223">
        <v>1035.03771</v>
      </c>
    </row>
    <row r="458" spans="1:18" ht="15">
      <c r="A458" s="225"/>
      <c r="B458" s="225"/>
      <c r="C458" s="219" t="s">
        <v>668</v>
      </c>
      <c r="D458" s="219" t="s">
        <v>669</v>
      </c>
      <c r="E458" s="220">
        <v>351</v>
      </c>
      <c r="F458" s="221">
        <v>15582.509880000001</v>
      </c>
      <c r="G458" s="222">
        <v>0</v>
      </c>
      <c r="H458" s="222">
        <v>15582.509880000001</v>
      </c>
      <c r="I458" s="222">
        <v>1448.1163700000002</v>
      </c>
      <c r="J458" s="222">
        <v>3.7881</v>
      </c>
      <c r="K458" s="222">
        <v>1451.90447</v>
      </c>
      <c r="L458" s="222">
        <v>82.61412</v>
      </c>
      <c r="M458" s="222">
        <v>0</v>
      </c>
      <c r="N458" s="222">
        <v>82.61412</v>
      </c>
      <c r="O458" s="222">
        <v>17117.028469999997</v>
      </c>
      <c r="P458" s="222">
        <v>1461.35971</v>
      </c>
      <c r="Q458" s="222">
        <v>0</v>
      </c>
      <c r="R458" s="223">
        <v>1461.35971</v>
      </c>
    </row>
    <row r="459" spans="1:18" ht="15">
      <c r="A459" s="225"/>
      <c r="B459" s="225"/>
      <c r="C459" s="225"/>
      <c r="D459" s="219" t="s">
        <v>670</v>
      </c>
      <c r="E459" s="220">
        <v>353</v>
      </c>
      <c r="F459" s="221">
        <v>90.9101</v>
      </c>
      <c r="G459" s="222">
        <v>0</v>
      </c>
      <c r="H459" s="222">
        <v>90.9101</v>
      </c>
      <c r="I459" s="222">
        <v>1470.33302</v>
      </c>
      <c r="J459" s="222">
        <v>11.507209999999999</v>
      </c>
      <c r="K459" s="222">
        <v>1481.84023</v>
      </c>
      <c r="L459" s="222">
        <v>5.284</v>
      </c>
      <c r="M459" s="222">
        <v>0</v>
      </c>
      <c r="N459" s="222">
        <v>5.284</v>
      </c>
      <c r="O459" s="222">
        <v>1578.0343300000002</v>
      </c>
      <c r="P459" s="222">
        <v>1610.85254</v>
      </c>
      <c r="Q459" s="222">
        <v>0</v>
      </c>
      <c r="R459" s="223">
        <v>1610.85254</v>
      </c>
    </row>
    <row r="460" spans="1:18" ht="15">
      <c r="A460" s="225"/>
      <c r="B460" s="225"/>
      <c r="C460" s="225"/>
      <c r="D460" s="219" t="s">
        <v>668</v>
      </c>
      <c r="E460" s="220">
        <v>350</v>
      </c>
      <c r="F460" s="221">
        <v>19192.10777</v>
      </c>
      <c r="G460" s="222">
        <v>0</v>
      </c>
      <c r="H460" s="222">
        <v>19192.10777</v>
      </c>
      <c r="I460" s="222">
        <v>32930.25892</v>
      </c>
      <c r="J460" s="222">
        <v>0.42948000000000003</v>
      </c>
      <c r="K460" s="222">
        <v>32930.6884</v>
      </c>
      <c r="L460" s="222">
        <v>1008.9961999999999</v>
      </c>
      <c r="M460" s="222">
        <v>5.7375</v>
      </c>
      <c r="N460" s="222">
        <v>1014.7337</v>
      </c>
      <c r="O460" s="222">
        <v>53137.52987</v>
      </c>
      <c r="P460" s="222">
        <v>7762.60869</v>
      </c>
      <c r="Q460" s="222">
        <v>0</v>
      </c>
      <c r="R460" s="223">
        <v>7762.60869</v>
      </c>
    </row>
    <row r="461" spans="1:18" ht="15">
      <c r="A461" s="225"/>
      <c r="B461" s="225"/>
      <c r="C461" s="219" t="s">
        <v>671</v>
      </c>
      <c r="D461" s="219" t="s">
        <v>672</v>
      </c>
      <c r="E461" s="220">
        <v>482</v>
      </c>
      <c r="F461" s="221">
        <v>10872.941439999999</v>
      </c>
      <c r="G461" s="222">
        <v>0</v>
      </c>
      <c r="H461" s="222">
        <v>10872.941439999999</v>
      </c>
      <c r="I461" s="222">
        <v>19669.04178</v>
      </c>
      <c r="J461" s="222">
        <v>0</v>
      </c>
      <c r="K461" s="222">
        <v>19669.04178</v>
      </c>
      <c r="L461" s="222">
        <v>480.68879</v>
      </c>
      <c r="M461" s="222">
        <v>0</v>
      </c>
      <c r="N461" s="222">
        <v>480.68879</v>
      </c>
      <c r="O461" s="222">
        <v>31022.672010000002</v>
      </c>
      <c r="P461" s="222">
        <v>3822.10796</v>
      </c>
      <c r="Q461" s="222">
        <v>0</v>
      </c>
      <c r="R461" s="223">
        <v>3822.10796</v>
      </c>
    </row>
    <row r="462" spans="1:18" ht="15">
      <c r="A462" s="225"/>
      <c r="B462" s="225"/>
      <c r="C462" s="225"/>
      <c r="D462" s="219" t="s">
        <v>673</v>
      </c>
      <c r="E462" s="220">
        <v>594</v>
      </c>
      <c r="F462" s="221">
        <v>1900.28291</v>
      </c>
      <c r="G462" s="222">
        <v>0</v>
      </c>
      <c r="H462" s="222">
        <v>1900.28291</v>
      </c>
      <c r="I462" s="222">
        <v>2248.7486099999996</v>
      </c>
      <c r="J462" s="222">
        <v>0</v>
      </c>
      <c r="K462" s="222">
        <v>2248.7486099999996</v>
      </c>
      <c r="L462" s="222">
        <v>23.485</v>
      </c>
      <c r="M462" s="222">
        <v>0</v>
      </c>
      <c r="N462" s="222">
        <v>23.485</v>
      </c>
      <c r="O462" s="222">
        <v>4172.51652</v>
      </c>
      <c r="P462" s="222">
        <v>1752.20956</v>
      </c>
      <c r="Q462" s="222">
        <v>0</v>
      </c>
      <c r="R462" s="223">
        <v>1752.20956</v>
      </c>
    </row>
    <row r="463" spans="1:18" ht="15">
      <c r="A463" s="225"/>
      <c r="B463" s="225"/>
      <c r="C463" s="219" t="s">
        <v>674</v>
      </c>
      <c r="D463" s="219" t="s">
        <v>675</v>
      </c>
      <c r="E463" s="220">
        <v>352</v>
      </c>
      <c r="F463" s="221">
        <v>8400.42779</v>
      </c>
      <c r="G463" s="222">
        <v>0</v>
      </c>
      <c r="H463" s="222">
        <v>8400.42779</v>
      </c>
      <c r="I463" s="222">
        <v>9327.00221</v>
      </c>
      <c r="J463" s="222">
        <v>0</v>
      </c>
      <c r="K463" s="222">
        <v>9327.00221</v>
      </c>
      <c r="L463" s="222">
        <v>329.21954999999997</v>
      </c>
      <c r="M463" s="222">
        <v>0</v>
      </c>
      <c r="N463" s="222">
        <v>329.21954999999997</v>
      </c>
      <c r="O463" s="222">
        <v>18056.649550000002</v>
      </c>
      <c r="P463" s="222">
        <v>1276.54168</v>
      </c>
      <c r="Q463" s="222">
        <v>0</v>
      </c>
      <c r="R463" s="223">
        <v>1276.54168</v>
      </c>
    </row>
    <row r="464" spans="1:18" ht="15">
      <c r="A464" s="225"/>
      <c r="B464" s="225"/>
      <c r="C464" s="219" t="s">
        <v>676</v>
      </c>
      <c r="D464" s="219" t="s">
        <v>676</v>
      </c>
      <c r="E464" s="220">
        <v>359</v>
      </c>
      <c r="F464" s="221">
        <v>27644.17153</v>
      </c>
      <c r="G464" s="222">
        <v>0</v>
      </c>
      <c r="H464" s="222">
        <v>27644.17153</v>
      </c>
      <c r="I464" s="222">
        <v>15094.730619999998</v>
      </c>
      <c r="J464" s="222">
        <v>46.801629999999996</v>
      </c>
      <c r="K464" s="222">
        <v>15141.53225</v>
      </c>
      <c r="L464" s="222">
        <v>451.21297</v>
      </c>
      <c r="M464" s="222">
        <v>0</v>
      </c>
      <c r="N464" s="222">
        <v>451.21297</v>
      </c>
      <c r="O464" s="222">
        <v>43236.91675</v>
      </c>
      <c r="P464" s="222">
        <v>2009.32721</v>
      </c>
      <c r="Q464" s="222">
        <v>0</v>
      </c>
      <c r="R464" s="223">
        <v>2009.32721</v>
      </c>
    </row>
    <row r="465" spans="1:18" ht="15">
      <c r="A465" s="225"/>
      <c r="B465" s="225"/>
      <c r="C465" s="219" t="s">
        <v>677</v>
      </c>
      <c r="D465" s="219" t="s">
        <v>677</v>
      </c>
      <c r="E465" s="220">
        <v>495</v>
      </c>
      <c r="F465" s="221">
        <v>11339.884300000002</v>
      </c>
      <c r="G465" s="222">
        <v>0</v>
      </c>
      <c r="H465" s="222">
        <v>11339.884300000002</v>
      </c>
      <c r="I465" s="222">
        <v>5274.861349999999</v>
      </c>
      <c r="J465" s="222">
        <v>0.154</v>
      </c>
      <c r="K465" s="222">
        <v>5275.01535</v>
      </c>
      <c r="L465" s="222">
        <v>113.30369999999999</v>
      </c>
      <c r="M465" s="222">
        <v>0</v>
      </c>
      <c r="N465" s="222">
        <v>113.30369999999999</v>
      </c>
      <c r="O465" s="222">
        <v>16728.20335</v>
      </c>
      <c r="P465" s="222">
        <v>2626.0069399999998</v>
      </c>
      <c r="Q465" s="222">
        <v>0</v>
      </c>
      <c r="R465" s="223">
        <v>2626.0069399999998</v>
      </c>
    </row>
    <row r="466" spans="1:18" ht="15">
      <c r="A466" s="225"/>
      <c r="B466" s="219" t="s">
        <v>678</v>
      </c>
      <c r="C466" s="219" t="s">
        <v>374</v>
      </c>
      <c r="D466" s="219" t="s">
        <v>374</v>
      </c>
      <c r="E466" s="220">
        <v>180</v>
      </c>
      <c r="F466" s="221">
        <v>2163.61409</v>
      </c>
      <c r="G466" s="222">
        <v>0</v>
      </c>
      <c r="H466" s="222">
        <v>2163.61409</v>
      </c>
      <c r="I466" s="222">
        <v>6288.1259</v>
      </c>
      <c r="J466" s="222">
        <v>89.73997</v>
      </c>
      <c r="K466" s="222">
        <v>6377.8658700000005</v>
      </c>
      <c r="L466" s="222">
        <v>642.1841</v>
      </c>
      <c r="M466" s="222">
        <v>16.87012</v>
      </c>
      <c r="N466" s="222">
        <v>659.05422</v>
      </c>
      <c r="O466" s="222">
        <v>9200.53418</v>
      </c>
      <c r="P466" s="222">
        <v>6250.24983</v>
      </c>
      <c r="Q466" s="222">
        <v>0</v>
      </c>
      <c r="R466" s="223">
        <v>6250.24983</v>
      </c>
    </row>
    <row r="467" spans="1:18" ht="15">
      <c r="A467" s="225"/>
      <c r="B467" s="225"/>
      <c r="C467" s="219" t="s">
        <v>679</v>
      </c>
      <c r="D467" s="219" t="s">
        <v>680</v>
      </c>
      <c r="E467" s="220">
        <v>176</v>
      </c>
      <c r="F467" s="221">
        <v>16635.74596</v>
      </c>
      <c r="G467" s="222">
        <v>0</v>
      </c>
      <c r="H467" s="222">
        <v>16635.74596</v>
      </c>
      <c r="I467" s="222">
        <v>12603.37391</v>
      </c>
      <c r="J467" s="222">
        <v>204.09267000000003</v>
      </c>
      <c r="K467" s="222">
        <v>12807.46658</v>
      </c>
      <c r="L467" s="222">
        <v>1500.50802</v>
      </c>
      <c r="M467" s="222">
        <v>62.03003</v>
      </c>
      <c r="N467" s="222">
        <v>1562.53805</v>
      </c>
      <c r="O467" s="222">
        <v>31005.75059</v>
      </c>
      <c r="P467" s="222">
        <v>31573.11638</v>
      </c>
      <c r="Q467" s="222">
        <v>0</v>
      </c>
      <c r="R467" s="223">
        <v>31573.11638</v>
      </c>
    </row>
    <row r="468" spans="1:18" ht="15">
      <c r="A468" s="225"/>
      <c r="B468" s="225"/>
      <c r="C468" s="219" t="s">
        <v>681</v>
      </c>
      <c r="D468" s="219" t="s">
        <v>681</v>
      </c>
      <c r="E468" s="220">
        <v>171</v>
      </c>
      <c r="F468" s="221">
        <v>39703.31143</v>
      </c>
      <c r="G468" s="222">
        <v>18.584259999999997</v>
      </c>
      <c r="H468" s="222">
        <v>39721.89569</v>
      </c>
      <c r="I468" s="222">
        <v>29880.932149999997</v>
      </c>
      <c r="J468" s="222">
        <v>254.26039</v>
      </c>
      <c r="K468" s="222">
        <v>30135.19254</v>
      </c>
      <c r="L468" s="222">
        <v>5133.918549999999</v>
      </c>
      <c r="M468" s="222">
        <v>317.08653000000004</v>
      </c>
      <c r="N468" s="222">
        <v>5451.00508</v>
      </c>
      <c r="O468" s="222">
        <v>75308.09331</v>
      </c>
      <c r="P468" s="222">
        <v>39791.57397</v>
      </c>
      <c r="Q468" s="222">
        <v>0</v>
      </c>
      <c r="R468" s="223">
        <v>39791.57397</v>
      </c>
    </row>
    <row r="469" spans="1:18" ht="15">
      <c r="A469" s="225"/>
      <c r="B469" s="225"/>
      <c r="C469" s="225"/>
      <c r="D469" s="219" t="s">
        <v>682</v>
      </c>
      <c r="E469" s="220">
        <v>444</v>
      </c>
      <c r="F469" s="221">
        <v>1451.56284</v>
      </c>
      <c r="G469" s="222">
        <v>0</v>
      </c>
      <c r="H469" s="222">
        <v>1451.56284</v>
      </c>
      <c r="I469" s="222">
        <v>10848.93116</v>
      </c>
      <c r="J469" s="222">
        <v>0.00038</v>
      </c>
      <c r="K469" s="222">
        <v>10848.93154</v>
      </c>
      <c r="L469" s="222">
        <v>379.69248</v>
      </c>
      <c r="M469" s="222">
        <v>0</v>
      </c>
      <c r="N469" s="222">
        <v>379.69248</v>
      </c>
      <c r="O469" s="222">
        <v>12680.18686</v>
      </c>
      <c r="P469" s="222">
        <v>7256.98726</v>
      </c>
      <c r="Q469" s="222">
        <v>0</v>
      </c>
      <c r="R469" s="223">
        <v>7256.98726</v>
      </c>
    </row>
    <row r="470" spans="1:18" ht="15">
      <c r="A470" s="225"/>
      <c r="B470" s="225"/>
      <c r="C470" s="219" t="s">
        <v>683</v>
      </c>
      <c r="D470" s="219" t="s">
        <v>684</v>
      </c>
      <c r="E470" s="220">
        <v>505</v>
      </c>
      <c r="F470" s="221">
        <v>4313.15325</v>
      </c>
      <c r="G470" s="222">
        <v>0</v>
      </c>
      <c r="H470" s="222">
        <v>4313.15325</v>
      </c>
      <c r="I470" s="222">
        <v>10454.23901</v>
      </c>
      <c r="J470" s="222">
        <v>0.00159</v>
      </c>
      <c r="K470" s="222">
        <v>10454.2406</v>
      </c>
      <c r="L470" s="222">
        <v>1126.52874</v>
      </c>
      <c r="M470" s="222">
        <v>7.65</v>
      </c>
      <c r="N470" s="222">
        <v>1134.17874</v>
      </c>
      <c r="O470" s="222">
        <v>15901.57259</v>
      </c>
      <c r="P470" s="222">
        <v>6013.664559999999</v>
      </c>
      <c r="Q470" s="222">
        <v>0</v>
      </c>
      <c r="R470" s="223">
        <v>6013.664559999999</v>
      </c>
    </row>
    <row r="471" spans="1:18" ht="15">
      <c r="A471" s="225"/>
      <c r="B471" s="225"/>
      <c r="C471" s="225"/>
      <c r="D471" s="219" t="s">
        <v>683</v>
      </c>
      <c r="E471" s="220">
        <v>177</v>
      </c>
      <c r="F471" s="221">
        <v>7438.18803</v>
      </c>
      <c r="G471" s="222">
        <v>0</v>
      </c>
      <c r="H471" s="222">
        <v>7438.18803</v>
      </c>
      <c r="I471" s="222">
        <v>5134.74206</v>
      </c>
      <c r="J471" s="222">
        <v>25.00354</v>
      </c>
      <c r="K471" s="222">
        <v>5159.745599999999</v>
      </c>
      <c r="L471" s="222">
        <v>1777.24743</v>
      </c>
      <c r="M471" s="222">
        <v>0.44408</v>
      </c>
      <c r="N471" s="222">
        <v>1777.69151</v>
      </c>
      <c r="O471" s="222">
        <v>14375.62514</v>
      </c>
      <c r="P471" s="222">
        <v>10607.991880000001</v>
      </c>
      <c r="Q471" s="222">
        <v>0</v>
      </c>
      <c r="R471" s="223">
        <v>10607.991880000001</v>
      </c>
    </row>
    <row r="472" spans="1:18" ht="15">
      <c r="A472" s="225"/>
      <c r="B472" s="225"/>
      <c r="C472" s="225"/>
      <c r="D472" s="219" t="s">
        <v>685</v>
      </c>
      <c r="E472" s="220">
        <v>710</v>
      </c>
      <c r="F472" s="221">
        <v>1579.83267</v>
      </c>
      <c r="G472" s="222">
        <v>0</v>
      </c>
      <c r="H472" s="222">
        <v>1579.83267</v>
      </c>
      <c r="I472" s="222">
        <v>3439.5886800000003</v>
      </c>
      <c r="J472" s="222">
        <v>0</v>
      </c>
      <c r="K472" s="222">
        <v>3439.5886800000003</v>
      </c>
      <c r="L472" s="222">
        <v>92.80059</v>
      </c>
      <c r="M472" s="222">
        <v>0</v>
      </c>
      <c r="N472" s="222">
        <v>92.80059</v>
      </c>
      <c r="O472" s="222">
        <v>5112.22194</v>
      </c>
      <c r="P472" s="222">
        <v>3025.2461000000003</v>
      </c>
      <c r="Q472" s="222">
        <v>0</v>
      </c>
      <c r="R472" s="223">
        <v>3025.2461000000003</v>
      </c>
    </row>
    <row r="473" spans="1:18" ht="15">
      <c r="A473" s="225"/>
      <c r="B473" s="225"/>
      <c r="C473" s="219" t="s">
        <v>678</v>
      </c>
      <c r="D473" s="219" t="s">
        <v>686</v>
      </c>
      <c r="E473" s="220">
        <v>179</v>
      </c>
      <c r="F473" s="221">
        <v>32900.54743</v>
      </c>
      <c r="G473" s="222">
        <v>0</v>
      </c>
      <c r="H473" s="222">
        <v>32900.54743</v>
      </c>
      <c r="I473" s="222">
        <v>58166.50268</v>
      </c>
      <c r="J473" s="222">
        <v>525.64152</v>
      </c>
      <c r="K473" s="222">
        <v>58692.1442</v>
      </c>
      <c r="L473" s="222">
        <v>6772.67156</v>
      </c>
      <c r="M473" s="222">
        <v>1333.67074</v>
      </c>
      <c r="N473" s="222">
        <v>8106.3423</v>
      </c>
      <c r="O473" s="222">
        <v>99699.03393</v>
      </c>
      <c r="P473" s="222">
        <v>79213.75746</v>
      </c>
      <c r="Q473" s="222">
        <v>0</v>
      </c>
      <c r="R473" s="223">
        <v>79213.75746</v>
      </c>
    </row>
    <row r="474" spans="1:18" ht="15">
      <c r="A474" s="225"/>
      <c r="B474" s="225"/>
      <c r="C474" s="225"/>
      <c r="D474" s="219" t="s">
        <v>687</v>
      </c>
      <c r="E474" s="220">
        <v>625</v>
      </c>
      <c r="F474" s="221">
        <v>1232.35461</v>
      </c>
      <c r="G474" s="222">
        <v>0</v>
      </c>
      <c r="H474" s="222">
        <v>1232.35461</v>
      </c>
      <c r="I474" s="222">
        <v>12614.98381</v>
      </c>
      <c r="J474" s="222">
        <v>0</v>
      </c>
      <c r="K474" s="222">
        <v>12614.98381</v>
      </c>
      <c r="L474" s="222">
        <v>989.5867099999999</v>
      </c>
      <c r="M474" s="222">
        <v>42.64271</v>
      </c>
      <c r="N474" s="222">
        <v>1032.2294200000001</v>
      </c>
      <c r="O474" s="222">
        <v>14879.56784</v>
      </c>
      <c r="P474" s="222">
        <v>4064.36671</v>
      </c>
      <c r="Q474" s="222">
        <v>0</v>
      </c>
      <c r="R474" s="223">
        <v>4064.36671</v>
      </c>
    </row>
    <row r="475" spans="1:18" ht="15">
      <c r="A475" s="225"/>
      <c r="B475" s="225"/>
      <c r="C475" s="219" t="s">
        <v>688</v>
      </c>
      <c r="D475" s="219" t="s">
        <v>688</v>
      </c>
      <c r="E475" s="220">
        <v>182</v>
      </c>
      <c r="F475" s="221">
        <v>5411.28281</v>
      </c>
      <c r="G475" s="222">
        <v>0</v>
      </c>
      <c r="H475" s="222">
        <v>5411.28281</v>
      </c>
      <c r="I475" s="222">
        <v>27743.500600000003</v>
      </c>
      <c r="J475" s="222">
        <v>38.79054</v>
      </c>
      <c r="K475" s="222">
        <v>27782.29114</v>
      </c>
      <c r="L475" s="222">
        <v>1391.9089199999999</v>
      </c>
      <c r="M475" s="222">
        <v>13.138879999999999</v>
      </c>
      <c r="N475" s="222">
        <v>1405.0478</v>
      </c>
      <c r="O475" s="222">
        <v>34598.62175</v>
      </c>
      <c r="P475" s="222">
        <v>10324.80594</v>
      </c>
      <c r="Q475" s="222">
        <v>0</v>
      </c>
      <c r="R475" s="223">
        <v>10324.80594</v>
      </c>
    </row>
    <row r="476" spans="1:18" ht="15">
      <c r="A476" s="225"/>
      <c r="B476" s="225"/>
      <c r="C476" s="225"/>
      <c r="D476" s="219" t="s">
        <v>689</v>
      </c>
      <c r="E476" s="220">
        <v>649</v>
      </c>
      <c r="F476" s="221">
        <v>322.09089</v>
      </c>
      <c r="G476" s="222">
        <v>0</v>
      </c>
      <c r="H476" s="222">
        <v>322.09089</v>
      </c>
      <c r="I476" s="222">
        <v>4584.52598</v>
      </c>
      <c r="J476" s="222">
        <v>0</v>
      </c>
      <c r="K476" s="222">
        <v>4584.52598</v>
      </c>
      <c r="L476" s="222">
        <v>62.25167</v>
      </c>
      <c r="M476" s="222">
        <v>0</v>
      </c>
      <c r="N476" s="222">
        <v>62.25167</v>
      </c>
      <c r="O476" s="222">
        <v>4968.86854</v>
      </c>
      <c r="P476" s="222">
        <v>2360.67175</v>
      </c>
      <c r="Q476" s="222">
        <v>0</v>
      </c>
      <c r="R476" s="223">
        <v>2360.67175</v>
      </c>
    </row>
    <row r="477" spans="1:18" ht="15">
      <c r="A477" s="225"/>
      <c r="B477" s="225"/>
      <c r="C477" s="225"/>
      <c r="D477" s="219" t="s">
        <v>690</v>
      </c>
      <c r="E477" s="220">
        <v>183</v>
      </c>
      <c r="F477" s="221">
        <v>2267.33696</v>
      </c>
      <c r="G477" s="222">
        <v>0</v>
      </c>
      <c r="H477" s="222">
        <v>2267.33696</v>
      </c>
      <c r="I477" s="222">
        <v>18049.52397</v>
      </c>
      <c r="J477" s="222">
        <v>9.50624</v>
      </c>
      <c r="K477" s="222">
        <v>18059.03021</v>
      </c>
      <c r="L477" s="222">
        <v>83.51169999999999</v>
      </c>
      <c r="M477" s="222">
        <v>34.425</v>
      </c>
      <c r="N477" s="222">
        <v>117.9367</v>
      </c>
      <c r="O477" s="222">
        <v>20444.30387</v>
      </c>
      <c r="P477" s="222">
        <v>5816.737190000001</v>
      </c>
      <c r="Q477" s="222">
        <v>0</v>
      </c>
      <c r="R477" s="223">
        <v>5816.737190000001</v>
      </c>
    </row>
    <row r="478" spans="1:18" ht="15">
      <c r="A478" s="225"/>
      <c r="B478" s="225"/>
      <c r="C478" s="219" t="s">
        <v>691</v>
      </c>
      <c r="D478" s="219" t="s">
        <v>692</v>
      </c>
      <c r="E478" s="220">
        <v>172</v>
      </c>
      <c r="F478" s="221">
        <v>1533.52752</v>
      </c>
      <c r="G478" s="222">
        <v>0</v>
      </c>
      <c r="H478" s="222">
        <v>1533.52752</v>
      </c>
      <c r="I478" s="222">
        <v>4077.0551800000003</v>
      </c>
      <c r="J478" s="222">
        <v>2.83436</v>
      </c>
      <c r="K478" s="222">
        <v>4079.88954</v>
      </c>
      <c r="L478" s="222">
        <v>412.96151000000003</v>
      </c>
      <c r="M478" s="222">
        <v>0.24480000000000002</v>
      </c>
      <c r="N478" s="222">
        <v>413.20631</v>
      </c>
      <c r="O478" s="222">
        <v>6026.62337</v>
      </c>
      <c r="P478" s="222">
        <v>5120.2513</v>
      </c>
      <c r="Q478" s="222">
        <v>0</v>
      </c>
      <c r="R478" s="223">
        <v>5120.2513</v>
      </c>
    </row>
    <row r="479" spans="1:18" ht="15">
      <c r="A479" s="225"/>
      <c r="B479" s="225"/>
      <c r="C479" s="219" t="s">
        <v>693</v>
      </c>
      <c r="D479" s="219" t="s">
        <v>694</v>
      </c>
      <c r="E479" s="220">
        <v>174</v>
      </c>
      <c r="F479" s="221">
        <v>2258.07074</v>
      </c>
      <c r="G479" s="222">
        <v>0</v>
      </c>
      <c r="H479" s="222">
        <v>2258.07074</v>
      </c>
      <c r="I479" s="222">
        <v>4115.2461</v>
      </c>
      <c r="J479" s="222">
        <v>0.00283</v>
      </c>
      <c r="K479" s="222">
        <v>4115.24893</v>
      </c>
      <c r="L479" s="222">
        <v>176.60864</v>
      </c>
      <c r="M479" s="222">
        <v>0</v>
      </c>
      <c r="N479" s="222">
        <v>176.60864</v>
      </c>
      <c r="O479" s="222">
        <v>6549.928309999999</v>
      </c>
      <c r="P479" s="222">
        <v>8685.72879</v>
      </c>
      <c r="Q479" s="222">
        <v>0</v>
      </c>
      <c r="R479" s="223">
        <v>8685.72879</v>
      </c>
    </row>
    <row r="480" spans="1:18" ht="15">
      <c r="A480" s="225"/>
      <c r="B480" s="225"/>
      <c r="C480" s="219" t="s">
        <v>695</v>
      </c>
      <c r="D480" s="219" t="s">
        <v>695</v>
      </c>
      <c r="E480" s="220">
        <v>504</v>
      </c>
      <c r="F480" s="221">
        <v>2858.036</v>
      </c>
      <c r="G480" s="222">
        <v>0</v>
      </c>
      <c r="H480" s="222">
        <v>2858.036</v>
      </c>
      <c r="I480" s="222">
        <v>7492.8222000000005</v>
      </c>
      <c r="J480" s="222">
        <v>0.2422</v>
      </c>
      <c r="K480" s="222">
        <v>7493.0644</v>
      </c>
      <c r="L480" s="222">
        <v>513.81865</v>
      </c>
      <c r="M480" s="222">
        <v>0</v>
      </c>
      <c r="N480" s="222">
        <v>513.81865</v>
      </c>
      <c r="O480" s="222">
        <v>10864.91905</v>
      </c>
      <c r="P480" s="222">
        <v>13141.10831</v>
      </c>
      <c r="Q480" s="222">
        <v>0</v>
      </c>
      <c r="R480" s="223">
        <v>13141.10831</v>
      </c>
    </row>
    <row r="481" spans="1:18" ht="15">
      <c r="A481" s="225"/>
      <c r="B481" s="225"/>
      <c r="C481" s="225"/>
      <c r="D481" s="219" t="s">
        <v>696</v>
      </c>
      <c r="E481" s="220">
        <v>743</v>
      </c>
      <c r="F481" s="221">
        <v>47.59968</v>
      </c>
      <c r="G481" s="222">
        <v>0</v>
      </c>
      <c r="H481" s="222">
        <v>47.59968</v>
      </c>
      <c r="I481" s="222">
        <v>1196.2274</v>
      </c>
      <c r="J481" s="222">
        <v>0</v>
      </c>
      <c r="K481" s="222">
        <v>1196.2274</v>
      </c>
      <c r="L481" s="222">
        <v>33.40425</v>
      </c>
      <c r="M481" s="222">
        <v>0</v>
      </c>
      <c r="N481" s="222">
        <v>33.40425</v>
      </c>
      <c r="O481" s="222">
        <v>1277.23133</v>
      </c>
      <c r="P481" s="222">
        <v>2458.44858</v>
      </c>
      <c r="Q481" s="222">
        <v>0</v>
      </c>
      <c r="R481" s="223">
        <v>2458.44858</v>
      </c>
    </row>
    <row r="482" spans="1:18" ht="15">
      <c r="A482" s="225"/>
      <c r="B482" s="225"/>
      <c r="C482" s="219" t="s">
        <v>697</v>
      </c>
      <c r="D482" s="219" t="s">
        <v>697</v>
      </c>
      <c r="E482" s="220">
        <v>181</v>
      </c>
      <c r="F482" s="221">
        <v>3130.46029</v>
      </c>
      <c r="G482" s="222">
        <v>0</v>
      </c>
      <c r="H482" s="222">
        <v>3130.46029</v>
      </c>
      <c r="I482" s="222">
        <v>3878.42031</v>
      </c>
      <c r="J482" s="222">
        <v>0</v>
      </c>
      <c r="K482" s="222">
        <v>3878.42031</v>
      </c>
      <c r="L482" s="222">
        <v>463.12445</v>
      </c>
      <c r="M482" s="222">
        <v>0.765</v>
      </c>
      <c r="N482" s="222">
        <v>463.88945</v>
      </c>
      <c r="O482" s="222">
        <v>7472.77005</v>
      </c>
      <c r="P482" s="222">
        <v>3566.57878</v>
      </c>
      <c r="Q482" s="222">
        <v>0</v>
      </c>
      <c r="R482" s="223">
        <v>3566.57878</v>
      </c>
    </row>
    <row r="483" spans="1:18" ht="15">
      <c r="A483" s="225"/>
      <c r="B483" s="219" t="s">
        <v>698</v>
      </c>
      <c r="C483" s="219" t="s">
        <v>698</v>
      </c>
      <c r="D483" s="219" t="s">
        <v>699</v>
      </c>
      <c r="E483" s="220">
        <v>598</v>
      </c>
      <c r="F483" s="221">
        <v>906.58039</v>
      </c>
      <c r="G483" s="222">
        <v>0</v>
      </c>
      <c r="H483" s="222">
        <v>906.58039</v>
      </c>
      <c r="I483" s="222">
        <v>13881.53191</v>
      </c>
      <c r="J483" s="222">
        <v>0</v>
      </c>
      <c r="K483" s="222">
        <v>13881.53191</v>
      </c>
      <c r="L483" s="222">
        <v>1407.42926</v>
      </c>
      <c r="M483" s="222">
        <v>116.27652</v>
      </c>
      <c r="N483" s="222">
        <v>1523.70578</v>
      </c>
      <c r="O483" s="222">
        <v>16311.818080000001</v>
      </c>
      <c r="P483" s="222">
        <v>2250.7088</v>
      </c>
      <c r="Q483" s="222">
        <v>0</v>
      </c>
      <c r="R483" s="223">
        <v>2250.7088</v>
      </c>
    </row>
    <row r="484" spans="1:18" ht="15">
      <c r="A484" s="225"/>
      <c r="B484" s="225"/>
      <c r="C484" s="225"/>
      <c r="D484" s="219" t="s">
        <v>700</v>
      </c>
      <c r="E484" s="220">
        <v>568</v>
      </c>
      <c r="F484" s="221">
        <v>949.38938</v>
      </c>
      <c r="G484" s="222">
        <v>0</v>
      </c>
      <c r="H484" s="222">
        <v>949.38938</v>
      </c>
      <c r="I484" s="222">
        <v>19024.04737</v>
      </c>
      <c r="J484" s="222">
        <v>0</v>
      </c>
      <c r="K484" s="222">
        <v>19024.04737</v>
      </c>
      <c r="L484" s="222">
        <v>1415.0923899999998</v>
      </c>
      <c r="M484" s="222">
        <v>106.92589</v>
      </c>
      <c r="N484" s="222">
        <v>1522.01828</v>
      </c>
      <c r="O484" s="222">
        <v>21495.45503</v>
      </c>
      <c r="P484" s="222">
        <v>4095.84078</v>
      </c>
      <c r="Q484" s="222">
        <v>0</v>
      </c>
      <c r="R484" s="223">
        <v>4095.84078</v>
      </c>
    </row>
    <row r="485" spans="1:18" ht="15">
      <c r="A485" s="225"/>
      <c r="B485" s="225"/>
      <c r="C485" s="225"/>
      <c r="D485" s="219" t="s">
        <v>698</v>
      </c>
      <c r="E485" s="220">
        <v>343</v>
      </c>
      <c r="F485" s="221">
        <v>82986.75634</v>
      </c>
      <c r="G485" s="222">
        <v>413.72909999999996</v>
      </c>
      <c r="H485" s="222">
        <v>83400.48544</v>
      </c>
      <c r="I485" s="222">
        <v>140458.82014</v>
      </c>
      <c r="J485" s="222">
        <v>3759.0355600000003</v>
      </c>
      <c r="K485" s="222">
        <v>144217.8557</v>
      </c>
      <c r="L485" s="222">
        <v>19143.0386</v>
      </c>
      <c r="M485" s="222">
        <v>3800.54437</v>
      </c>
      <c r="N485" s="222">
        <v>22943.58297</v>
      </c>
      <c r="O485" s="222">
        <v>250561.92411000002</v>
      </c>
      <c r="P485" s="222">
        <v>58520.108770000006</v>
      </c>
      <c r="Q485" s="222">
        <v>0</v>
      </c>
      <c r="R485" s="223">
        <v>58520.108770000006</v>
      </c>
    </row>
    <row r="486" spans="1:18" ht="15">
      <c r="A486" s="225"/>
      <c r="B486" s="225"/>
      <c r="C486" s="225"/>
      <c r="D486" s="225"/>
      <c r="E486" s="226">
        <v>345</v>
      </c>
      <c r="F486" s="227">
        <v>0</v>
      </c>
      <c r="G486" s="228">
        <v>0</v>
      </c>
      <c r="H486" s="228">
        <v>0</v>
      </c>
      <c r="I486" s="228">
        <v>381.85821999999996</v>
      </c>
      <c r="J486" s="228">
        <v>0</v>
      </c>
      <c r="K486" s="228">
        <v>381.85821999999996</v>
      </c>
      <c r="L486" s="228">
        <v>16.3151</v>
      </c>
      <c r="M486" s="228">
        <v>0</v>
      </c>
      <c r="N486" s="228">
        <v>16.3151</v>
      </c>
      <c r="O486" s="228">
        <v>398.17332</v>
      </c>
      <c r="P486" s="228">
        <v>35.89251</v>
      </c>
      <c r="Q486" s="228">
        <v>0</v>
      </c>
      <c r="R486" s="229">
        <v>35.89251</v>
      </c>
    </row>
    <row r="487" spans="1:18" ht="15">
      <c r="A487" s="225"/>
      <c r="B487" s="225"/>
      <c r="C487" s="225"/>
      <c r="D487" s="219" t="s">
        <v>701</v>
      </c>
      <c r="E487" s="220">
        <v>705</v>
      </c>
      <c r="F487" s="221">
        <v>3500.9562400000004</v>
      </c>
      <c r="G487" s="222">
        <v>0</v>
      </c>
      <c r="H487" s="222">
        <v>3500.9562400000004</v>
      </c>
      <c r="I487" s="222">
        <v>8957.092779999999</v>
      </c>
      <c r="J487" s="222">
        <v>0</v>
      </c>
      <c r="K487" s="222">
        <v>8957.092779999999</v>
      </c>
      <c r="L487" s="222">
        <v>2045.37575</v>
      </c>
      <c r="M487" s="222">
        <v>154.93836</v>
      </c>
      <c r="N487" s="222">
        <v>2200.31411</v>
      </c>
      <c r="O487" s="222">
        <v>14658.363130000002</v>
      </c>
      <c r="P487" s="222">
        <v>3072.9141099999997</v>
      </c>
      <c r="Q487" s="222">
        <v>0</v>
      </c>
      <c r="R487" s="223">
        <v>3072.9141099999997</v>
      </c>
    </row>
    <row r="488" spans="1:18" ht="15">
      <c r="A488" s="225"/>
      <c r="B488" s="225"/>
      <c r="C488" s="219" t="s">
        <v>702</v>
      </c>
      <c r="D488" s="219" t="s">
        <v>702</v>
      </c>
      <c r="E488" s="220">
        <v>348</v>
      </c>
      <c r="F488" s="221">
        <v>47.87169</v>
      </c>
      <c r="G488" s="222">
        <v>0</v>
      </c>
      <c r="H488" s="222">
        <v>47.87169</v>
      </c>
      <c r="I488" s="222">
        <v>954.43482</v>
      </c>
      <c r="J488" s="222">
        <v>0.0018</v>
      </c>
      <c r="K488" s="222">
        <v>954.43662</v>
      </c>
      <c r="L488" s="222">
        <v>30.24505</v>
      </c>
      <c r="M488" s="222">
        <v>0</v>
      </c>
      <c r="N488" s="222">
        <v>30.24505</v>
      </c>
      <c r="O488" s="222">
        <v>1032.5533599999999</v>
      </c>
      <c r="P488" s="222">
        <v>396.04378</v>
      </c>
      <c r="Q488" s="222">
        <v>0</v>
      </c>
      <c r="R488" s="223">
        <v>396.04378</v>
      </c>
    </row>
    <row r="489" spans="1:18" ht="15">
      <c r="A489" s="225"/>
      <c r="B489" s="225"/>
      <c r="C489" s="219" t="s">
        <v>703</v>
      </c>
      <c r="D489" s="219" t="s">
        <v>703</v>
      </c>
      <c r="E489" s="220">
        <v>347</v>
      </c>
      <c r="F489" s="221">
        <v>126.49455</v>
      </c>
      <c r="G489" s="222">
        <v>0</v>
      </c>
      <c r="H489" s="222">
        <v>126.49455</v>
      </c>
      <c r="I489" s="222">
        <v>2188.8144199999997</v>
      </c>
      <c r="J489" s="222">
        <v>0.11992</v>
      </c>
      <c r="K489" s="222">
        <v>2188.93434</v>
      </c>
      <c r="L489" s="222">
        <v>78.64506</v>
      </c>
      <c r="M489" s="222">
        <v>0</v>
      </c>
      <c r="N489" s="222">
        <v>78.64506</v>
      </c>
      <c r="O489" s="222">
        <v>2394.07395</v>
      </c>
      <c r="P489" s="222">
        <v>1207.37616</v>
      </c>
      <c r="Q489" s="222">
        <v>0</v>
      </c>
      <c r="R489" s="223">
        <v>1207.37616</v>
      </c>
    </row>
    <row r="490" spans="1:18" ht="15">
      <c r="A490" s="225"/>
      <c r="B490" s="225"/>
      <c r="C490" s="219" t="s">
        <v>704</v>
      </c>
      <c r="D490" s="219" t="s">
        <v>705</v>
      </c>
      <c r="E490" s="220">
        <v>346</v>
      </c>
      <c r="F490" s="221">
        <v>362.20653000000004</v>
      </c>
      <c r="G490" s="222">
        <v>0</v>
      </c>
      <c r="H490" s="222">
        <v>362.20653000000004</v>
      </c>
      <c r="I490" s="222">
        <v>2073.3586</v>
      </c>
      <c r="J490" s="222">
        <v>0.47831</v>
      </c>
      <c r="K490" s="222">
        <v>2073.83691</v>
      </c>
      <c r="L490" s="222">
        <v>286.81811</v>
      </c>
      <c r="M490" s="222">
        <v>0</v>
      </c>
      <c r="N490" s="222">
        <v>286.81811</v>
      </c>
      <c r="O490" s="222">
        <v>2722.8615499999996</v>
      </c>
      <c r="P490" s="222">
        <v>944.52538</v>
      </c>
      <c r="Q490" s="222">
        <v>0</v>
      </c>
      <c r="R490" s="223">
        <v>944.52538</v>
      </c>
    </row>
    <row r="491" spans="1:18" ht="15">
      <c r="A491" s="225"/>
      <c r="B491" s="219" t="s">
        <v>706</v>
      </c>
      <c r="C491" s="219" t="s">
        <v>707</v>
      </c>
      <c r="D491" s="219" t="s">
        <v>708</v>
      </c>
      <c r="E491" s="220">
        <v>97</v>
      </c>
      <c r="F491" s="221">
        <v>2893.1319700000004</v>
      </c>
      <c r="G491" s="222">
        <v>0</v>
      </c>
      <c r="H491" s="222">
        <v>2893.1319700000004</v>
      </c>
      <c r="I491" s="222">
        <v>7821.94875</v>
      </c>
      <c r="J491" s="222">
        <v>13.568200000000001</v>
      </c>
      <c r="K491" s="222">
        <v>7835.51695</v>
      </c>
      <c r="L491" s="222">
        <v>376.50664</v>
      </c>
      <c r="M491" s="222">
        <v>25.245</v>
      </c>
      <c r="N491" s="222">
        <v>401.75164</v>
      </c>
      <c r="O491" s="222">
        <v>11130.40056</v>
      </c>
      <c r="P491" s="222">
        <v>12933.29358</v>
      </c>
      <c r="Q491" s="222">
        <v>0</v>
      </c>
      <c r="R491" s="223">
        <v>12933.29358</v>
      </c>
    </row>
    <row r="492" spans="1:18" ht="15">
      <c r="A492" s="225"/>
      <c r="B492" s="225"/>
      <c r="C492" s="219" t="s">
        <v>706</v>
      </c>
      <c r="D492" s="219" t="s">
        <v>706</v>
      </c>
      <c r="E492" s="220">
        <v>96</v>
      </c>
      <c r="F492" s="221">
        <v>29183.52419</v>
      </c>
      <c r="G492" s="222">
        <v>7744.085929999999</v>
      </c>
      <c r="H492" s="222">
        <v>36927.61012</v>
      </c>
      <c r="I492" s="222">
        <v>46926.46421</v>
      </c>
      <c r="J492" s="222">
        <v>605.63707</v>
      </c>
      <c r="K492" s="222">
        <v>47532.10128</v>
      </c>
      <c r="L492" s="222">
        <v>12388.64166</v>
      </c>
      <c r="M492" s="222">
        <v>6347.88627</v>
      </c>
      <c r="N492" s="222">
        <v>18736.52793</v>
      </c>
      <c r="O492" s="222">
        <v>103196.23933</v>
      </c>
      <c r="P492" s="222">
        <v>78112.47888</v>
      </c>
      <c r="Q492" s="222">
        <v>0</v>
      </c>
      <c r="R492" s="223">
        <v>78112.47888</v>
      </c>
    </row>
    <row r="493" spans="1:18" ht="15">
      <c r="A493" s="225"/>
      <c r="B493" s="225"/>
      <c r="C493" s="219" t="s">
        <v>709</v>
      </c>
      <c r="D493" s="219" t="s">
        <v>710</v>
      </c>
      <c r="E493" s="220">
        <v>641</v>
      </c>
      <c r="F493" s="221">
        <v>1883.88545</v>
      </c>
      <c r="G493" s="222">
        <v>0</v>
      </c>
      <c r="H493" s="222">
        <v>1883.88545</v>
      </c>
      <c r="I493" s="222">
        <v>462.48967</v>
      </c>
      <c r="J493" s="222">
        <v>62.356370000000005</v>
      </c>
      <c r="K493" s="222">
        <v>524.84604</v>
      </c>
      <c r="L493" s="222">
        <v>384.98149</v>
      </c>
      <c r="M493" s="222">
        <v>29.37715</v>
      </c>
      <c r="N493" s="222">
        <v>414.35864000000004</v>
      </c>
      <c r="O493" s="222">
        <v>2823.09013</v>
      </c>
      <c r="P493" s="222">
        <v>10131.97434</v>
      </c>
      <c r="Q493" s="222">
        <v>0</v>
      </c>
      <c r="R493" s="223">
        <v>10131.97434</v>
      </c>
    </row>
    <row r="494" spans="1:18" ht="15">
      <c r="A494" s="225"/>
      <c r="B494" s="225"/>
      <c r="C494" s="225"/>
      <c r="D494" s="225"/>
      <c r="E494" s="226">
        <v>830</v>
      </c>
      <c r="F494" s="227">
        <v>0</v>
      </c>
      <c r="G494" s="228">
        <v>0</v>
      </c>
      <c r="H494" s="228">
        <v>0</v>
      </c>
      <c r="I494" s="228">
        <v>0</v>
      </c>
      <c r="J494" s="228">
        <v>0</v>
      </c>
      <c r="K494" s="228">
        <v>0</v>
      </c>
      <c r="L494" s="228">
        <v>60.80954</v>
      </c>
      <c r="M494" s="228">
        <v>0</v>
      </c>
      <c r="N494" s="228">
        <v>60.80954</v>
      </c>
      <c r="O494" s="228">
        <v>60.80954</v>
      </c>
      <c r="P494" s="228">
        <v>3271.53831</v>
      </c>
      <c r="Q494" s="228">
        <v>0</v>
      </c>
      <c r="R494" s="229">
        <v>3271.53831</v>
      </c>
    </row>
    <row r="495" spans="1:18" ht="15">
      <c r="A495" s="225"/>
      <c r="B495" s="225"/>
      <c r="C495" s="225"/>
      <c r="D495" s="219" t="s">
        <v>709</v>
      </c>
      <c r="E495" s="220">
        <v>600</v>
      </c>
      <c r="F495" s="221">
        <v>1093.05456</v>
      </c>
      <c r="G495" s="222">
        <v>0</v>
      </c>
      <c r="H495" s="222">
        <v>1093.05456</v>
      </c>
      <c r="I495" s="222">
        <v>11226.26966</v>
      </c>
      <c r="J495" s="222">
        <v>0</v>
      </c>
      <c r="K495" s="222">
        <v>11226.26966</v>
      </c>
      <c r="L495" s="222">
        <v>841.77162</v>
      </c>
      <c r="M495" s="222">
        <v>0</v>
      </c>
      <c r="N495" s="222">
        <v>841.77162</v>
      </c>
      <c r="O495" s="222">
        <v>13161.09584</v>
      </c>
      <c r="P495" s="222">
        <v>5675.3177000000005</v>
      </c>
      <c r="Q495" s="222">
        <v>0</v>
      </c>
      <c r="R495" s="223">
        <v>5675.3177000000005</v>
      </c>
    </row>
    <row r="496" spans="1:18" ht="15">
      <c r="A496" s="225"/>
      <c r="B496" s="219" t="s">
        <v>587</v>
      </c>
      <c r="C496" s="219" t="s">
        <v>711</v>
      </c>
      <c r="D496" s="219" t="s">
        <v>712</v>
      </c>
      <c r="E496" s="220">
        <v>184</v>
      </c>
      <c r="F496" s="221">
        <v>47515.84017</v>
      </c>
      <c r="G496" s="222">
        <v>0.00157</v>
      </c>
      <c r="H496" s="222">
        <v>47515.84174</v>
      </c>
      <c r="I496" s="222">
        <v>57889.3104</v>
      </c>
      <c r="J496" s="222">
        <v>654.17757</v>
      </c>
      <c r="K496" s="222">
        <v>58543.48797</v>
      </c>
      <c r="L496" s="222">
        <v>12167.80016</v>
      </c>
      <c r="M496" s="222">
        <v>1948.07074</v>
      </c>
      <c r="N496" s="222">
        <v>14115.8709</v>
      </c>
      <c r="O496" s="222">
        <v>120175.20061</v>
      </c>
      <c r="P496" s="222">
        <v>129245.48126</v>
      </c>
      <c r="Q496" s="222">
        <v>0</v>
      </c>
      <c r="R496" s="223">
        <v>129245.48126</v>
      </c>
    </row>
    <row r="497" spans="1:18" ht="15">
      <c r="A497" s="225"/>
      <c r="B497" s="225"/>
      <c r="C497" s="225"/>
      <c r="D497" s="219" t="s">
        <v>713</v>
      </c>
      <c r="E497" s="220">
        <v>609</v>
      </c>
      <c r="F497" s="221">
        <v>420.99433</v>
      </c>
      <c r="G497" s="222">
        <v>0</v>
      </c>
      <c r="H497" s="222">
        <v>420.99433</v>
      </c>
      <c r="I497" s="222">
        <v>2431.42607</v>
      </c>
      <c r="J497" s="222">
        <v>0</v>
      </c>
      <c r="K497" s="222">
        <v>2431.42607</v>
      </c>
      <c r="L497" s="222">
        <v>392.30395</v>
      </c>
      <c r="M497" s="222">
        <v>10.11713</v>
      </c>
      <c r="N497" s="222">
        <v>402.42108</v>
      </c>
      <c r="O497" s="222">
        <v>3254.84148</v>
      </c>
      <c r="P497" s="222">
        <v>3079.00095</v>
      </c>
      <c r="Q497" s="222">
        <v>0</v>
      </c>
      <c r="R497" s="223">
        <v>3079.00095</v>
      </c>
    </row>
    <row r="498" spans="1:18" ht="15">
      <c r="A498" s="225"/>
      <c r="B498" s="225"/>
      <c r="C498" s="225"/>
      <c r="D498" s="219" t="s">
        <v>714</v>
      </c>
      <c r="E498" s="220">
        <v>508</v>
      </c>
      <c r="F498" s="221">
        <v>1113.16791</v>
      </c>
      <c r="G498" s="222">
        <v>0</v>
      </c>
      <c r="H498" s="222">
        <v>1113.16791</v>
      </c>
      <c r="I498" s="222">
        <v>32255.34617</v>
      </c>
      <c r="J498" s="222">
        <v>4.70674</v>
      </c>
      <c r="K498" s="222">
        <v>32260.05291</v>
      </c>
      <c r="L498" s="222">
        <v>716.92601</v>
      </c>
      <c r="M498" s="222">
        <v>12.36374</v>
      </c>
      <c r="N498" s="222">
        <v>729.28975</v>
      </c>
      <c r="O498" s="222">
        <v>34102.51057</v>
      </c>
      <c r="P498" s="222">
        <v>8466.10751</v>
      </c>
      <c r="Q498" s="222">
        <v>0</v>
      </c>
      <c r="R498" s="223">
        <v>8466.10751</v>
      </c>
    </row>
    <row r="499" spans="1:18" ht="15">
      <c r="A499" s="225"/>
      <c r="B499" s="225"/>
      <c r="C499" s="219" t="s">
        <v>715</v>
      </c>
      <c r="D499" s="219" t="s">
        <v>715</v>
      </c>
      <c r="E499" s="220">
        <v>506</v>
      </c>
      <c r="F499" s="221">
        <v>5355.05937</v>
      </c>
      <c r="G499" s="222">
        <v>0</v>
      </c>
      <c r="H499" s="222">
        <v>5355.05937</v>
      </c>
      <c r="I499" s="222">
        <v>14263.128050000001</v>
      </c>
      <c r="J499" s="222">
        <v>6.3428</v>
      </c>
      <c r="K499" s="222">
        <v>14269.47085</v>
      </c>
      <c r="L499" s="222">
        <v>840.6080400000001</v>
      </c>
      <c r="M499" s="222">
        <v>0.00383</v>
      </c>
      <c r="N499" s="222">
        <v>840.61187</v>
      </c>
      <c r="O499" s="222">
        <v>20465.14209</v>
      </c>
      <c r="P499" s="222">
        <v>4402.61539</v>
      </c>
      <c r="Q499" s="222">
        <v>0</v>
      </c>
      <c r="R499" s="223">
        <v>4402.61539</v>
      </c>
    </row>
    <row r="500" spans="1:18" ht="15">
      <c r="A500" s="225"/>
      <c r="B500" s="225"/>
      <c r="C500" s="225"/>
      <c r="D500" s="219" t="s">
        <v>716</v>
      </c>
      <c r="E500" s="220">
        <v>697</v>
      </c>
      <c r="F500" s="221">
        <v>1106.39181</v>
      </c>
      <c r="G500" s="222">
        <v>0</v>
      </c>
      <c r="H500" s="222">
        <v>1106.39181</v>
      </c>
      <c r="I500" s="222">
        <v>3194.50589</v>
      </c>
      <c r="J500" s="222">
        <v>0</v>
      </c>
      <c r="K500" s="222">
        <v>3194.50589</v>
      </c>
      <c r="L500" s="222">
        <v>126.34495</v>
      </c>
      <c r="M500" s="222">
        <v>0</v>
      </c>
      <c r="N500" s="222">
        <v>126.34495</v>
      </c>
      <c r="O500" s="222">
        <v>4427.24265</v>
      </c>
      <c r="P500" s="222">
        <v>2093.29066</v>
      </c>
      <c r="Q500" s="222">
        <v>0</v>
      </c>
      <c r="R500" s="223">
        <v>2093.29066</v>
      </c>
    </row>
    <row r="501" spans="1:18" ht="15">
      <c r="A501" s="225"/>
      <c r="B501" s="225"/>
      <c r="C501" s="219" t="s">
        <v>717</v>
      </c>
      <c r="D501" s="219" t="s">
        <v>718</v>
      </c>
      <c r="E501" s="220">
        <v>185</v>
      </c>
      <c r="F501" s="221">
        <v>11365.24827</v>
      </c>
      <c r="G501" s="222">
        <v>0</v>
      </c>
      <c r="H501" s="222">
        <v>11365.24827</v>
      </c>
      <c r="I501" s="222">
        <v>11161.200640000001</v>
      </c>
      <c r="J501" s="222">
        <v>6.38103</v>
      </c>
      <c r="K501" s="222">
        <v>11167.58167</v>
      </c>
      <c r="L501" s="222">
        <v>229.24035999999998</v>
      </c>
      <c r="M501" s="222">
        <v>0</v>
      </c>
      <c r="N501" s="222">
        <v>229.24035999999998</v>
      </c>
      <c r="O501" s="222">
        <v>22762.0703</v>
      </c>
      <c r="P501" s="222">
        <v>8803.384380000001</v>
      </c>
      <c r="Q501" s="222">
        <v>0</v>
      </c>
      <c r="R501" s="223">
        <v>8803.384380000001</v>
      </c>
    </row>
    <row r="502" spans="1:18" ht="15">
      <c r="A502" s="225"/>
      <c r="B502" s="225"/>
      <c r="C502" s="219" t="s">
        <v>719</v>
      </c>
      <c r="D502" s="219" t="s">
        <v>719</v>
      </c>
      <c r="E502" s="220">
        <v>507</v>
      </c>
      <c r="F502" s="221">
        <v>250.20769</v>
      </c>
      <c r="G502" s="222">
        <v>0</v>
      </c>
      <c r="H502" s="222">
        <v>250.20769</v>
      </c>
      <c r="I502" s="222">
        <v>653.36982</v>
      </c>
      <c r="J502" s="222">
        <v>1.25418</v>
      </c>
      <c r="K502" s="222">
        <v>654.624</v>
      </c>
      <c r="L502" s="222">
        <v>8.050189999999999</v>
      </c>
      <c r="M502" s="222">
        <v>0</v>
      </c>
      <c r="N502" s="222">
        <v>8.050189999999999</v>
      </c>
      <c r="O502" s="222">
        <v>912.88188</v>
      </c>
      <c r="P502" s="222">
        <v>2817.8277599999997</v>
      </c>
      <c r="Q502" s="222">
        <v>0</v>
      </c>
      <c r="R502" s="223">
        <v>2817.8277599999997</v>
      </c>
    </row>
    <row r="503" spans="1:18" ht="15">
      <c r="A503" s="219" t="s">
        <v>720</v>
      </c>
      <c r="B503" s="219" t="s">
        <v>211</v>
      </c>
      <c r="C503" s="219" t="s">
        <v>214</v>
      </c>
      <c r="D503" s="219" t="s">
        <v>214</v>
      </c>
      <c r="E503" s="220">
        <v>21</v>
      </c>
      <c r="F503" s="221">
        <v>0</v>
      </c>
      <c r="G503" s="222">
        <v>0</v>
      </c>
      <c r="H503" s="222">
        <v>0</v>
      </c>
      <c r="I503" s="222">
        <v>0</v>
      </c>
      <c r="J503" s="222">
        <v>0</v>
      </c>
      <c r="K503" s="222">
        <v>0</v>
      </c>
      <c r="L503" s="222">
        <v>0</v>
      </c>
      <c r="M503" s="222">
        <v>0</v>
      </c>
      <c r="N503" s="222">
        <v>0</v>
      </c>
      <c r="O503" s="222">
        <v>0</v>
      </c>
      <c r="P503" s="222">
        <v>2834.08738</v>
      </c>
      <c r="Q503" s="222">
        <v>0</v>
      </c>
      <c r="R503" s="223">
        <v>2834.08738</v>
      </c>
    </row>
    <row r="504" spans="1:18" ht="15">
      <c r="A504" s="225"/>
      <c r="B504" s="225"/>
      <c r="C504" s="219" t="s">
        <v>215</v>
      </c>
      <c r="D504" s="219" t="s">
        <v>216</v>
      </c>
      <c r="E504" s="220">
        <v>27</v>
      </c>
      <c r="F504" s="221">
        <v>0</v>
      </c>
      <c r="G504" s="222">
        <v>0</v>
      </c>
      <c r="H504" s="222">
        <v>0</v>
      </c>
      <c r="I504" s="222">
        <v>0</v>
      </c>
      <c r="J504" s="222">
        <v>0</v>
      </c>
      <c r="K504" s="222">
        <v>0</v>
      </c>
      <c r="L504" s="222">
        <v>0</v>
      </c>
      <c r="M504" s="222">
        <v>0</v>
      </c>
      <c r="N504" s="222">
        <v>0</v>
      </c>
      <c r="O504" s="222">
        <v>0</v>
      </c>
      <c r="P504" s="222">
        <v>5578.53078</v>
      </c>
      <c r="Q504" s="222">
        <v>411.16588</v>
      </c>
      <c r="R504" s="223">
        <v>5989.6966600000005</v>
      </c>
    </row>
    <row r="505" spans="1:18" ht="15">
      <c r="A505" s="225"/>
      <c r="B505" s="219" t="s">
        <v>229</v>
      </c>
      <c r="C505" s="219" t="s">
        <v>231</v>
      </c>
      <c r="D505" s="219" t="s">
        <v>231</v>
      </c>
      <c r="E505" s="220">
        <v>19</v>
      </c>
      <c r="F505" s="221">
        <v>0</v>
      </c>
      <c r="G505" s="222">
        <v>0</v>
      </c>
      <c r="H505" s="222">
        <v>0</v>
      </c>
      <c r="I505" s="222">
        <v>0</v>
      </c>
      <c r="J505" s="222">
        <v>0</v>
      </c>
      <c r="K505" s="222">
        <v>0</v>
      </c>
      <c r="L505" s="222">
        <v>0</v>
      </c>
      <c r="M505" s="222">
        <v>0</v>
      </c>
      <c r="N505" s="222">
        <v>0</v>
      </c>
      <c r="O505" s="222">
        <v>0</v>
      </c>
      <c r="P505" s="222">
        <v>5374.2575</v>
      </c>
      <c r="Q505" s="222">
        <v>0</v>
      </c>
      <c r="R505" s="223">
        <v>5374.2575</v>
      </c>
    </row>
    <row r="506" spans="1:18" ht="15">
      <c r="A506" s="225"/>
      <c r="B506" s="225"/>
      <c r="C506" s="219" t="s">
        <v>236</v>
      </c>
      <c r="D506" s="219" t="s">
        <v>237</v>
      </c>
      <c r="E506" s="220">
        <v>37</v>
      </c>
      <c r="F506" s="221">
        <v>0</v>
      </c>
      <c r="G506" s="222">
        <v>0</v>
      </c>
      <c r="H506" s="222">
        <v>0</v>
      </c>
      <c r="I506" s="222">
        <v>0</v>
      </c>
      <c r="J506" s="222">
        <v>0</v>
      </c>
      <c r="K506" s="222">
        <v>0</v>
      </c>
      <c r="L506" s="222">
        <v>0</v>
      </c>
      <c r="M506" s="222">
        <v>0</v>
      </c>
      <c r="N506" s="222">
        <v>0</v>
      </c>
      <c r="O506" s="222">
        <v>0</v>
      </c>
      <c r="P506" s="222">
        <v>18805.501350000002</v>
      </c>
      <c r="Q506" s="222">
        <v>240.45709</v>
      </c>
      <c r="R506" s="223">
        <v>19045.958440000002</v>
      </c>
    </row>
    <row r="507" spans="1:18" ht="15">
      <c r="A507" s="225"/>
      <c r="B507" s="219" t="s">
        <v>268</v>
      </c>
      <c r="C507" s="219" t="s">
        <v>271</v>
      </c>
      <c r="D507" s="219" t="s">
        <v>271</v>
      </c>
      <c r="E507" s="220">
        <v>31</v>
      </c>
      <c r="F507" s="221">
        <v>0</v>
      </c>
      <c r="G507" s="222">
        <v>0</v>
      </c>
      <c r="H507" s="222">
        <v>0</v>
      </c>
      <c r="I507" s="222">
        <v>0</v>
      </c>
      <c r="J507" s="222">
        <v>0</v>
      </c>
      <c r="K507" s="222">
        <v>0</v>
      </c>
      <c r="L507" s="222">
        <v>0</v>
      </c>
      <c r="M507" s="222">
        <v>0</v>
      </c>
      <c r="N507" s="222">
        <v>0</v>
      </c>
      <c r="O507" s="222">
        <v>0</v>
      </c>
      <c r="P507" s="222">
        <v>7434.96445</v>
      </c>
      <c r="Q507" s="222">
        <v>0</v>
      </c>
      <c r="R507" s="223">
        <v>7434.96445</v>
      </c>
    </row>
    <row r="508" spans="1:18" ht="15">
      <c r="A508" s="225"/>
      <c r="B508" s="219" t="s">
        <v>285</v>
      </c>
      <c r="C508" s="219" t="s">
        <v>285</v>
      </c>
      <c r="D508" s="219" t="s">
        <v>286</v>
      </c>
      <c r="E508" s="220">
        <v>8</v>
      </c>
      <c r="F508" s="221">
        <v>0</v>
      </c>
      <c r="G508" s="222">
        <v>0</v>
      </c>
      <c r="H508" s="222">
        <v>0</v>
      </c>
      <c r="I508" s="222">
        <v>0</v>
      </c>
      <c r="J508" s="222">
        <v>0</v>
      </c>
      <c r="K508" s="222">
        <v>0</v>
      </c>
      <c r="L508" s="222">
        <v>0</v>
      </c>
      <c r="M508" s="222">
        <v>0</v>
      </c>
      <c r="N508" s="222">
        <v>0</v>
      </c>
      <c r="O508" s="222">
        <v>0</v>
      </c>
      <c r="P508" s="222">
        <v>21880.09014</v>
      </c>
      <c r="Q508" s="222">
        <v>0</v>
      </c>
      <c r="R508" s="223">
        <v>21880.09014</v>
      </c>
    </row>
    <row r="509" spans="1:18" ht="15">
      <c r="A509" s="225"/>
      <c r="B509" s="219" t="s">
        <v>313</v>
      </c>
      <c r="C509" s="219" t="s">
        <v>314</v>
      </c>
      <c r="D509" s="219" t="s">
        <v>313</v>
      </c>
      <c r="E509" s="220">
        <v>11</v>
      </c>
      <c r="F509" s="221">
        <v>0</v>
      </c>
      <c r="G509" s="222">
        <v>0</v>
      </c>
      <c r="H509" s="222">
        <v>0</v>
      </c>
      <c r="I509" s="222">
        <v>0</v>
      </c>
      <c r="J509" s="222">
        <v>0</v>
      </c>
      <c r="K509" s="222">
        <v>0</v>
      </c>
      <c r="L509" s="222">
        <v>0</v>
      </c>
      <c r="M509" s="222">
        <v>0</v>
      </c>
      <c r="N509" s="222">
        <v>0</v>
      </c>
      <c r="O509" s="222">
        <v>0</v>
      </c>
      <c r="P509" s="222">
        <v>10694.14114</v>
      </c>
      <c r="Q509" s="222">
        <v>0</v>
      </c>
      <c r="R509" s="223">
        <v>10694.14114</v>
      </c>
    </row>
    <row r="510" spans="1:18" ht="15">
      <c r="A510" s="225"/>
      <c r="B510" s="225"/>
      <c r="C510" s="219" t="s">
        <v>319</v>
      </c>
      <c r="D510" s="219" t="s">
        <v>320</v>
      </c>
      <c r="E510" s="220">
        <v>30</v>
      </c>
      <c r="F510" s="221">
        <v>0</v>
      </c>
      <c r="G510" s="222">
        <v>0</v>
      </c>
      <c r="H510" s="222">
        <v>0</v>
      </c>
      <c r="I510" s="222">
        <v>0</v>
      </c>
      <c r="J510" s="222">
        <v>0</v>
      </c>
      <c r="K510" s="222">
        <v>0</v>
      </c>
      <c r="L510" s="222">
        <v>0</v>
      </c>
      <c r="M510" s="222">
        <v>0</v>
      </c>
      <c r="N510" s="222">
        <v>0</v>
      </c>
      <c r="O510" s="222">
        <v>0</v>
      </c>
      <c r="P510" s="222">
        <v>15705.812890000001</v>
      </c>
      <c r="Q510" s="222">
        <v>0</v>
      </c>
      <c r="R510" s="223">
        <v>15705.812890000001</v>
      </c>
    </row>
    <row r="511" spans="1:18" ht="15">
      <c r="A511" s="225"/>
      <c r="B511" s="219" t="s">
        <v>340</v>
      </c>
      <c r="C511" s="219" t="s">
        <v>340</v>
      </c>
      <c r="D511" s="219" t="s">
        <v>340</v>
      </c>
      <c r="E511" s="220">
        <v>9</v>
      </c>
      <c r="F511" s="221">
        <v>0</v>
      </c>
      <c r="G511" s="222">
        <v>0</v>
      </c>
      <c r="H511" s="222">
        <v>0</v>
      </c>
      <c r="I511" s="222">
        <v>0</v>
      </c>
      <c r="J511" s="222">
        <v>0</v>
      </c>
      <c r="K511" s="222">
        <v>0</v>
      </c>
      <c r="L511" s="222">
        <v>0</v>
      </c>
      <c r="M511" s="222">
        <v>0</v>
      </c>
      <c r="N511" s="222">
        <v>0</v>
      </c>
      <c r="O511" s="222">
        <v>0</v>
      </c>
      <c r="P511" s="222">
        <v>13851.92274</v>
      </c>
      <c r="Q511" s="222">
        <v>0</v>
      </c>
      <c r="R511" s="223">
        <v>13851.92274</v>
      </c>
    </row>
    <row r="512" spans="1:18" ht="15">
      <c r="A512" s="225"/>
      <c r="B512" s="225"/>
      <c r="C512" s="219" t="s">
        <v>359</v>
      </c>
      <c r="D512" s="219" t="s">
        <v>359</v>
      </c>
      <c r="E512" s="220">
        <v>28</v>
      </c>
      <c r="F512" s="221">
        <v>0</v>
      </c>
      <c r="G512" s="222">
        <v>0</v>
      </c>
      <c r="H512" s="222">
        <v>0</v>
      </c>
      <c r="I512" s="222">
        <v>0</v>
      </c>
      <c r="J512" s="222">
        <v>0</v>
      </c>
      <c r="K512" s="222">
        <v>0</v>
      </c>
      <c r="L512" s="222">
        <v>0</v>
      </c>
      <c r="M512" s="222">
        <v>0</v>
      </c>
      <c r="N512" s="222">
        <v>0</v>
      </c>
      <c r="O512" s="222">
        <v>0</v>
      </c>
      <c r="P512" s="222">
        <v>8812.08759</v>
      </c>
      <c r="Q512" s="222">
        <v>324.1303</v>
      </c>
      <c r="R512" s="223">
        <v>9136.21789</v>
      </c>
    </row>
    <row r="513" spans="1:18" ht="15">
      <c r="A513" s="225"/>
      <c r="B513" s="219" t="s">
        <v>377</v>
      </c>
      <c r="C513" s="219" t="s">
        <v>377</v>
      </c>
      <c r="D513" s="219" t="s">
        <v>384</v>
      </c>
      <c r="E513" s="220">
        <v>7</v>
      </c>
      <c r="F513" s="221">
        <v>0</v>
      </c>
      <c r="G513" s="222">
        <v>0</v>
      </c>
      <c r="H513" s="222">
        <v>0</v>
      </c>
      <c r="I513" s="222">
        <v>0</v>
      </c>
      <c r="J513" s="222">
        <v>0</v>
      </c>
      <c r="K513" s="222">
        <v>0</v>
      </c>
      <c r="L513" s="222">
        <v>0</v>
      </c>
      <c r="M513" s="222">
        <v>0</v>
      </c>
      <c r="N513" s="222">
        <v>0</v>
      </c>
      <c r="O513" s="222">
        <v>0</v>
      </c>
      <c r="P513" s="222">
        <v>16383.33655</v>
      </c>
      <c r="Q513" s="222">
        <v>0</v>
      </c>
      <c r="R513" s="223">
        <v>16383.33655</v>
      </c>
    </row>
    <row r="514" spans="1:18" ht="15">
      <c r="A514" s="225"/>
      <c r="B514" s="225"/>
      <c r="C514" s="219" t="s">
        <v>386</v>
      </c>
      <c r="D514" s="219" t="s">
        <v>387</v>
      </c>
      <c r="E514" s="220">
        <v>22</v>
      </c>
      <c r="F514" s="221">
        <v>0</v>
      </c>
      <c r="G514" s="222">
        <v>0</v>
      </c>
      <c r="H514" s="222">
        <v>0</v>
      </c>
      <c r="I514" s="222">
        <v>0</v>
      </c>
      <c r="J514" s="222">
        <v>0</v>
      </c>
      <c r="K514" s="222">
        <v>0</v>
      </c>
      <c r="L514" s="222">
        <v>0</v>
      </c>
      <c r="M514" s="222">
        <v>0</v>
      </c>
      <c r="N514" s="222">
        <v>0</v>
      </c>
      <c r="O514" s="222">
        <v>0</v>
      </c>
      <c r="P514" s="222">
        <v>4093.1384700000003</v>
      </c>
      <c r="Q514" s="222">
        <v>0</v>
      </c>
      <c r="R514" s="223">
        <v>4093.1384700000003</v>
      </c>
    </row>
    <row r="515" spans="1:18" ht="15">
      <c r="A515" s="225"/>
      <c r="B515" s="219" t="s">
        <v>418</v>
      </c>
      <c r="C515" s="219" t="s">
        <v>420</v>
      </c>
      <c r="D515" s="219" t="s">
        <v>421</v>
      </c>
      <c r="E515" s="220">
        <v>35</v>
      </c>
      <c r="F515" s="221">
        <v>0</v>
      </c>
      <c r="G515" s="222">
        <v>0</v>
      </c>
      <c r="H515" s="222">
        <v>0</v>
      </c>
      <c r="I515" s="222">
        <v>0</v>
      </c>
      <c r="J515" s="222">
        <v>0</v>
      </c>
      <c r="K515" s="222">
        <v>0</v>
      </c>
      <c r="L515" s="222">
        <v>0</v>
      </c>
      <c r="M515" s="222">
        <v>0</v>
      </c>
      <c r="N515" s="222">
        <v>0</v>
      </c>
      <c r="O515" s="222">
        <v>0</v>
      </c>
      <c r="P515" s="222">
        <v>16676.91363</v>
      </c>
      <c r="Q515" s="222">
        <v>0</v>
      </c>
      <c r="R515" s="223">
        <v>16676.91363</v>
      </c>
    </row>
    <row r="516" spans="1:18" ht="15">
      <c r="A516" s="225"/>
      <c r="B516" s="219" t="s">
        <v>439</v>
      </c>
      <c r="C516" s="219" t="s">
        <v>440</v>
      </c>
      <c r="D516" s="219" t="s">
        <v>441</v>
      </c>
      <c r="E516" s="220">
        <v>14</v>
      </c>
      <c r="F516" s="221">
        <v>0</v>
      </c>
      <c r="G516" s="222">
        <v>0</v>
      </c>
      <c r="H516" s="222">
        <v>0</v>
      </c>
      <c r="I516" s="222">
        <v>0</v>
      </c>
      <c r="J516" s="222">
        <v>0</v>
      </c>
      <c r="K516" s="222">
        <v>0</v>
      </c>
      <c r="L516" s="222">
        <v>0</v>
      </c>
      <c r="M516" s="222">
        <v>0</v>
      </c>
      <c r="N516" s="222">
        <v>0</v>
      </c>
      <c r="O516" s="222">
        <v>0</v>
      </c>
      <c r="P516" s="222">
        <v>12460.82259</v>
      </c>
      <c r="Q516" s="222">
        <v>1029.79322</v>
      </c>
      <c r="R516" s="223">
        <v>13490.615810000001</v>
      </c>
    </row>
    <row r="517" spans="1:18" ht="15">
      <c r="A517" s="225"/>
      <c r="B517" s="219" t="s">
        <v>447</v>
      </c>
      <c r="C517" s="219" t="s">
        <v>448</v>
      </c>
      <c r="D517" s="219" t="s">
        <v>448</v>
      </c>
      <c r="E517" s="220">
        <v>17</v>
      </c>
      <c r="F517" s="221">
        <v>0</v>
      </c>
      <c r="G517" s="222">
        <v>0</v>
      </c>
      <c r="H517" s="222">
        <v>0</v>
      </c>
      <c r="I517" s="222">
        <v>0</v>
      </c>
      <c r="J517" s="222">
        <v>0</v>
      </c>
      <c r="K517" s="222">
        <v>0</v>
      </c>
      <c r="L517" s="222">
        <v>0</v>
      </c>
      <c r="M517" s="222">
        <v>0</v>
      </c>
      <c r="N517" s="222">
        <v>0</v>
      </c>
      <c r="O517" s="222">
        <v>0</v>
      </c>
      <c r="P517" s="222">
        <v>578.2767</v>
      </c>
      <c r="Q517" s="222">
        <v>0</v>
      </c>
      <c r="R517" s="223">
        <v>578.2767</v>
      </c>
    </row>
    <row r="518" spans="1:18" ht="15">
      <c r="A518" s="225"/>
      <c r="B518" s="225"/>
      <c r="C518" s="225"/>
      <c r="D518" s="219" t="s">
        <v>449</v>
      </c>
      <c r="E518" s="220">
        <v>25</v>
      </c>
      <c r="F518" s="221">
        <v>0</v>
      </c>
      <c r="G518" s="222">
        <v>0</v>
      </c>
      <c r="H518" s="222">
        <v>0</v>
      </c>
      <c r="I518" s="222">
        <v>0</v>
      </c>
      <c r="J518" s="222">
        <v>0</v>
      </c>
      <c r="K518" s="222">
        <v>0</v>
      </c>
      <c r="L518" s="222">
        <v>0</v>
      </c>
      <c r="M518" s="222">
        <v>0</v>
      </c>
      <c r="N518" s="222">
        <v>0</v>
      </c>
      <c r="O518" s="222">
        <v>0</v>
      </c>
      <c r="P518" s="222">
        <v>4337.01684</v>
      </c>
      <c r="Q518" s="222">
        <v>622.20054</v>
      </c>
      <c r="R518" s="223">
        <v>4959.21738</v>
      </c>
    </row>
    <row r="519" spans="1:18" ht="15">
      <c r="A519" s="225"/>
      <c r="B519" s="225"/>
      <c r="C519" s="219" t="s">
        <v>454</v>
      </c>
      <c r="D519" s="219" t="s">
        <v>454</v>
      </c>
      <c r="E519" s="220">
        <v>5</v>
      </c>
      <c r="F519" s="221">
        <v>0</v>
      </c>
      <c r="G519" s="222">
        <v>0</v>
      </c>
      <c r="H519" s="222">
        <v>0</v>
      </c>
      <c r="I519" s="222">
        <v>0</v>
      </c>
      <c r="J519" s="222">
        <v>0</v>
      </c>
      <c r="K519" s="222">
        <v>0</v>
      </c>
      <c r="L519" s="222">
        <v>0</v>
      </c>
      <c r="M519" s="222">
        <v>0</v>
      </c>
      <c r="N519" s="222">
        <v>0</v>
      </c>
      <c r="O519" s="222">
        <v>0</v>
      </c>
      <c r="P519" s="222">
        <v>24007.32432</v>
      </c>
      <c r="Q519" s="222">
        <v>0</v>
      </c>
      <c r="R519" s="223">
        <v>24007.32432</v>
      </c>
    </row>
    <row r="520" spans="1:18" ht="15">
      <c r="A520" s="225"/>
      <c r="B520" s="225"/>
      <c r="C520" s="219" t="s">
        <v>461</v>
      </c>
      <c r="D520" s="219" t="s">
        <v>461</v>
      </c>
      <c r="E520" s="220">
        <v>24</v>
      </c>
      <c r="F520" s="221">
        <v>0</v>
      </c>
      <c r="G520" s="222">
        <v>0</v>
      </c>
      <c r="H520" s="222">
        <v>0</v>
      </c>
      <c r="I520" s="222">
        <v>0</v>
      </c>
      <c r="J520" s="222">
        <v>0</v>
      </c>
      <c r="K520" s="222">
        <v>0</v>
      </c>
      <c r="L520" s="222">
        <v>0</v>
      </c>
      <c r="M520" s="222">
        <v>0</v>
      </c>
      <c r="N520" s="222">
        <v>0</v>
      </c>
      <c r="O520" s="222">
        <v>0</v>
      </c>
      <c r="P520" s="222">
        <v>12663.84206</v>
      </c>
      <c r="Q520" s="222">
        <v>0</v>
      </c>
      <c r="R520" s="223">
        <v>12663.84206</v>
      </c>
    </row>
    <row r="521" spans="1:18" ht="15">
      <c r="A521" s="225"/>
      <c r="B521" s="219" t="s">
        <v>467</v>
      </c>
      <c r="C521" s="219" t="s">
        <v>480</v>
      </c>
      <c r="D521" s="219" t="s">
        <v>480</v>
      </c>
      <c r="E521" s="220">
        <v>3</v>
      </c>
      <c r="F521" s="221">
        <v>0</v>
      </c>
      <c r="G521" s="222">
        <v>0</v>
      </c>
      <c r="H521" s="222">
        <v>0</v>
      </c>
      <c r="I521" s="222">
        <v>0</v>
      </c>
      <c r="J521" s="222">
        <v>0</v>
      </c>
      <c r="K521" s="222">
        <v>0</v>
      </c>
      <c r="L521" s="222">
        <v>0</v>
      </c>
      <c r="M521" s="222">
        <v>0</v>
      </c>
      <c r="N521" s="222">
        <v>0</v>
      </c>
      <c r="O521" s="222">
        <v>0</v>
      </c>
      <c r="P521" s="222">
        <v>16699.75201</v>
      </c>
      <c r="Q521" s="222">
        <v>0</v>
      </c>
      <c r="R521" s="223">
        <v>16699.75201</v>
      </c>
    </row>
    <row r="522" spans="1:18" ht="15">
      <c r="A522" s="225"/>
      <c r="B522" s="219" t="s">
        <v>498</v>
      </c>
      <c r="C522" s="219" t="s">
        <v>499</v>
      </c>
      <c r="D522" s="219" t="s">
        <v>499</v>
      </c>
      <c r="E522" s="220">
        <v>12</v>
      </c>
      <c r="F522" s="221">
        <v>0</v>
      </c>
      <c r="G522" s="222">
        <v>0</v>
      </c>
      <c r="H522" s="222">
        <v>0</v>
      </c>
      <c r="I522" s="222">
        <v>0</v>
      </c>
      <c r="J522" s="222">
        <v>0</v>
      </c>
      <c r="K522" s="222">
        <v>0</v>
      </c>
      <c r="L522" s="222">
        <v>0</v>
      </c>
      <c r="M522" s="222">
        <v>0</v>
      </c>
      <c r="N522" s="222">
        <v>0</v>
      </c>
      <c r="O522" s="222">
        <v>0</v>
      </c>
      <c r="P522" s="222">
        <v>20658.638420000003</v>
      </c>
      <c r="Q522" s="222">
        <v>0</v>
      </c>
      <c r="R522" s="223">
        <v>20658.638420000003</v>
      </c>
    </row>
    <row r="523" spans="1:18" ht="15">
      <c r="A523" s="225"/>
      <c r="B523" s="219" t="s">
        <v>522</v>
      </c>
      <c r="C523" s="219" t="s">
        <v>534</v>
      </c>
      <c r="D523" s="219" t="s">
        <v>535</v>
      </c>
      <c r="E523" s="220">
        <v>15</v>
      </c>
      <c r="F523" s="221">
        <v>0</v>
      </c>
      <c r="G523" s="222">
        <v>0</v>
      </c>
      <c r="H523" s="222">
        <v>0</v>
      </c>
      <c r="I523" s="222">
        <v>0</v>
      </c>
      <c r="J523" s="222">
        <v>0</v>
      </c>
      <c r="K523" s="222">
        <v>0</v>
      </c>
      <c r="L523" s="222">
        <v>0</v>
      </c>
      <c r="M523" s="222">
        <v>0</v>
      </c>
      <c r="N523" s="222">
        <v>0</v>
      </c>
      <c r="O523" s="222">
        <v>0</v>
      </c>
      <c r="P523" s="222">
        <v>13909.36509</v>
      </c>
      <c r="Q523" s="222">
        <v>0</v>
      </c>
      <c r="R523" s="223">
        <v>13909.36509</v>
      </c>
    </row>
    <row r="524" spans="1:18" ht="15">
      <c r="A524" s="225"/>
      <c r="B524" s="225"/>
      <c r="C524" s="219" t="s">
        <v>522</v>
      </c>
      <c r="D524" s="219" t="s">
        <v>549</v>
      </c>
      <c r="E524" s="220">
        <v>1</v>
      </c>
      <c r="F524" s="221">
        <v>0</v>
      </c>
      <c r="G524" s="222">
        <v>0</v>
      </c>
      <c r="H524" s="222">
        <v>0</v>
      </c>
      <c r="I524" s="222">
        <v>0</v>
      </c>
      <c r="J524" s="222">
        <v>0</v>
      </c>
      <c r="K524" s="222">
        <v>0</v>
      </c>
      <c r="L524" s="222">
        <v>0</v>
      </c>
      <c r="M524" s="222">
        <v>0</v>
      </c>
      <c r="N524" s="222">
        <v>0</v>
      </c>
      <c r="O524" s="222">
        <v>0</v>
      </c>
      <c r="P524" s="222">
        <v>98422.82556</v>
      </c>
      <c r="Q524" s="222">
        <v>349396.6544</v>
      </c>
      <c r="R524" s="223">
        <v>447819.47995999997</v>
      </c>
    </row>
    <row r="525" spans="1:18" ht="15">
      <c r="A525" s="225"/>
      <c r="B525" s="219" t="s">
        <v>573</v>
      </c>
      <c r="C525" s="219" t="s">
        <v>576</v>
      </c>
      <c r="D525" s="219" t="s">
        <v>577</v>
      </c>
      <c r="E525" s="220">
        <v>42</v>
      </c>
      <c r="F525" s="221">
        <v>0</v>
      </c>
      <c r="G525" s="222">
        <v>0</v>
      </c>
      <c r="H525" s="222">
        <v>0</v>
      </c>
      <c r="I525" s="222">
        <v>0</v>
      </c>
      <c r="J525" s="222">
        <v>0</v>
      </c>
      <c r="K525" s="222">
        <v>0</v>
      </c>
      <c r="L525" s="222">
        <v>0</v>
      </c>
      <c r="M525" s="222">
        <v>0</v>
      </c>
      <c r="N525" s="222">
        <v>0</v>
      </c>
      <c r="O525" s="222">
        <v>0</v>
      </c>
      <c r="P525" s="222">
        <v>4828.99412</v>
      </c>
      <c r="Q525" s="222">
        <v>0</v>
      </c>
      <c r="R525" s="223">
        <v>4828.99412</v>
      </c>
    </row>
    <row r="526" spans="1:18" ht="15">
      <c r="A526" s="225"/>
      <c r="B526" s="225"/>
      <c r="C526" s="219" t="s">
        <v>584</v>
      </c>
      <c r="D526" s="219" t="s">
        <v>585</v>
      </c>
      <c r="E526" s="220">
        <v>53</v>
      </c>
      <c r="F526" s="221">
        <v>0</v>
      </c>
      <c r="G526" s="222">
        <v>0</v>
      </c>
      <c r="H526" s="222">
        <v>0</v>
      </c>
      <c r="I526" s="222">
        <v>0</v>
      </c>
      <c r="J526" s="222">
        <v>0</v>
      </c>
      <c r="K526" s="222">
        <v>0</v>
      </c>
      <c r="L526" s="222">
        <v>0</v>
      </c>
      <c r="M526" s="222">
        <v>0</v>
      </c>
      <c r="N526" s="222">
        <v>0</v>
      </c>
      <c r="O526" s="222">
        <v>0</v>
      </c>
      <c r="P526" s="222">
        <v>1281.71434</v>
      </c>
      <c r="Q526" s="222">
        <v>0</v>
      </c>
      <c r="R526" s="223">
        <v>1281.71434</v>
      </c>
    </row>
    <row r="527" spans="1:18" ht="15">
      <c r="A527" s="225"/>
      <c r="B527" s="219" t="s">
        <v>590</v>
      </c>
      <c r="C527" s="219" t="s">
        <v>594</v>
      </c>
      <c r="D527" s="219" t="s">
        <v>594</v>
      </c>
      <c r="E527" s="220">
        <v>54</v>
      </c>
      <c r="F527" s="221">
        <v>0</v>
      </c>
      <c r="G527" s="222">
        <v>0</v>
      </c>
      <c r="H527" s="222">
        <v>0</v>
      </c>
      <c r="I527" s="222">
        <v>0</v>
      </c>
      <c r="J527" s="222">
        <v>0</v>
      </c>
      <c r="K527" s="222">
        <v>0</v>
      </c>
      <c r="L527" s="222">
        <v>0</v>
      </c>
      <c r="M527" s="222">
        <v>0</v>
      </c>
      <c r="N527" s="222">
        <v>0</v>
      </c>
      <c r="O527" s="222">
        <v>0</v>
      </c>
      <c r="P527" s="222">
        <v>7734.964019999999</v>
      </c>
      <c r="Q527" s="222">
        <v>0</v>
      </c>
      <c r="R527" s="223">
        <v>7734.964019999999</v>
      </c>
    </row>
    <row r="528" spans="1:18" ht="15">
      <c r="A528" s="225"/>
      <c r="B528" s="219" t="s">
        <v>605</v>
      </c>
      <c r="C528" s="219" t="s">
        <v>606</v>
      </c>
      <c r="D528" s="219" t="s">
        <v>606</v>
      </c>
      <c r="E528" s="220">
        <v>32</v>
      </c>
      <c r="F528" s="221">
        <v>0</v>
      </c>
      <c r="G528" s="222">
        <v>0</v>
      </c>
      <c r="H528" s="222">
        <v>0</v>
      </c>
      <c r="I528" s="222">
        <v>0</v>
      </c>
      <c r="J528" s="222">
        <v>0</v>
      </c>
      <c r="K528" s="222">
        <v>0</v>
      </c>
      <c r="L528" s="222">
        <v>0</v>
      </c>
      <c r="M528" s="222">
        <v>0</v>
      </c>
      <c r="N528" s="222">
        <v>0</v>
      </c>
      <c r="O528" s="222">
        <v>0</v>
      </c>
      <c r="P528" s="222">
        <v>12962.87296</v>
      </c>
      <c r="Q528" s="222">
        <v>0</v>
      </c>
      <c r="R528" s="223">
        <v>12962.87296</v>
      </c>
    </row>
    <row r="529" spans="1:18" ht="15">
      <c r="A529" s="225"/>
      <c r="B529" s="225"/>
      <c r="C529" s="225"/>
      <c r="D529" s="219" t="s">
        <v>609</v>
      </c>
      <c r="E529" s="220">
        <v>41</v>
      </c>
      <c r="F529" s="221">
        <v>0</v>
      </c>
      <c r="G529" s="222">
        <v>0</v>
      </c>
      <c r="H529" s="222">
        <v>0</v>
      </c>
      <c r="I529" s="222">
        <v>0</v>
      </c>
      <c r="J529" s="222">
        <v>0</v>
      </c>
      <c r="K529" s="222">
        <v>0</v>
      </c>
      <c r="L529" s="222">
        <v>0</v>
      </c>
      <c r="M529" s="222">
        <v>0</v>
      </c>
      <c r="N529" s="222">
        <v>0</v>
      </c>
      <c r="O529" s="222">
        <v>0</v>
      </c>
      <c r="P529" s="222">
        <v>11151.81143</v>
      </c>
      <c r="Q529" s="222">
        <v>467.18809999999996</v>
      </c>
      <c r="R529" s="223">
        <v>11618.99953</v>
      </c>
    </row>
    <row r="530" spans="1:18" ht="15">
      <c r="A530" s="225"/>
      <c r="B530" s="219" t="s">
        <v>618</v>
      </c>
      <c r="C530" s="219" t="s">
        <v>628</v>
      </c>
      <c r="D530" s="219" t="s">
        <v>629</v>
      </c>
      <c r="E530" s="220">
        <v>61</v>
      </c>
      <c r="F530" s="221">
        <v>0</v>
      </c>
      <c r="G530" s="222">
        <v>0</v>
      </c>
      <c r="H530" s="222">
        <v>0</v>
      </c>
      <c r="I530" s="222">
        <v>0</v>
      </c>
      <c r="J530" s="222">
        <v>0</v>
      </c>
      <c r="K530" s="222">
        <v>0</v>
      </c>
      <c r="L530" s="222">
        <v>0</v>
      </c>
      <c r="M530" s="222">
        <v>0</v>
      </c>
      <c r="N530" s="222">
        <v>0</v>
      </c>
      <c r="O530" s="222">
        <v>0</v>
      </c>
      <c r="P530" s="222">
        <v>8571.694449999999</v>
      </c>
      <c r="Q530" s="222">
        <v>0</v>
      </c>
      <c r="R530" s="223">
        <v>8571.694449999999</v>
      </c>
    </row>
    <row r="531" spans="1:18" ht="15">
      <c r="A531" s="225"/>
      <c r="B531" s="225"/>
      <c r="C531" s="219" t="s">
        <v>641</v>
      </c>
      <c r="D531" s="219" t="s">
        <v>641</v>
      </c>
      <c r="E531" s="220">
        <v>51</v>
      </c>
      <c r="F531" s="221">
        <v>0</v>
      </c>
      <c r="G531" s="222">
        <v>0</v>
      </c>
      <c r="H531" s="222">
        <v>0</v>
      </c>
      <c r="I531" s="222">
        <v>0</v>
      </c>
      <c r="J531" s="222">
        <v>0</v>
      </c>
      <c r="K531" s="222">
        <v>0</v>
      </c>
      <c r="L531" s="222">
        <v>0</v>
      </c>
      <c r="M531" s="222">
        <v>0</v>
      </c>
      <c r="N531" s="222">
        <v>0</v>
      </c>
      <c r="O531" s="222">
        <v>0</v>
      </c>
      <c r="P531" s="222">
        <v>14785.14545</v>
      </c>
      <c r="Q531" s="222">
        <v>469.67264</v>
      </c>
      <c r="R531" s="223">
        <v>15254.81809</v>
      </c>
    </row>
    <row r="532" spans="1:18" ht="15">
      <c r="A532" s="225"/>
      <c r="B532" s="219" t="s">
        <v>650</v>
      </c>
      <c r="C532" s="219" t="s">
        <v>657</v>
      </c>
      <c r="D532" s="219" t="s">
        <v>658</v>
      </c>
      <c r="E532" s="220">
        <v>40</v>
      </c>
      <c r="F532" s="221">
        <v>0</v>
      </c>
      <c r="G532" s="222">
        <v>0</v>
      </c>
      <c r="H532" s="222">
        <v>0</v>
      </c>
      <c r="I532" s="222">
        <v>0</v>
      </c>
      <c r="J532" s="222">
        <v>0</v>
      </c>
      <c r="K532" s="222">
        <v>0</v>
      </c>
      <c r="L532" s="222">
        <v>0</v>
      </c>
      <c r="M532" s="222">
        <v>0</v>
      </c>
      <c r="N532" s="222">
        <v>0</v>
      </c>
      <c r="O532" s="222">
        <v>0</v>
      </c>
      <c r="P532" s="222">
        <v>10048.62342</v>
      </c>
      <c r="Q532" s="222">
        <v>0</v>
      </c>
      <c r="R532" s="223">
        <v>10048.62342</v>
      </c>
    </row>
    <row r="533" spans="1:18" ht="15">
      <c r="A533" s="225"/>
      <c r="B533" s="225"/>
      <c r="C533" s="219" t="s">
        <v>650</v>
      </c>
      <c r="D533" s="219" t="s">
        <v>650</v>
      </c>
      <c r="E533" s="220">
        <v>10</v>
      </c>
      <c r="F533" s="221">
        <v>0</v>
      </c>
      <c r="G533" s="222">
        <v>0</v>
      </c>
      <c r="H533" s="222">
        <v>0</v>
      </c>
      <c r="I533" s="222">
        <v>0</v>
      </c>
      <c r="J533" s="222">
        <v>0</v>
      </c>
      <c r="K533" s="222">
        <v>0</v>
      </c>
      <c r="L533" s="222">
        <v>0</v>
      </c>
      <c r="M533" s="222">
        <v>0</v>
      </c>
      <c r="N533" s="222">
        <v>0</v>
      </c>
      <c r="O533" s="222">
        <v>0</v>
      </c>
      <c r="P533" s="222">
        <v>22993.99769</v>
      </c>
      <c r="Q533" s="222">
        <v>0</v>
      </c>
      <c r="R533" s="223">
        <v>22993.99769</v>
      </c>
    </row>
    <row r="534" spans="1:18" ht="15">
      <c r="A534" s="225"/>
      <c r="B534" s="219" t="s">
        <v>678</v>
      </c>
      <c r="C534" s="219" t="s">
        <v>679</v>
      </c>
      <c r="D534" s="219" t="s">
        <v>680</v>
      </c>
      <c r="E534" s="220">
        <v>52</v>
      </c>
      <c r="F534" s="221">
        <v>0</v>
      </c>
      <c r="G534" s="222">
        <v>0</v>
      </c>
      <c r="H534" s="222">
        <v>0</v>
      </c>
      <c r="I534" s="222">
        <v>0</v>
      </c>
      <c r="J534" s="222">
        <v>0</v>
      </c>
      <c r="K534" s="222">
        <v>0</v>
      </c>
      <c r="L534" s="222">
        <v>0</v>
      </c>
      <c r="M534" s="222">
        <v>0</v>
      </c>
      <c r="N534" s="222">
        <v>0</v>
      </c>
      <c r="O534" s="222">
        <v>0</v>
      </c>
      <c r="P534" s="222">
        <v>11617.34375</v>
      </c>
      <c r="Q534" s="222">
        <v>0</v>
      </c>
      <c r="R534" s="223">
        <v>11617.34375</v>
      </c>
    </row>
    <row r="535" spans="1:28" ht="15">
      <c r="A535" s="225"/>
      <c r="B535" s="225"/>
      <c r="C535" s="219" t="s">
        <v>678</v>
      </c>
      <c r="D535" s="219" t="s">
        <v>686</v>
      </c>
      <c r="E535" s="220">
        <v>4</v>
      </c>
      <c r="F535" s="221">
        <v>0</v>
      </c>
      <c r="G535" s="222">
        <v>0</v>
      </c>
      <c r="H535" s="222">
        <v>0</v>
      </c>
      <c r="I535" s="222">
        <v>0</v>
      </c>
      <c r="J535" s="222">
        <v>0</v>
      </c>
      <c r="K535" s="222">
        <v>0</v>
      </c>
      <c r="L535" s="222">
        <v>0</v>
      </c>
      <c r="M535" s="222">
        <v>0</v>
      </c>
      <c r="N535" s="222">
        <v>0</v>
      </c>
      <c r="O535" s="222">
        <v>0</v>
      </c>
      <c r="P535" s="222">
        <v>25840.10376</v>
      </c>
      <c r="Q535" s="222">
        <v>0</v>
      </c>
      <c r="R535" s="223">
        <v>25840.10376</v>
      </c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</row>
    <row r="536" spans="1:28" ht="15">
      <c r="A536" s="225"/>
      <c r="B536" s="219" t="s">
        <v>698</v>
      </c>
      <c r="C536" s="219" t="s">
        <v>698</v>
      </c>
      <c r="D536" s="219" t="s">
        <v>698</v>
      </c>
      <c r="E536" s="220">
        <v>18</v>
      </c>
      <c r="F536" s="221">
        <v>0</v>
      </c>
      <c r="G536" s="222">
        <v>0</v>
      </c>
      <c r="H536" s="222">
        <v>0</v>
      </c>
      <c r="I536" s="222">
        <v>0</v>
      </c>
      <c r="J536" s="222">
        <v>0</v>
      </c>
      <c r="K536" s="222">
        <v>0</v>
      </c>
      <c r="L536" s="222">
        <v>0</v>
      </c>
      <c r="M536" s="222">
        <v>0</v>
      </c>
      <c r="N536" s="222">
        <v>0</v>
      </c>
      <c r="O536" s="222">
        <v>0</v>
      </c>
      <c r="P536" s="222">
        <v>13103.420039999999</v>
      </c>
      <c r="Q536" s="222">
        <v>0</v>
      </c>
      <c r="R536" s="223">
        <v>13103.420039999999</v>
      </c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</row>
    <row r="537" spans="1:28" ht="15">
      <c r="A537" s="225"/>
      <c r="B537" s="219" t="s">
        <v>706</v>
      </c>
      <c r="C537" s="219" t="s">
        <v>706</v>
      </c>
      <c r="D537" s="219" t="s">
        <v>706</v>
      </c>
      <c r="E537" s="220">
        <v>36</v>
      </c>
      <c r="F537" s="221">
        <v>0</v>
      </c>
      <c r="G537" s="222">
        <v>0</v>
      </c>
      <c r="H537" s="222">
        <v>0</v>
      </c>
      <c r="I537" s="222">
        <v>0</v>
      </c>
      <c r="J537" s="222">
        <v>0</v>
      </c>
      <c r="K537" s="222">
        <v>0</v>
      </c>
      <c r="L537" s="222">
        <v>0</v>
      </c>
      <c r="M537" s="222">
        <v>0</v>
      </c>
      <c r="N537" s="222">
        <v>0</v>
      </c>
      <c r="O537" s="222">
        <v>0</v>
      </c>
      <c r="P537" s="222">
        <v>4388.56226</v>
      </c>
      <c r="Q537" s="222">
        <v>703.23791</v>
      </c>
      <c r="R537" s="223">
        <v>5091.8001699999995</v>
      </c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</row>
    <row r="538" spans="1:28" ht="15">
      <c r="A538" s="225"/>
      <c r="B538" s="219" t="s">
        <v>587</v>
      </c>
      <c r="C538" s="219" t="s">
        <v>715</v>
      </c>
      <c r="D538" s="219" t="s">
        <v>715</v>
      </c>
      <c r="E538" s="220">
        <v>60</v>
      </c>
      <c r="F538" s="221">
        <v>0</v>
      </c>
      <c r="G538" s="222">
        <v>0</v>
      </c>
      <c r="H538" s="222">
        <v>0</v>
      </c>
      <c r="I538" s="222">
        <v>0</v>
      </c>
      <c r="J538" s="222">
        <v>0</v>
      </c>
      <c r="K538" s="222">
        <v>0</v>
      </c>
      <c r="L538" s="222">
        <v>0</v>
      </c>
      <c r="M538" s="222">
        <v>0</v>
      </c>
      <c r="N538" s="222">
        <v>0</v>
      </c>
      <c r="O538" s="222">
        <v>0</v>
      </c>
      <c r="P538" s="222">
        <v>14082.95287</v>
      </c>
      <c r="Q538" s="222">
        <v>0</v>
      </c>
      <c r="R538" s="223">
        <v>14082.95287</v>
      </c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</row>
    <row r="539" spans="1:28" ht="15">
      <c r="A539" s="230" t="s">
        <v>721</v>
      </c>
      <c r="B539" s="231"/>
      <c r="C539" s="231"/>
      <c r="D539" s="231"/>
      <c r="E539" s="231"/>
      <c r="F539" s="232">
        <v>16280653.87347999</v>
      </c>
      <c r="G539" s="233">
        <v>1279724.9489600002</v>
      </c>
      <c r="H539" s="233">
        <v>17560378.822439987</v>
      </c>
      <c r="I539" s="233">
        <v>15002114.425159996</v>
      </c>
      <c r="J539" s="233">
        <v>195929.32687000002</v>
      </c>
      <c r="K539" s="233">
        <v>15198043.752030006</v>
      </c>
      <c r="L539" s="233">
        <v>2907400.6683599995</v>
      </c>
      <c r="M539" s="233">
        <v>1551579.9262299996</v>
      </c>
      <c r="N539" s="233">
        <v>4458980.5945900045</v>
      </c>
      <c r="O539" s="233">
        <v>37217403.16905999</v>
      </c>
      <c r="P539" s="233">
        <v>9647492.06494</v>
      </c>
      <c r="Q539" s="233">
        <v>356323.84617000003</v>
      </c>
      <c r="R539" s="234">
        <v>10003815.911109997</v>
      </c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</row>
    <row r="540" spans="1:28" ht="15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</row>
    <row r="541" spans="1:28" ht="15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</row>
    <row r="542" spans="1:28" ht="15">
      <c r="A542" s="151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</row>
    <row r="543" spans="1:28" ht="15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</row>
    <row r="544" spans="1:28" ht="15">
      <c r="A544" s="151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</row>
    <row r="545" spans="1:28" ht="15">
      <c r="A545" s="151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</row>
    <row r="546" spans="1:28" ht="15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</row>
    <row r="547" spans="1:28" ht="15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</row>
    <row r="548" spans="1:28" ht="15">
      <c r="A548" s="151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</row>
    <row r="549" spans="1:28" ht="1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</row>
    <row r="550" spans="1:28" ht="1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</row>
    <row r="551" spans="1:28" ht="1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</row>
    <row r="552" spans="1:28" ht="1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</row>
    <row r="553" spans="1:28" ht="1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</row>
    <row r="554" spans="1:28" ht="1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</row>
    <row r="555" spans="1:28" ht="1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</row>
    <row r="556" spans="1:28" ht="1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</row>
    <row r="557" spans="1:28" ht="1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</row>
    <row r="558" spans="1:28" ht="1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</row>
    <row r="559" spans="1:28" ht="1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</row>
    <row r="560" spans="1:28" ht="1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</row>
    <row r="561" spans="1:28" ht="1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</row>
    <row r="562" spans="1:28" ht="1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</row>
    <row r="563" spans="1:28" ht="1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</row>
    <row r="564" spans="1:28" ht="1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</row>
    <row r="565" spans="1:28" ht="1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</row>
    <row r="566" spans="1:28" ht="1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</row>
    <row r="567" spans="1:28" ht="1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</row>
    <row r="568" spans="1:28" ht="1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</row>
    <row r="569" spans="1:28" ht="1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</row>
    <row r="570" spans="1:28" ht="1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</row>
    <row r="571" spans="1:28" ht="1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</row>
    <row r="572" spans="1:28" ht="1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</row>
    <row r="573" spans="1:28" ht="1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</row>
    <row r="574" spans="1:28" ht="1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</row>
    <row r="575" spans="1:28" ht="1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</row>
    <row r="576" spans="1:28" ht="1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</row>
    <row r="577" spans="1:28" ht="1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</row>
    <row r="578" spans="1:28" ht="1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</row>
    <row r="579" spans="1:28" ht="1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</row>
    <row r="580" spans="1:28" ht="1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</row>
    <row r="581" spans="1:28" ht="1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</row>
    <row r="582" spans="1:28" ht="1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</row>
    <row r="583" spans="1:28" ht="1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</row>
    <row r="584" spans="1:28" ht="1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</row>
    <row r="585" spans="1:28" ht="1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</row>
    <row r="586" spans="1:28" ht="1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</row>
    <row r="587" spans="1:28" ht="1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</row>
    <row r="588" spans="1:28" ht="1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</row>
    <row r="589" spans="1:28" ht="1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</row>
    <row r="590" spans="1:28" ht="1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</row>
    <row r="591" spans="1:28" ht="1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</row>
    <row r="592" spans="1:28" ht="1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</row>
    <row r="593" spans="1:28" ht="1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</row>
    <row r="594" spans="1:28" ht="1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</row>
    <row r="595" spans="1:28" ht="1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</row>
    <row r="596" spans="1:28" ht="1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</row>
    <row r="597" spans="1:28" ht="1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</row>
    <row r="598" spans="1:28" ht="1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</row>
    <row r="599" spans="1:28" ht="1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</row>
    <row r="600" spans="1:28" ht="1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</row>
    <row r="601" spans="1:28" ht="1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</row>
    <row r="602" spans="1:28" ht="1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</row>
    <row r="603" spans="1:28" ht="1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</row>
    <row r="604" spans="1:28" ht="1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</row>
    <row r="605" spans="1:28" ht="1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</row>
    <row r="606" spans="1:28" ht="1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</row>
    <row r="607" spans="1:28" ht="1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</row>
    <row r="608" spans="1:28" ht="1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</row>
    <row r="609" spans="1:28" ht="1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</row>
    <row r="610" spans="1:28" ht="1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</row>
    <row r="611" spans="1:28" ht="1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</row>
    <row r="612" spans="1:28" ht="1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</row>
    <row r="613" spans="1:28" ht="1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</row>
    <row r="614" spans="1:28" ht="1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</row>
    <row r="615" spans="1:28" ht="1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</row>
    <row r="616" spans="1:28" ht="1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</row>
    <row r="617" spans="1:28" ht="1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</row>
    <row r="618" spans="1:28" ht="1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</row>
    <row r="619" spans="1:28" ht="1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</row>
    <row r="620" spans="1:28" ht="1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</row>
    <row r="621" spans="1:28" ht="1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</row>
    <row r="622" spans="1:28" ht="1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</row>
    <row r="623" spans="1:28" ht="1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</row>
    <row r="624" spans="1:28" ht="1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</row>
    <row r="625" spans="1:28" ht="1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</row>
    <row r="626" spans="1:28" ht="1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</row>
    <row r="627" spans="1:28" ht="1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</row>
    <row r="628" spans="1:28" ht="1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</row>
    <row r="629" spans="1:28" ht="1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</row>
    <row r="630" spans="1:28" ht="1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</row>
    <row r="631" spans="1:28" ht="1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</row>
    <row r="632" spans="1:28" ht="1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</row>
    <row r="633" spans="1:28" ht="1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</row>
    <row r="634" spans="1:28" ht="1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</row>
    <row r="635" spans="1:28" ht="1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</row>
    <row r="636" spans="1:28" ht="1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</row>
    <row r="637" spans="1:28" ht="1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</row>
    <row r="638" spans="1:28" ht="1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</row>
    <row r="639" spans="1:28" ht="1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</row>
    <row r="640" spans="1:28" ht="1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</row>
    <row r="641" spans="1:28" ht="1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</row>
    <row r="642" spans="1:28" ht="1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</row>
    <row r="643" spans="1:28" ht="1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</row>
    <row r="644" spans="1:28" ht="1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</row>
    <row r="645" spans="1:28" ht="1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</row>
    <row r="646" spans="1:28" ht="1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</row>
    <row r="647" spans="1:28" ht="1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</row>
    <row r="648" spans="1:28" ht="1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</row>
    <row r="649" spans="1:28" ht="1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</row>
    <row r="650" spans="1:28" ht="1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</row>
    <row r="651" spans="1:28" ht="1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</row>
    <row r="652" spans="1:28" ht="1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</row>
    <row r="653" spans="1:28" ht="1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</row>
    <row r="654" spans="1:28" ht="1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</row>
    <row r="655" spans="1:28" ht="1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</row>
    <row r="656" spans="1:28" ht="1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</row>
    <row r="657" spans="1:28" ht="1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</row>
    <row r="658" spans="1:28" ht="1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</row>
    <row r="659" spans="1:28" ht="1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</row>
    <row r="660" spans="1:28" ht="1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</row>
    <row r="661" spans="1:28" ht="1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</row>
    <row r="662" spans="1:28" ht="1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</row>
    <row r="663" spans="1:28" ht="1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</row>
    <row r="664" spans="1:28" ht="1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</row>
    <row r="665" spans="1:28" ht="1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</row>
    <row r="666" spans="1:28" ht="1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</row>
    <row r="667" spans="1:28" ht="1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</row>
    <row r="668" spans="1:28" ht="1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</row>
    <row r="669" spans="1:28" ht="1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</row>
    <row r="670" spans="1:28" ht="1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</row>
    <row r="671" spans="1:28" ht="1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</row>
    <row r="672" spans="1:28" ht="1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</row>
    <row r="673" spans="1:28" ht="1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</row>
    <row r="674" spans="1:28" ht="1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</row>
    <row r="675" spans="1:28" ht="1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</row>
    <row r="676" spans="1:28" ht="1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</row>
    <row r="677" spans="1:28" ht="1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</row>
    <row r="678" spans="1:28" ht="1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</row>
    <row r="679" spans="1:28" ht="1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</row>
    <row r="680" spans="1:28" ht="1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</row>
    <row r="681" spans="1:28" ht="1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</row>
    <row r="682" spans="1:28" ht="1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</row>
    <row r="683" spans="1:28" ht="1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</row>
    <row r="684" spans="1:28" ht="1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</row>
    <row r="685" spans="1:28" ht="1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</row>
    <row r="686" spans="1:28" ht="1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</row>
    <row r="687" spans="1:28" ht="1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</row>
    <row r="688" spans="1:28" ht="1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</row>
    <row r="689" spans="1:28" ht="1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</row>
    <row r="690" spans="1:28" ht="1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</row>
    <row r="691" spans="1:28" ht="1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</row>
    <row r="692" spans="1:28" ht="1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</row>
    <row r="693" spans="1:28" ht="1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</row>
    <row r="694" spans="1:28" ht="1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</row>
    <row r="695" spans="1:28" ht="1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</row>
    <row r="696" spans="1:28" ht="1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</row>
    <row r="697" spans="1:28" ht="1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</row>
    <row r="698" spans="1:28" ht="1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</row>
    <row r="699" spans="1:28" ht="1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</row>
    <row r="700" spans="1:28" ht="1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</row>
    <row r="701" spans="1:28" ht="1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</row>
    <row r="702" spans="1:28" ht="1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</row>
    <row r="703" spans="1:28" ht="1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</row>
    <row r="704" spans="1:28" ht="1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</row>
    <row r="705" spans="1:28" ht="1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</row>
    <row r="706" spans="1:28" ht="1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</row>
    <row r="707" spans="1:28" ht="1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</row>
    <row r="708" spans="1:28" ht="1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</row>
    <row r="709" spans="1:28" ht="1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</row>
    <row r="710" spans="1:28" ht="1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</row>
    <row r="711" spans="1:28" ht="1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</row>
    <row r="712" spans="1:28" ht="1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</row>
    <row r="713" spans="1:28" ht="1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</row>
    <row r="714" spans="1:28" ht="1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</row>
    <row r="715" spans="1:28" ht="1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</row>
    <row r="716" spans="1:28" ht="1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</row>
    <row r="717" spans="1:28" ht="1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</row>
    <row r="718" spans="1:28" ht="1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</row>
    <row r="719" spans="1:28" ht="1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</row>
    <row r="720" spans="1:28" ht="1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</row>
    <row r="721" spans="1:28" ht="1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</row>
    <row r="722" spans="1:28" ht="1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</row>
    <row r="723" spans="1:28" ht="1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</row>
    <row r="724" spans="1:28" ht="1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</row>
    <row r="725" spans="1:28" ht="1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</row>
    <row r="726" spans="1:28" ht="1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</row>
    <row r="727" spans="1:28" ht="1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</row>
    <row r="728" spans="1:28" ht="1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</row>
    <row r="729" spans="1:28" ht="1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</row>
    <row r="730" spans="1:28" ht="1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</row>
    <row r="731" spans="1:28" ht="1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</row>
    <row r="732" spans="1:28" ht="1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</row>
    <row r="733" spans="1:28" ht="1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</row>
    <row r="734" spans="1:28" ht="1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</row>
    <row r="735" spans="1:28" ht="1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</row>
    <row r="736" spans="1:28" ht="1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</row>
    <row r="737" spans="1:28" ht="1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</row>
    <row r="738" spans="1:28" ht="1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</row>
    <row r="739" spans="1:28" ht="1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</row>
    <row r="740" spans="1:28" ht="1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</row>
    <row r="741" spans="1:28" ht="1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</row>
    <row r="742" spans="1:28" ht="1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</row>
    <row r="743" spans="1:28" ht="1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</row>
    <row r="744" spans="1:28" ht="1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</row>
    <row r="745" spans="1:28" ht="1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</row>
    <row r="746" spans="1:28" ht="1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</row>
    <row r="747" spans="1:28" ht="1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</row>
    <row r="748" spans="1:28" ht="1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</row>
    <row r="749" spans="1:28" ht="1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</row>
    <row r="750" spans="1:28" ht="1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</row>
    <row r="751" spans="1:28" ht="1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</row>
    <row r="752" spans="1:28" ht="1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</row>
    <row r="753" spans="1:28" ht="1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</row>
    <row r="754" spans="1:28" ht="1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</row>
    <row r="755" spans="1:28" ht="1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</row>
    <row r="756" spans="1:28" ht="1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</row>
    <row r="757" spans="1:28" ht="1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</row>
    <row r="758" spans="1:28" ht="1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</row>
    <row r="759" spans="1:28" ht="1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</row>
    <row r="760" spans="1:28" ht="1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</row>
    <row r="761" spans="1:28" ht="1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</row>
    <row r="762" spans="1:28" ht="1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</row>
    <row r="763" spans="1:28" ht="1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</row>
    <row r="764" spans="1:28" ht="1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</row>
    <row r="765" spans="1:28" ht="1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</row>
    <row r="766" spans="1:28" ht="1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</row>
    <row r="767" spans="1:28" ht="1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</row>
    <row r="768" spans="1:28" ht="1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</row>
    <row r="769" spans="1:28" ht="1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</row>
    <row r="770" spans="1:28" ht="1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</row>
    <row r="771" spans="1:28" ht="1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</row>
    <row r="772" spans="1:28" ht="1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</row>
    <row r="773" spans="1:28" ht="1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</row>
    <row r="774" spans="1:28" ht="1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</row>
    <row r="775" spans="1:28" ht="1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</row>
    <row r="776" spans="1:28" ht="1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</row>
    <row r="777" spans="1:28" ht="1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</row>
    <row r="778" spans="1:28" ht="1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</row>
    <row r="779" spans="1:28" ht="1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</row>
    <row r="780" spans="1:28" ht="1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</row>
    <row r="781" spans="1:28" ht="1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</row>
    <row r="782" spans="1:28" ht="1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</row>
    <row r="783" spans="1:28" ht="1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</row>
    <row r="784" spans="1:28" ht="1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</row>
    <row r="785" spans="1:28" ht="1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</row>
    <row r="786" spans="1:28" ht="1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</row>
    <row r="787" spans="1:28" ht="1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</row>
    <row r="788" spans="1:28" ht="1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</row>
    <row r="789" spans="1:28" ht="1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</row>
    <row r="790" spans="1:28" ht="1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</row>
    <row r="791" spans="1:28" ht="1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</row>
    <row r="792" spans="1:28" ht="1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</row>
    <row r="793" spans="1:28" ht="1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</row>
    <row r="794" spans="1:28" ht="1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</row>
    <row r="795" spans="1:28" ht="1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</row>
    <row r="796" spans="1:28" ht="1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</row>
    <row r="797" spans="1:28" ht="1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</row>
    <row r="798" spans="1:28" ht="1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</row>
    <row r="799" spans="1:28" ht="1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</row>
    <row r="800" spans="1:28" ht="1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</row>
    <row r="801" spans="1:28" ht="1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</row>
    <row r="802" spans="1:28" ht="1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</row>
    <row r="803" spans="1:28" ht="1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</row>
    <row r="804" spans="1:28" ht="1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</row>
    <row r="805" spans="1:28" ht="1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</row>
    <row r="806" spans="1:28" ht="1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</row>
    <row r="807" spans="1:28" ht="1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</row>
    <row r="808" spans="1:28" ht="1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</row>
    <row r="809" spans="1:28" ht="1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</row>
    <row r="810" spans="1:28" ht="1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</row>
    <row r="811" spans="1:28" ht="1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</row>
    <row r="812" spans="1:28" ht="1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</row>
    <row r="813" spans="1:28" ht="1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</row>
    <row r="814" spans="1:28" ht="1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</row>
    <row r="815" spans="1:28" ht="1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</row>
    <row r="816" spans="1:28" ht="1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</row>
    <row r="817" spans="1:28" ht="1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</row>
    <row r="818" spans="1:28" ht="1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</row>
    <row r="819" spans="1:28" ht="1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</row>
    <row r="820" spans="1:28" ht="1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</row>
    <row r="821" spans="1:28" ht="1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</row>
    <row r="822" spans="1:28" ht="1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</row>
    <row r="823" spans="1:28" ht="1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</row>
    <row r="824" spans="1:28" ht="1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</row>
    <row r="825" spans="1:28" ht="1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</row>
    <row r="826" spans="1:28" ht="1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</row>
    <row r="827" spans="1:28" ht="1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</row>
    <row r="828" spans="1:28" ht="1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</row>
    <row r="829" spans="1:28" ht="1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</row>
    <row r="830" spans="1:28" ht="1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</row>
    <row r="831" spans="1:28" ht="1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</row>
    <row r="832" spans="1:28" ht="1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</row>
    <row r="833" spans="1:28" ht="1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</row>
    <row r="834" spans="1:28" ht="1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</row>
    <row r="835" spans="1:28" ht="1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</row>
    <row r="836" spans="1:28" ht="1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</row>
    <row r="837" spans="1:28" ht="1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</row>
    <row r="838" spans="1:28" ht="1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</row>
    <row r="839" spans="1:28" ht="1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</row>
    <row r="840" spans="1:28" ht="1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</row>
    <row r="841" spans="1:28" ht="1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</row>
    <row r="842" spans="1:28" ht="1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</row>
    <row r="843" spans="1:28" ht="1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</row>
    <row r="844" spans="1:28" ht="1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</row>
    <row r="845" spans="1:28" ht="1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</row>
    <row r="846" spans="1:28" ht="1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</row>
    <row r="847" spans="1:28" ht="1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</row>
    <row r="848" spans="1:28" ht="1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</row>
    <row r="849" spans="1:28" ht="1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</row>
    <row r="850" spans="1:28" ht="1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</row>
    <row r="851" spans="1:28" ht="1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</row>
    <row r="852" spans="1:28" ht="1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</row>
    <row r="853" spans="1:28" ht="1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</row>
    <row r="854" spans="1:28" ht="1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</row>
    <row r="855" spans="1:28" ht="1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</row>
    <row r="856" spans="1:28" ht="1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</row>
    <row r="857" spans="1:28" ht="1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</row>
    <row r="858" spans="1:28" ht="1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</row>
    <row r="859" spans="1:28" ht="1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</row>
    <row r="860" spans="1:28" ht="1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</row>
    <row r="861" spans="1:28" ht="1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</row>
    <row r="862" spans="1:28" ht="1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</row>
    <row r="863" spans="1:28" ht="1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</row>
    <row r="864" spans="1:28" ht="1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</row>
    <row r="865" spans="1:28" ht="1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</row>
    <row r="866" spans="1:28" ht="1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</row>
    <row r="867" spans="1:28" ht="1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</row>
    <row r="868" spans="1:28" ht="1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</row>
    <row r="869" spans="1:28" ht="1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</row>
    <row r="870" spans="1:28" ht="1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</row>
    <row r="871" spans="1:28" ht="1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</row>
    <row r="872" spans="1:28" ht="1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</row>
    <row r="873" spans="1:28" ht="1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</row>
    <row r="874" spans="1:28" ht="1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</row>
    <row r="875" spans="1:28" ht="1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</row>
    <row r="876" spans="1:28" ht="1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</row>
    <row r="877" spans="1:28" ht="1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</row>
    <row r="878" spans="1:28" ht="1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</row>
    <row r="879" spans="1:28" ht="1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</row>
    <row r="880" spans="1:28" ht="1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</row>
    <row r="881" spans="1:28" ht="1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</row>
    <row r="882" spans="1:28" ht="1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</row>
    <row r="883" spans="1:28" ht="1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</row>
    <row r="884" spans="1:28" ht="1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</row>
    <row r="885" spans="1:28" ht="1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</row>
    <row r="886" spans="1:28" ht="1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</row>
    <row r="887" spans="1:28" ht="1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</row>
    <row r="888" spans="1:28" ht="1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</row>
    <row r="889" spans="1:28" ht="1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</row>
    <row r="890" spans="1:28" ht="1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</row>
    <row r="891" spans="1:28" ht="1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</row>
    <row r="892" spans="1:28" ht="1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</row>
    <row r="893" spans="1:28" ht="1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</row>
    <row r="894" spans="1:28" ht="1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</row>
    <row r="895" spans="1:28" ht="1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</row>
    <row r="896" spans="1:28" ht="1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</row>
    <row r="897" spans="1:28" ht="1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</row>
    <row r="898" spans="1:28" ht="1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</row>
    <row r="899" spans="1:28" ht="1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</row>
    <row r="900" spans="1:28" ht="1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</row>
    <row r="901" spans="1:28" ht="1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</row>
    <row r="902" spans="1:28" ht="1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</row>
    <row r="903" spans="1:28" ht="1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</row>
    <row r="904" spans="1:28" ht="1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</row>
    <row r="905" spans="1:28" ht="1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</row>
    <row r="906" spans="1:28" ht="1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</row>
    <row r="907" spans="1:28" ht="1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</row>
    <row r="908" spans="1:28" ht="1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</row>
    <row r="909" spans="1:28" ht="1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</row>
    <row r="910" spans="1:28" ht="1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</row>
    <row r="911" spans="1:28" ht="1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</row>
    <row r="912" spans="1:28" ht="1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</row>
    <row r="913" spans="1:28" ht="1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</row>
    <row r="914" spans="1:28" ht="1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</row>
    <row r="915" spans="1:28" ht="1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</row>
    <row r="916" spans="1:28" ht="1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</row>
    <row r="917" spans="1:28" ht="1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</row>
    <row r="918" spans="1:28" ht="1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</row>
    <row r="919" spans="1:28" ht="1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</row>
    <row r="920" spans="1:28" ht="1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</row>
    <row r="921" spans="1:28" ht="1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</row>
    <row r="922" spans="1:28" ht="1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</row>
    <row r="923" spans="1:28" ht="1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</row>
    <row r="924" spans="1:28" ht="1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</row>
    <row r="925" spans="1:28" ht="1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</row>
    <row r="926" spans="1:28" ht="1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</row>
    <row r="927" spans="1:28" ht="1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</row>
    <row r="928" spans="1:28" ht="1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</row>
    <row r="929" spans="1:28" ht="1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</row>
    <row r="930" spans="1:28" ht="1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</row>
    <row r="931" spans="1:28" ht="1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</row>
    <row r="932" spans="1:28" ht="1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</row>
    <row r="933" spans="1:28" ht="1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</row>
    <row r="934" spans="1:28" ht="1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</row>
    <row r="935" spans="1:28" ht="1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</row>
    <row r="936" spans="1:28" ht="1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</row>
    <row r="937" spans="1:28" ht="1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</row>
    <row r="938" spans="1:28" ht="1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</row>
    <row r="939" spans="1:28" ht="1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</row>
    <row r="940" spans="1:28" ht="1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</row>
    <row r="941" spans="1:28" ht="1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</row>
    <row r="942" spans="1:28" ht="1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</row>
    <row r="943" spans="1:28" ht="1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</row>
    <row r="944" spans="1:28" ht="1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</row>
    <row r="945" spans="1:28" ht="1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</row>
    <row r="946" spans="1:28" ht="1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</row>
    <row r="947" spans="1:28" ht="1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</row>
    <row r="948" spans="1:28" ht="1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</row>
    <row r="949" spans="1:28" ht="1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</row>
    <row r="950" spans="1:28" ht="1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</row>
    <row r="951" spans="1:28" ht="1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</row>
    <row r="952" spans="1:28" ht="1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</row>
    <row r="953" spans="1:28" ht="1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</row>
    <row r="954" spans="1:28" ht="1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</row>
    <row r="955" spans="1:28" ht="1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</row>
    <row r="956" spans="1:28" ht="1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</row>
    <row r="957" spans="1:28" ht="1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</row>
    <row r="958" spans="1:28" ht="1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</row>
    <row r="959" spans="1:28" ht="1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</row>
    <row r="960" spans="1:28" ht="1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</row>
    <row r="961" spans="1:28" ht="1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</row>
    <row r="962" spans="1:28" ht="1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</row>
    <row r="963" spans="1:28" ht="1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</row>
    <row r="964" spans="1:28" ht="1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</row>
    <row r="965" spans="1:28" ht="1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</row>
    <row r="966" spans="1:28" ht="1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</row>
    <row r="967" spans="1:28" ht="1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</row>
    <row r="968" spans="1:28" ht="1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</row>
    <row r="969" spans="1:28" ht="1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</row>
    <row r="970" spans="1:28" ht="1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</row>
    <row r="971" spans="1:28" ht="1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</row>
    <row r="972" spans="1:28" ht="1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</row>
    <row r="973" spans="1:28" ht="1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</row>
    <row r="974" spans="1:28" ht="1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</row>
    <row r="975" spans="1:28" ht="1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</row>
    <row r="976" spans="1:28" ht="1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</row>
    <row r="977" spans="1:28" ht="1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</row>
    <row r="978" spans="1:28" ht="1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</row>
    <row r="979" spans="1:28" ht="1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</row>
    <row r="980" spans="1:28" ht="1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</row>
    <row r="981" spans="1:28" ht="1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</row>
    <row r="982" spans="1:28" ht="1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</row>
    <row r="983" spans="1:28" ht="1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</row>
    <row r="984" spans="1:28" ht="1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</row>
    <row r="985" spans="1:28" ht="1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</row>
    <row r="986" spans="1:28" ht="1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</row>
    <row r="987" spans="1:28" ht="1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</row>
    <row r="988" spans="1:28" ht="1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</row>
    <row r="989" spans="1:28" ht="1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</row>
    <row r="990" spans="1:28" ht="1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</row>
    <row r="991" spans="1:28" ht="1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</row>
    <row r="992" spans="1:28" ht="1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</row>
    <row r="993" spans="1:28" ht="1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</row>
    <row r="994" spans="1:28" ht="1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</row>
    <row r="995" spans="1:28" ht="1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</row>
    <row r="996" spans="1:28" ht="1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</row>
    <row r="997" spans="1:28" ht="1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</row>
    <row r="998" spans="1:28" ht="1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</row>
    <row r="999" spans="1:28" ht="1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</row>
    <row r="1000" spans="1:28" ht="1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</row>
    <row r="1001" spans="1:28" ht="15">
      <c r="A1001" s="151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</row>
    <row r="1002" spans="1:28" ht="15">
      <c r="A1002" s="151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</row>
    <row r="1003" spans="1:28" ht="15">
      <c r="A1003" s="151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  <c r="AA1003" s="151"/>
      <c r="AB1003" s="151"/>
    </row>
    <row r="1004" spans="1:28" ht="15">
      <c r="A1004" s="151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  <c r="AA1004" s="151"/>
      <c r="AB1004" s="151"/>
    </row>
    <row r="1005" spans="1:28" ht="15">
      <c r="A1005" s="151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</row>
    <row r="1006" spans="1:28" ht="15">
      <c r="A1006" s="151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  <c r="AA1006" s="151"/>
      <c r="AB1006" s="151"/>
    </row>
    <row r="1007" spans="1:28" ht="15">
      <c r="A1007" s="151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  <c r="AA1007" s="151"/>
      <c r="AB1007" s="151"/>
    </row>
    <row r="1008" spans="1:28" ht="15">
      <c r="A1008" s="151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  <c r="AA1008" s="151"/>
      <c r="AB1008" s="151"/>
    </row>
    <row r="1009" spans="1:28" ht="15">
      <c r="A1009" s="151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  <c r="AA1009" s="151"/>
      <c r="AB1009" s="151"/>
    </row>
    <row r="1010" spans="1:28" ht="15">
      <c r="A1010" s="151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  <c r="AA1010" s="151"/>
      <c r="AB1010" s="151"/>
    </row>
    <row r="1011" spans="1:28" ht="15">
      <c r="A1011" s="151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  <c r="AA1011" s="151"/>
      <c r="AB1011" s="151"/>
    </row>
    <row r="1012" spans="1:28" ht="15">
      <c r="A1012" s="151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  <c r="AA1012" s="151"/>
      <c r="AB1012" s="151"/>
    </row>
    <row r="1013" spans="1:28" ht="15">
      <c r="A1013" s="151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  <c r="AA1013" s="151"/>
      <c r="AB1013" s="151"/>
    </row>
    <row r="1014" spans="1:28" ht="15">
      <c r="A1014" s="151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  <c r="AA1014" s="151"/>
      <c r="AB1014" s="151"/>
    </row>
    <row r="1015" spans="1:28" ht="15">
      <c r="A1015" s="151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  <c r="AA1015" s="151"/>
      <c r="AB1015" s="151"/>
    </row>
    <row r="1016" spans="1:28" ht="15">
      <c r="A1016" s="151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  <c r="AA1016" s="151"/>
      <c r="AB1016" s="151"/>
    </row>
    <row r="1017" spans="1:28" ht="15">
      <c r="A1017" s="151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  <c r="AA1017" s="151"/>
      <c r="AB1017" s="151"/>
    </row>
    <row r="1018" spans="1:28" ht="15">
      <c r="A1018" s="151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  <c r="AA1018" s="151"/>
      <c r="AB1018" s="151"/>
    </row>
    <row r="1019" spans="1:28" ht="15">
      <c r="A1019" s="151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  <c r="AA1019" s="151"/>
      <c r="AB1019" s="151"/>
    </row>
    <row r="1020" spans="1:28" ht="15">
      <c r="A1020" s="151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</row>
    <row r="1021" spans="1:28" ht="15">
      <c r="A1021" s="151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</row>
    <row r="1022" spans="1:28" ht="15">
      <c r="A1022" s="151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</row>
    <row r="1023" spans="1:28" ht="15">
      <c r="A1023" s="151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</row>
    <row r="1024" spans="1:28" ht="15">
      <c r="A1024" s="151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</row>
    <row r="1025" spans="1:28" ht="15">
      <c r="A1025" s="151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</row>
    <row r="1026" spans="1:28" ht="15">
      <c r="A1026" s="151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</row>
    <row r="1027" spans="1:28" ht="15">
      <c r="A1027" s="151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</row>
    <row r="1028" spans="1:28" ht="15">
      <c r="A1028" s="151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</row>
    <row r="1029" spans="1:28" ht="15">
      <c r="A1029" s="151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  <c r="AA1029" s="151"/>
      <c r="AB1029" s="151"/>
    </row>
    <row r="1030" spans="1:28" ht="15">
      <c r="A1030" s="151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  <c r="AA1030" s="151"/>
      <c r="AB1030" s="151"/>
    </row>
    <row r="1031" spans="1:28" ht="15">
      <c r="A1031" s="151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  <c r="AA1031" s="151"/>
      <c r="AB1031" s="151"/>
    </row>
    <row r="1032" spans="1:28" ht="15">
      <c r="A1032" s="151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  <c r="AA1032" s="151"/>
      <c r="AB1032" s="151"/>
    </row>
    <row r="1033" spans="1:28" ht="15">
      <c r="A1033" s="151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  <c r="AA1033" s="151"/>
      <c r="AB1033" s="151"/>
    </row>
    <row r="1034" spans="1:28" ht="15">
      <c r="A1034" s="151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  <c r="AA1034" s="151"/>
      <c r="AB1034" s="151"/>
    </row>
    <row r="1035" spans="1:28" ht="15">
      <c r="A1035" s="151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  <c r="AA1035" s="151"/>
      <c r="AB1035" s="151"/>
    </row>
    <row r="1036" spans="1:28" ht="15">
      <c r="A1036" s="151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  <c r="AA1036" s="151"/>
      <c r="AB1036" s="151"/>
    </row>
    <row r="1037" spans="1:28" ht="15">
      <c r="A1037" s="151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</row>
    <row r="1038" spans="1:28" ht="15">
      <c r="A1038" s="151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</row>
    <row r="1039" spans="1:28" ht="15">
      <c r="A1039" s="151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</row>
    <row r="1040" spans="1:28" ht="15">
      <c r="A1040" s="151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  <c r="AA1040" s="151"/>
      <c r="AB1040" s="151"/>
    </row>
    <row r="1041" spans="1:28" ht="15">
      <c r="A1041" s="151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  <c r="AA1041" s="151"/>
      <c r="AB1041" s="151"/>
    </row>
    <row r="1042" spans="1:28" ht="15">
      <c r="A1042" s="151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  <c r="AA1042" s="151"/>
      <c r="AB1042" s="151"/>
    </row>
    <row r="1043" spans="1:28" ht="15">
      <c r="A1043" s="151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  <c r="AA1043" s="151"/>
      <c r="AB1043" s="151"/>
    </row>
    <row r="1044" spans="1:28" ht="15">
      <c r="A1044" s="151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  <c r="AA1044" s="151"/>
      <c r="AB1044" s="151"/>
    </row>
    <row r="1045" spans="1:28" ht="15">
      <c r="A1045" s="151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</row>
    <row r="1046" spans="1:28" ht="15">
      <c r="A1046" s="151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</row>
    <row r="1047" spans="1:28" ht="15">
      <c r="A1047" s="151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  <c r="AA1047" s="151"/>
      <c r="AB1047" s="151"/>
    </row>
    <row r="1048" spans="1:28" ht="15">
      <c r="A1048" s="151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  <c r="AA1048" s="151"/>
      <c r="AB1048" s="151"/>
    </row>
    <row r="1049" spans="1:28" ht="15">
      <c r="A1049" s="151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  <c r="AA1049" s="151"/>
      <c r="AB1049" s="15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65" customWidth="1"/>
    <col min="2" max="4" width="19.7109375" style="265" customWidth="1"/>
    <col min="5" max="10" width="18.57421875" style="265" customWidth="1"/>
    <col min="11" max="11" width="17.421875" style="265" customWidth="1"/>
    <col min="12" max="19" width="15.140625" style="265" customWidth="1"/>
    <col min="20" max="256" width="12.57421875" style="265" customWidth="1"/>
    <col min="257" max="257" width="32.57421875" style="265" customWidth="1"/>
    <col min="258" max="260" width="19.7109375" style="265" customWidth="1"/>
    <col min="261" max="266" width="18.57421875" style="265" customWidth="1"/>
    <col min="267" max="267" width="17.421875" style="265" customWidth="1"/>
    <col min="268" max="275" width="15.140625" style="265" customWidth="1"/>
    <col min="276" max="512" width="12.57421875" style="265" customWidth="1"/>
    <col min="513" max="513" width="32.57421875" style="265" customWidth="1"/>
    <col min="514" max="516" width="19.7109375" style="265" customWidth="1"/>
    <col min="517" max="522" width="18.57421875" style="265" customWidth="1"/>
    <col min="523" max="523" width="17.421875" style="265" customWidth="1"/>
    <col min="524" max="531" width="15.140625" style="265" customWidth="1"/>
    <col min="532" max="768" width="12.57421875" style="265" customWidth="1"/>
    <col min="769" max="769" width="32.57421875" style="265" customWidth="1"/>
    <col min="770" max="772" width="19.7109375" style="265" customWidth="1"/>
    <col min="773" max="778" width="18.57421875" style="265" customWidth="1"/>
    <col min="779" max="779" width="17.421875" style="265" customWidth="1"/>
    <col min="780" max="787" width="15.140625" style="265" customWidth="1"/>
    <col min="788" max="1024" width="12.57421875" style="265" customWidth="1"/>
    <col min="1025" max="1025" width="32.57421875" style="265" customWidth="1"/>
    <col min="1026" max="1028" width="19.7109375" style="265" customWidth="1"/>
    <col min="1029" max="1034" width="18.57421875" style="265" customWidth="1"/>
    <col min="1035" max="1035" width="17.421875" style="265" customWidth="1"/>
    <col min="1036" max="1043" width="15.140625" style="265" customWidth="1"/>
    <col min="1044" max="1280" width="12.57421875" style="265" customWidth="1"/>
    <col min="1281" max="1281" width="32.57421875" style="265" customWidth="1"/>
    <col min="1282" max="1284" width="19.7109375" style="265" customWidth="1"/>
    <col min="1285" max="1290" width="18.57421875" style="265" customWidth="1"/>
    <col min="1291" max="1291" width="17.421875" style="265" customWidth="1"/>
    <col min="1292" max="1299" width="15.140625" style="265" customWidth="1"/>
    <col min="1300" max="1536" width="12.57421875" style="265" customWidth="1"/>
    <col min="1537" max="1537" width="32.57421875" style="265" customWidth="1"/>
    <col min="1538" max="1540" width="19.7109375" style="265" customWidth="1"/>
    <col min="1541" max="1546" width="18.57421875" style="265" customWidth="1"/>
    <col min="1547" max="1547" width="17.421875" style="265" customWidth="1"/>
    <col min="1548" max="1555" width="15.140625" style="265" customWidth="1"/>
    <col min="1556" max="1792" width="12.57421875" style="265" customWidth="1"/>
    <col min="1793" max="1793" width="32.57421875" style="265" customWidth="1"/>
    <col min="1794" max="1796" width="19.7109375" style="265" customWidth="1"/>
    <col min="1797" max="1802" width="18.57421875" style="265" customWidth="1"/>
    <col min="1803" max="1803" width="17.421875" style="265" customWidth="1"/>
    <col min="1804" max="1811" width="15.140625" style="265" customWidth="1"/>
    <col min="1812" max="2048" width="12.57421875" style="265" customWidth="1"/>
    <col min="2049" max="2049" width="32.57421875" style="265" customWidth="1"/>
    <col min="2050" max="2052" width="19.7109375" style="265" customWidth="1"/>
    <col min="2053" max="2058" width="18.57421875" style="265" customWidth="1"/>
    <col min="2059" max="2059" width="17.421875" style="265" customWidth="1"/>
    <col min="2060" max="2067" width="15.140625" style="265" customWidth="1"/>
    <col min="2068" max="2304" width="12.57421875" style="265" customWidth="1"/>
    <col min="2305" max="2305" width="32.57421875" style="265" customWidth="1"/>
    <col min="2306" max="2308" width="19.7109375" style="265" customWidth="1"/>
    <col min="2309" max="2314" width="18.57421875" style="265" customWidth="1"/>
    <col min="2315" max="2315" width="17.421875" style="265" customWidth="1"/>
    <col min="2316" max="2323" width="15.140625" style="265" customWidth="1"/>
    <col min="2324" max="2560" width="12.57421875" style="265" customWidth="1"/>
    <col min="2561" max="2561" width="32.57421875" style="265" customWidth="1"/>
    <col min="2562" max="2564" width="19.7109375" style="265" customWidth="1"/>
    <col min="2565" max="2570" width="18.57421875" style="265" customWidth="1"/>
    <col min="2571" max="2571" width="17.421875" style="265" customWidth="1"/>
    <col min="2572" max="2579" width="15.140625" style="265" customWidth="1"/>
    <col min="2580" max="2816" width="12.57421875" style="265" customWidth="1"/>
    <col min="2817" max="2817" width="32.57421875" style="265" customWidth="1"/>
    <col min="2818" max="2820" width="19.7109375" style="265" customWidth="1"/>
    <col min="2821" max="2826" width="18.57421875" style="265" customWidth="1"/>
    <col min="2827" max="2827" width="17.421875" style="265" customWidth="1"/>
    <col min="2828" max="2835" width="15.140625" style="265" customWidth="1"/>
    <col min="2836" max="3072" width="12.57421875" style="265" customWidth="1"/>
    <col min="3073" max="3073" width="32.57421875" style="265" customWidth="1"/>
    <col min="3074" max="3076" width="19.7109375" style="265" customWidth="1"/>
    <col min="3077" max="3082" width="18.57421875" style="265" customWidth="1"/>
    <col min="3083" max="3083" width="17.421875" style="265" customWidth="1"/>
    <col min="3084" max="3091" width="15.140625" style="265" customWidth="1"/>
    <col min="3092" max="3328" width="12.57421875" style="265" customWidth="1"/>
    <col min="3329" max="3329" width="32.57421875" style="265" customWidth="1"/>
    <col min="3330" max="3332" width="19.7109375" style="265" customWidth="1"/>
    <col min="3333" max="3338" width="18.57421875" style="265" customWidth="1"/>
    <col min="3339" max="3339" width="17.421875" style="265" customWidth="1"/>
    <col min="3340" max="3347" width="15.140625" style="265" customWidth="1"/>
    <col min="3348" max="3584" width="12.57421875" style="265" customWidth="1"/>
    <col min="3585" max="3585" width="32.57421875" style="265" customWidth="1"/>
    <col min="3586" max="3588" width="19.7109375" style="265" customWidth="1"/>
    <col min="3589" max="3594" width="18.57421875" style="265" customWidth="1"/>
    <col min="3595" max="3595" width="17.421875" style="265" customWidth="1"/>
    <col min="3596" max="3603" width="15.140625" style="265" customWidth="1"/>
    <col min="3604" max="3840" width="12.57421875" style="265" customWidth="1"/>
    <col min="3841" max="3841" width="32.57421875" style="265" customWidth="1"/>
    <col min="3842" max="3844" width="19.7109375" style="265" customWidth="1"/>
    <col min="3845" max="3850" width="18.57421875" style="265" customWidth="1"/>
    <col min="3851" max="3851" width="17.421875" style="265" customWidth="1"/>
    <col min="3852" max="3859" width="15.140625" style="265" customWidth="1"/>
    <col min="3860" max="4096" width="12.57421875" style="265" customWidth="1"/>
    <col min="4097" max="4097" width="32.57421875" style="265" customWidth="1"/>
    <col min="4098" max="4100" width="19.7109375" style="265" customWidth="1"/>
    <col min="4101" max="4106" width="18.57421875" style="265" customWidth="1"/>
    <col min="4107" max="4107" width="17.421875" style="265" customWidth="1"/>
    <col min="4108" max="4115" width="15.140625" style="265" customWidth="1"/>
    <col min="4116" max="4352" width="12.57421875" style="265" customWidth="1"/>
    <col min="4353" max="4353" width="32.57421875" style="265" customWidth="1"/>
    <col min="4354" max="4356" width="19.7109375" style="265" customWidth="1"/>
    <col min="4357" max="4362" width="18.57421875" style="265" customWidth="1"/>
    <col min="4363" max="4363" width="17.421875" style="265" customWidth="1"/>
    <col min="4364" max="4371" width="15.140625" style="265" customWidth="1"/>
    <col min="4372" max="4608" width="12.57421875" style="265" customWidth="1"/>
    <col min="4609" max="4609" width="32.57421875" style="265" customWidth="1"/>
    <col min="4610" max="4612" width="19.7109375" style="265" customWidth="1"/>
    <col min="4613" max="4618" width="18.57421875" style="265" customWidth="1"/>
    <col min="4619" max="4619" width="17.421875" style="265" customWidth="1"/>
    <col min="4620" max="4627" width="15.140625" style="265" customWidth="1"/>
    <col min="4628" max="4864" width="12.57421875" style="265" customWidth="1"/>
    <col min="4865" max="4865" width="32.57421875" style="265" customWidth="1"/>
    <col min="4866" max="4868" width="19.7109375" style="265" customWidth="1"/>
    <col min="4869" max="4874" width="18.57421875" style="265" customWidth="1"/>
    <col min="4875" max="4875" width="17.421875" style="265" customWidth="1"/>
    <col min="4876" max="4883" width="15.140625" style="265" customWidth="1"/>
    <col min="4884" max="5120" width="12.57421875" style="265" customWidth="1"/>
    <col min="5121" max="5121" width="32.57421875" style="265" customWidth="1"/>
    <col min="5122" max="5124" width="19.7109375" style="265" customWidth="1"/>
    <col min="5125" max="5130" width="18.57421875" style="265" customWidth="1"/>
    <col min="5131" max="5131" width="17.421875" style="265" customWidth="1"/>
    <col min="5132" max="5139" width="15.140625" style="265" customWidth="1"/>
    <col min="5140" max="5376" width="12.57421875" style="265" customWidth="1"/>
    <col min="5377" max="5377" width="32.57421875" style="265" customWidth="1"/>
    <col min="5378" max="5380" width="19.7109375" style="265" customWidth="1"/>
    <col min="5381" max="5386" width="18.57421875" style="265" customWidth="1"/>
    <col min="5387" max="5387" width="17.421875" style="265" customWidth="1"/>
    <col min="5388" max="5395" width="15.140625" style="265" customWidth="1"/>
    <col min="5396" max="5632" width="12.57421875" style="265" customWidth="1"/>
    <col min="5633" max="5633" width="32.57421875" style="265" customWidth="1"/>
    <col min="5634" max="5636" width="19.7109375" style="265" customWidth="1"/>
    <col min="5637" max="5642" width="18.57421875" style="265" customWidth="1"/>
    <col min="5643" max="5643" width="17.421875" style="265" customWidth="1"/>
    <col min="5644" max="5651" width="15.140625" style="265" customWidth="1"/>
    <col min="5652" max="5888" width="12.57421875" style="265" customWidth="1"/>
    <col min="5889" max="5889" width="32.57421875" style="265" customWidth="1"/>
    <col min="5890" max="5892" width="19.7109375" style="265" customWidth="1"/>
    <col min="5893" max="5898" width="18.57421875" style="265" customWidth="1"/>
    <col min="5899" max="5899" width="17.421875" style="265" customWidth="1"/>
    <col min="5900" max="5907" width="15.140625" style="265" customWidth="1"/>
    <col min="5908" max="6144" width="12.57421875" style="265" customWidth="1"/>
    <col min="6145" max="6145" width="32.57421875" style="265" customWidth="1"/>
    <col min="6146" max="6148" width="19.7109375" style="265" customWidth="1"/>
    <col min="6149" max="6154" width="18.57421875" style="265" customWidth="1"/>
    <col min="6155" max="6155" width="17.421875" style="265" customWidth="1"/>
    <col min="6156" max="6163" width="15.140625" style="265" customWidth="1"/>
    <col min="6164" max="6400" width="12.57421875" style="265" customWidth="1"/>
    <col min="6401" max="6401" width="32.57421875" style="265" customWidth="1"/>
    <col min="6402" max="6404" width="19.7109375" style="265" customWidth="1"/>
    <col min="6405" max="6410" width="18.57421875" style="265" customWidth="1"/>
    <col min="6411" max="6411" width="17.421875" style="265" customWidth="1"/>
    <col min="6412" max="6419" width="15.140625" style="265" customWidth="1"/>
    <col min="6420" max="6656" width="12.57421875" style="265" customWidth="1"/>
    <col min="6657" max="6657" width="32.57421875" style="265" customWidth="1"/>
    <col min="6658" max="6660" width="19.7109375" style="265" customWidth="1"/>
    <col min="6661" max="6666" width="18.57421875" style="265" customWidth="1"/>
    <col min="6667" max="6667" width="17.421875" style="265" customWidth="1"/>
    <col min="6668" max="6675" width="15.140625" style="265" customWidth="1"/>
    <col min="6676" max="6912" width="12.57421875" style="265" customWidth="1"/>
    <col min="6913" max="6913" width="32.57421875" style="265" customWidth="1"/>
    <col min="6914" max="6916" width="19.7109375" style="265" customWidth="1"/>
    <col min="6917" max="6922" width="18.57421875" style="265" customWidth="1"/>
    <col min="6923" max="6923" width="17.421875" style="265" customWidth="1"/>
    <col min="6924" max="6931" width="15.140625" style="265" customWidth="1"/>
    <col min="6932" max="7168" width="12.57421875" style="265" customWidth="1"/>
    <col min="7169" max="7169" width="32.57421875" style="265" customWidth="1"/>
    <col min="7170" max="7172" width="19.7109375" style="265" customWidth="1"/>
    <col min="7173" max="7178" width="18.57421875" style="265" customWidth="1"/>
    <col min="7179" max="7179" width="17.421875" style="265" customWidth="1"/>
    <col min="7180" max="7187" width="15.140625" style="265" customWidth="1"/>
    <col min="7188" max="7424" width="12.57421875" style="265" customWidth="1"/>
    <col min="7425" max="7425" width="32.57421875" style="265" customWidth="1"/>
    <col min="7426" max="7428" width="19.7109375" style="265" customWidth="1"/>
    <col min="7429" max="7434" width="18.57421875" style="265" customWidth="1"/>
    <col min="7435" max="7435" width="17.421875" style="265" customWidth="1"/>
    <col min="7436" max="7443" width="15.140625" style="265" customWidth="1"/>
    <col min="7444" max="7680" width="12.57421875" style="265" customWidth="1"/>
    <col min="7681" max="7681" width="32.57421875" style="265" customWidth="1"/>
    <col min="7682" max="7684" width="19.7109375" style="265" customWidth="1"/>
    <col min="7685" max="7690" width="18.57421875" style="265" customWidth="1"/>
    <col min="7691" max="7691" width="17.421875" style="265" customWidth="1"/>
    <col min="7692" max="7699" width="15.140625" style="265" customWidth="1"/>
    <col min="7700" max="7936" width="12.57421875" style="265" customWidth="1"/>
    <col min="7937" max="7937" width="32.57421875" style="265" customWidth="1"/>
    <col min="7938" max="7940" width="19.7109375" style="265" customWidth="1"/>
    <col min="7941" max="7946" width="18.57421875" style="265" customWidth="1"/>
    <col min="7947" max="7947" width="17.421875" style="265" customWidth="1"/>
    <col min="7948" max="7955" width="15.140625" style="265" customWidth="1"/>
    <col min="7956" max="8192" width="12.57421875" style="265" customWidth="1"/>
    <col min="8193" max="8193" width="32.57421875" style="265" customWidth="1"/>
    <col min="8194" max="8196" width="19.7109375" style="265" customWidth="1"/>
    <col min="8197" max="8202" width="18.57421875" style="265" customWidth="1"/>
    <col min="8203" max="8203" width="17.421875" style="265" customWidth="1"/>
    <col min="8204" max="8211" width="15.140625" style="265" customWidth="1"/>
    <col min="8212" max="8448" width="12.57421875" style="265" customWidth="1"/>
    <col min="8449" max="8449" width="32.57421875" style="265" customWidth="1"/>
    <col min="8450" max="8452" width="19.7109375" style="265" customWidth="1"/>
    <col min="8453" max="8458" width="18.57421875" style="265" customWidth="1"/>
    <col min="8459" max="8459" width="17.421875" style="265" customWidth="1"/>
    <col min="8460" max="8467" width="15.140625" style="265" customWidth="1"/>
    <col min="8468" max="8704" width="12.57421875" style="265" customWidth="1"/>
    <col min="8705" max="8705" width="32.57421875" style="265" customWidth="1"/>
    <col min="8706" max="8708" width="19.7109375" style="265" customWidth="1"/>
    <col min="8709" max="8714" width="18.57421875" style="265" customWidth="1"/>
    <col min="8715" max="8715" width="17.421875" style="265" customWidth="1"/>
    <col min="8716" max="8723" width="15.140625" style="265" customWidth="1"/>
    <col min="8724" max="8960" width="12.57421875" style="265" customWidth="1"/>
    <col min="8961" max="8961" width="32.57421875" style="265" customWidth="1"/>
    <col min="8962" max="8964" width="19.7109375" style="265" customWidth="1"/>
    <col min="8965" max="8970" width="18.57421875" style="265" customWidth="1"/>
    <col min="8971" max="8971" width="17.421875" style="265" customWidth="1"/>
    <col min="8972" max="8979" width="15.140625" style="265" customWidth="1"/>
    <col min="8980" max="9216" width="12.57421875" style="265" customWidth="1"/>
    <col min="9217" max="9217" width="32.57421875" style="265" customWidth="1"/>
    <col min="9218" max="9220" width="19.7109375" style="265" customWidth="1"/>
    <col min="9221" max="9226" width="18.57421875" style="265" customWidth="1"/>
    <col min="9227" max="9227" width="17.421875" style="265" customWidth="1"/>
    <col min="9228" max="9235" width="15.140625" style="265" customWidth="1"/>
    <col min="9236" max="9472" width="12.57421875" style="265" customWidth="1"/>
    <col min="9473" max="9473" width="32.57421875" style="265" customWidth="1"/>
    <col min="9474" max="9476" width="19.7109375" style="265" customWidth="1"/>
    <col min="9477" max="9482" width="18.57421875" style="265" customWidth="1"/>
    <col min="9483" max="9483" width="17.421875" style="265" customWidth="1"/>
    <col min="9484" max="9491" width="15.140625" style="265" customWidth="1"/>
    <col min="9492" max="9728" width="12.57421875" style="265" customWidth="1"/>
    <col min="9729" max="9729" width="32.57421875" style="265" customWidth="1"/>
    <col min="9730" max="9732" width="19.7109375" style="265" customWidth="1"/>
    <col min="9733" max="9738" width="18.57421875" style="265" customWidth="1"/>
    <col min="9739" max="9739" width="17.421875" style="265" customWidth="1"/>
    <col min="9740" max="9747" width="15.140625" style="265" customWidth="1"/>
    <col min="9748" max="9984" width="12.57421875" style="265" customWidth="1"/>
    <col min="9985" max="9985" width="32.57421875" style="265" customWidth="1"/>
    <col min="9986" max="9988" width="19.7109375" style="265" customWidth="1"/>
    <col min="9989" max="9994" width="18.57421875" style="265" customWidth="1"/>
    <col min="9995" max="9995" width="17.421875" style="265" customWidth="1"/>
    <col min="9996" max="10003" width="15.140625" style="265" customWidth="1"/>
    <col min="10004" max="10240" width="12.57421875" style="265" customWidth="1"/>
    <col min="10241" max="10241" width="32.57421875" style="265" customWidth="1"/>
    <col min="10242" max="10244" width="19.7109375" style="265" customWidth="1"/>
    <col min="10245" max="10250" width="18.57421875" style="265" customWidth="1"/>
    <col min="10251" max="10251" width="17.421875" style="265" customWidth="1"/>
    <col min="10252" max="10259" width="15.140625" style="265" customWidth="1"/>
    <col min="10260" max="10496" width="12.57421875" style="265" customWidth="1"/>
    <col min="10497" max="10497" width="32.57421875" style="265" customWidth="1"/>
    <col min="10498" max="10500" width="19.7109375" style="265" customWidth="1"/>
    <col min="10501" max="10506" width="18.57421875" style="265" customWidth="1"/>
    <col min="10507" max="10507" width="17.421875" style="265" customWidth="1"/>
    <col min="10508" max="10515" width="15.140625" style="265" customWidth="1"/>
    <col min="10516" max="10752" width="12.57421875" style="265" customWidth="1"/>
    <col min="10753" max="10753" width="32.57421875" style="265" customWidth="1"/>
    <col min="10754" max="10756" width="19.7109375" style="265" customWidth="1"/>
    <col min="10757" max="10762" width="18.57421875" style="265" customWidth="1"/>
    <col min="10763" max="10763" width="17.421875" style="265" customWidth="1"/>
    <col min="10764" max="10771" width="15.140625" style="265" customWidth="1"/>
    <col min="10772" max="11008" width="12.57421875" style="265" customWidth="1"/>
    <col min="11009" max="11009" width="32.57421875" style="265" customWidth="1"/>
    <col min="11010" max="11012" width="19.7109375" style="265" customWidth="1"/>
    <col min="11013" max="11018" width="18.57421875" style="265" customWidth="1"/>
    <col min="11019" max="11019" width="17.421875" style="265" customWidth="1"/>
    <col min="11020" max="11027" width="15.140625" style="265" customWidth="1"/>
    <col min="11028" max="11264" width="12.57421875" style="265" customWidth="1"/>
    <col min="11265" max="11265" width="32.57421875" style="265" customWidth="1"/>
    <col min="11266" max="11268" width="19.7109375" style="265" customWidth="1"/>
    <col min="11269" max="11274" width="18.57421875" style="265" customWidth="1"/>
    <col min="11275" max="11275" width="17.421875" style="265" customWidth="1"/>
    <col min="11276" max="11283" width="15.140625" style="265" customWidth="1"/>
    <col min="11284" max="11520" width="12.57421875" style="265" customWidth="1"/>
    <col min="11521" max="11521" width="32.57421875" style="265" customWidth="1"/>
    <col min="11522" max="11524" width="19.7109375" style="265" customWidth="1"/>
    <col min="11525" max="11530" width="18.57421875" style="265" customWidth="1"/>
    <col min="11531" max="11531" width="17.421875" style="265" customWidth="1"/>
    <col min="11532" max="11539" width="15.140625" style="265" customWidth="1"/>
    <col min="11540" max="11776" width="12.57421875" style="265" customWidth="1"/>
    <col min="11777" max="11777" width="32.57421875" style="265" customWidth="1"/>
    <col min="11778" max="11780" width="19.7109375" style="265" customWidth="1"/>
    <col min="11781" max="11786" width="18.57421875" style="265" customWidth="1"/>
    <col min="11787" max="11787" width="17.421875" style="265" customWidth="1"/>
    <col min="11788" max="11795" width="15.140625" style="265" customWidth="1"/>
    <col min="11796" max="12032" width="12.57421875" style="265" customWidth="1"/>
    <col min="12033" max="12033" width="32.57421875" style="265" customWidth="1"/>
    <col min="12034" max="12036" width="19.7109375" style="265" customWidth="1"/>
    <col min="12037" max="12042" width="18.57421875" style="265" customWidth="1"/>
    <col min="12043" max="12043" width="17.421875" style="265" customWidth="1"/>
    <col min="12044" max="12051" width="15.140625" style="265" customWidth="1"/>
    <col min="12052" max="12288" width="12.57421875" style="265" customWidth="1"/>
    <col min="12289" max="12289" width="32.57421875" style="265" customWidth="1"/>
    <col min="12290" max="12292" width="19.7109375" style="265" customWidth="1"/>
    <col min="12293" max="12298" width="18.57421875" style="265" customWidth="1"/>
    <col min="12299" max="12299" width="17.421875" style="265" customWidth="1"/>
    <col min="12300" max="12307" width="15.140625" style="265" customWidth="1"/>
    <col min="12308" max="12544" width="12.57421875" style="265" customWidth="1"/>
    <col min="12545" max="12545" width="32.57421875" style="265" customWidth="1"/>
    <col min="12546" max="12548" width="19.7109375" style="265" customWidth="1"/>
    <col min="12549" max="12554" width="18.57421875" style="265" customWidth="1"/>
    <col min="12555" max="12555" width="17.421875" style="265" customWidth="1"/>
    <col min="12556" max="12563" width="15.140625" style="265" customWidth="1"/>
    <col min="12564" max="12800" width="12.57421875" style="265" customWidth="1"/>
    <col min="12801" max="12801" width="32.57421875" style="265" customWidth="1"/>
    <col min="12802" max="12804" width="19.7109375" style="265" customWidth="1"/>
    <col min="12805" max="12810" width="18.57421875" style="265" customWidth="1"/>
    <col min="12811" max="12811" width="17.421875" style="265" customWidth="1"/>
    <col min="12812" max="12819" width="15.140625" style="265" customWidth="1"/>
    <col min="12820" max="13056" width="12.57421875" style="265" customWidth="1"/>
    <col min="13057" max="13057" width="32.57421875" style="265" customWidth="1"/>
    <col min="13058" max="13060" width="19.7109375" style="265" customWidth="1"/>
    <col min="13061" max="13066" width="18.57421875" style="265" customWidth="1"/>
    <col min="13067" max="13067" width="17.421875" style="265" customWidth="1"/>
    <col min="13068" max="13075" width="15.140625" style="265" customWidth="1"/>
    <col min="13076" max="13312" width="12.57421875" style="265" customWidth="1"/>
    <col min="13313" max="13313" width="32.57421875" style="265" customWidth="1"/>
    <col min="13314" max="13316" width="19.7109375" style="265" customWidth="1"/>
    <col min="13317" max="13322" width="18.57421875" style="265" customWidth="1"/>
    <col min="13323" max="13323" width="17.421875" style="265" customWidth="1"/>
    <col min="13324" max="13331" width="15.140625" style="265" customWidth="1"/>
    <col min="13332" max="13568" width="12.57421875" style="265" customWidth="1"/>
    <col min="13569" max="13569" width="32.57421875" style="265" customWidth="1"/>
    <col min="13570" max="13572" width="19.7109375" style="265" customWidth="1"/>
    <col min="13573" max="13578" width="18.57421875" style="265" customWidth="1"/>
    <col min="13579" max="13579" width="17.421875" style="265" customWidth="1"/>
    <col min="13580" max="13587" width="15.140625" style="265" customWidth="1"/>
    <col min="13588" max="13824" width="12.57421875" style="265" customWidth="1"/>
    <col min="13825" max="13825" width="32.57421875" style="265" customWidth="1"/>
    <col min="13826" max="13828" width="19.7109375" style="265" customWidth="1"/>
    <col min="13829" max="13834" width="18.57421875" style="265" customWidth="1"/>
    <col min="13835" max="13835" width="17.421875" style="265" customWidth="1"/>
    <col min="13836" max="13843" width="15.140625" style="265" customWidth="1"/>
    <col min="13844" max="14080" width="12.57421875" style="265" customWidth="1"/>
    <col min="14081" max="14081" width="32.57421875" style="265" customWidth="1"/>
    <col min="14082" max="14084" width="19.7109375" style="265" customWidth="1"/>
    <col min="14085" max="14090" width="18.57421875" style="265" customWidth="1"/>
    <col min="14091" max="14091" width="17.421875" style="265" customWidth="1"/>
    <col min="14092" max="14099" width="15.140625" style="265" customWidth="1"/>
    <col min="14100" max="14336" width="12.57421875" style="265" customWidth="1"/>
    <col min="14337" max="14337" width="32.57421875" style="265" customWidth="1"/>
    <col min="14338" max="14340" width="19.7109375" style="265" customWidth="1"/>
    <col min="14341" max="14346" width="18.57421875" style="265" customWidth="1"/>
    <col min="14347" max="14347" width="17.421875" style="265" customWidth="1"/>
    <col min="14348" max="14355" width="15.140625" style="265" customWidth="1"/>
    <col min="14356" max="14592" width="12.57421875" style="265" customWidth="1"/>
    <col min="14593" max="14593" width="32.57421875" style="265" customWidth="1"/>
    <col min="14594" max="14596" width="19.7109375" style="265" customWidth="1"/>
    <col min="14597" max="14602" width="18.57421875" style="265" customWidth="1"/>
    <col min="14603" max="14603" width="17.421875" style="265" customWidth="1"/>
    <col min="14604" max="14611" width="15.140625" style="265" customWidth="1"/>
    <col min="14612" max="14848" width="12.57421875" style="265" customWidth="1"/>
    <col min="14849" max="14849" width="32.57421875" style="265" customWidth="1"/>
    <col min="14850" max="14852" width="19.7109375" style="265" customWidth="1"/>
    <col min="14853" max="14858" width="18.57421875" style="265" customWidth="1"/>
    <col min="14859" max="14859" width="17.421875" style="265" customWidth="1"/>
    <col min="14860" max="14867" width="15.140625" style="265" customWidth="1"/>
    <col min="14868" max="15104" width="12.57421875" style="265" customWidth="1"/>
    <col min="15105" max="15105" width="32.57421875" style="265" customWidth="1"/>
    <col min="15106" max="15108" width="19.7109375" style="265" customWidth="1"/>
    <col min="15109" max="15114" width="18.57421875" style="265" customWidth="1"/>
    <col min="15115" max="15115" width="17.421875" style="265" customWidth="1"/>
    <col min="15116" max="15123" width="15.140625" style="265" customWidth="1"/>
    <col min="15124" max="15360" width="12.57421875" style="265" customWidth="1"/>
    <col min="15361" max="15361" width="32.57421875" style="265" customWidth="1"/>
    <col min="15362" max="15364" width="19.7109375" style="265" customWidth="1"/>
    <col min="15365" max="15370" width="18.57421875" style="265" customWidth="1"/>
    <col min="15371" max="15371" width="17.421875" style="265" customWidth="1"/>
    <col min="15372" max="15379" width="15.140625" style="265" customWidth="1"/>
    <col min="15380" max="15616" width="12.57421875" style="265" customWidth="1"/>
    <col min="15617" max="15617" width="32.57421875" style="265" customWidth="1"/>
    <col min="15618" max="15620" width="19.7109375" style="265" customWidth="1"/>
    <col min="15621" max="15626" width="18.57421875" style="265" customWidth="1"/>
    <col min="15627" max="15627" width="17.421875" style="265" customWidth="1"/>
    <col min="15628" max="15635" width="15.140625" style="265" customWidth="1"/>
    <col min="15636" max="15872" width="12.57421875" style="265" customWidth="1"/>
    <col min="15873" max="15873" width="32.57421875" style="265" customWidth="1"/>
    <col min="15874" max="15876" width="19.7109375" style="265" customWidth="1"/>
    <col min="15877" max="15882" width="18.57421875" style="265" customWidth="1"/>
    <col min="15883" max="15883" width="17.421875" style="265" customWidth="1"/>
    <col min="15884" max="15891" width="15.140625" style="265" customWidth="1"/>
    <col min="15892" max="16128" width="12.57421875" style="265" customWidth="1"/>
    <col min="16129" max="16129" width="32.57421875" style="265" customWidth="1"/>
    <col min="16130" max="16132" width="19.7109375" style="265" customWidth="1"/>
    <col min="16133" max="16138" width="18.57421875" style="265" customWidth="1"/>
    <col min="16139" max="16139" width="17.421875" style="265" customWidth="1"/>
    <col min="16140" max="16147" width="15.140625" style="265" customWidth="1"/>
    <col min="16148" max="16384" width="12.57421875" style="265" customWidth="1"/>
  </cols>
  <sheetData>
    <row r="1" spans="1:11" ht="18.75" customHeight="1">
      <c r="A1" s="364" t="s">
        <v>799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21" customHeight="1">
      <c r="A2" s="266" t="s">
        <v>733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21" customHeight="1">
      <c r="A3" s="266" t="s">
        <v>734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239" customFormat="1" ht="25.5" customHeight="1">
      <c r="A4" s="267"/>
      <c r="B4" s="268">
        <v>44742</v>
      </c>
      <c r="C4" s="268"/>
      <c r="D4" s="268"/>
      <c r="E4" s="268"/>
      <c r="F4" s="268"/>
      <c r="G4" s="268"/>
      <c r="H4" s="268"/>
      <c r="I4" s="268"/>
      <c r="J4" s="267"/>
      <c r="K4" s="267"/>
    </row>
    <row r="5" spans="1:11" s="270" customFormat="1" ht="19.5" customHeight="1">
      <c r="A5" s="269" t="s">
        <v>175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4.25" customHeight="1" thickBot="1">
      <c r="A6" s="27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s="276" customFormat="1" ht="21" customHeight="1">
      <c r="A7" s="272"/>
      <c r="B7" s="273" t="s">
        <v>735</v>
      </c>
      <c r="C7" s="273"/>
      <c r="D7" s="273"/>
      <c r="E7" s="273"/>
      <c r="F7" s="273" t="s">
        <v>736</v>
      </c>
      <c r="G7" s="273"/>
      <c r="H7" s="273"/>
      <c r="I7" s="273"/>
      <c r="J7" s="274" t="s">
        <v>737</v>
      </c>
      <c r="K7" s="275" t="s">
        <v>738</v>
      </c>
    </row>
    <row r="8" spans="1:11" s="276" customFormat="1" ht="19.5" customHeight="1">
      <c r="A8" s="277"/>
      <c r="B8" s="278" t="s">
        <v>739</v>
      </c>
      <c r="C8" s="278" t="s">
        <v>739</v>
      </c>
      <c r="D8" s="278" t="s">
        <v>739</v>
      </c>
      <c r="E8" s="279" t="s">
        <v>6</v>
      </c>
      <c r="F8" s="278" t="s">
        <v>739</v>
      </c>
      <c r="G8" s="278" t="s">
        <v>739</v>
      </c>
      <c r="H8" s="278" t="s">
        <v>739</v>
      </c>
      <c r="I8" s="279" t="s">
        <v>6</v>
      </c>
      <c r="J8" s="280"/>
      <c r="K8" s="281" t="s">
        <v>740</v>
      </c>
    </row>
    <row r="9" spans="1:11" s="276" customFormat="1" ht="19.5" customHeight="1">
      <c r="A9" s="282" t="s">
        <v>741</v>
      </c>
      <c r="B9" s="278" t="s">
        <v>742</v>
      </c>
      <c r="C9" s="278" t="s">
        <v>743</v>
      </c>
      <c r="D9" s="278" t="s">
        <v>744</v>
      </c>
      <c r="E9" s="279"/>
      <c r="F9" s="278" t="s">
        <v>742</v>
      </c>
      <c r="G9" s="278" t="s">
        <v>743</v>
      </c>
      <c r="H9" s="278" t="s">
        <v>744</v>
      </c>
      <c r="I9" s="279"/>
      <c r="J9" s="280"/>
      <c r="K9" s="283" t="s">
        <v>745</v>
      </c>
    </row>
    <row r="10" spans="1:11" s="276" customFormat="1" ht="17.25" customHeight="1">
      <c r="A10" s="284"/>
      <c r="B10" s="285" t="s">
        <v>746</v>
      </c>
      <c r="C10" s="285" t="s">
        <v>747</v>
      </c>
      <c r="D10" s="285" t="s">
        <v>748</v>
      </c>
      <c r="E10" s="285" t="s">
        <v>749</v>
      </c>
      <c r="F10" s="285" t="s">
        <v>750</v>
      </c>
      <c r="G10" s="285" t="s">
        <v>751</v>
      </c>
      <c r="H10" s="285" t="s">
        <v>752</v>
      </c>
      <c r="I10" s="285" t="s">
        <v>753</v>
      </c>
      <c r="J10" s="285" t="s">
        <v>754</v>
      </c>
      <c r="K10" s="286" t="s">
        <v>164</v>
      </c>
    </row>
    <row r="11" spans="1:11" ht="9" customHeight="1">
      <c r="A11" s="287"/>
      <c r="B11" s="288"/>
      <c r="C11" s="289"/>
      <c r="D11" s="289"/>
      <c r="E11" s="289"/>
      <c r="F11" s="289"/>
      <c r="G11" s="289"/>
      <c r="H11" s="289"/>
      <c r="I11" s="289"/>
      <c r="J11" s="288"/>
      <c r="K11" s="290"/>
    </row>
    <row r="12" spans="1:12" ht="20.1" customHeight="1">
      <c r="A12" s="291" t="s">
        <v>755</v>
      </c>
      <c r="B12" s="292">
        <v>953715.97</v>
      </c>
      <c r="C12" s="292">
        <v>17119.445000000003</v>
      </c>
      <c r="D12" s="292">
        <v>42994.006</v>
      </c>
      <c r="E12" s="292">
        <v>1013829.421</v>
      </c>
      <c r="F12" s="292">
        <v>9537159.76</v>
      </c>
      <c r="G12" s="292">
        <v>171194.45000000004</v>
      </c>
      <c r="H12" s="292">
        <v>429940.06</v>
      </c>
      <c r="I12" s="292">
        <v>10138294.27</v>
      </c>
      <c r="J12" s="292">
        <v>2802563.39</v>
      </c>
      <c r="K12" s="293">
        <v>27.64</v>
      </c>
      <c r="L12" s="291"/>
    </row>
    <row r="13" spans="1:12" ht="20.1" customHeight="1">
      <c r="A13" s="291" t="s">
        <v>756</v>
      </c>
      <c r="B13" s="292">
        <v>945980.86</v>
      </c>
      <c r="C13" s="292">
        <v>155353.529</v>
      </c>
      <c r="D13" s="292">
        <v>275333.597</v>
      </c>
      <c r="E13" s="292">
        <v>1376667.986</v>
      </c>
      <c r="F13" s="292">
        <v>11824760.700000001</v>
      </c>
      <c r="G13" s="292">
        <v>1553535.29</v>
      </c>
      <c r="H13" s="292">
        <v>2753335.97</v>
      </c>
      <c r="I13" s="292">
        <v>16131631.960000003</v>
      </c>
      <c r="J13" s="292">
        <v>1815016.84</v>
      </c>
      <c r="K13" s="293">
        <v>11.25</v>
      </c>
      <c r="L13" s="291"/>
    </row>
    <row r="14" spans="1:12" ht="20.1" customHeight="1" thickBot="1">
      <c r="A14" s="291" t="s">
        <v>720</v>
      </c>
      <c r="B14" s="292">
        <v>29213.48</v>
      </c>
      <c r="C14" s="292">
        <v>693.586</v>
      </c>
      <c r="D14" s="292">
        <v>6688.467000000001</v>
      </c>
      <c r="E14" s="292">
        <v>36595.532999999996</v>
      </c>
      <c r="F14" s="292">
        <v>365168.52999999997</v>
      </c>
      <c r="G14" s="292">
        <v>6935.860000000001</v>
      </c>
      <c r="H14" s="292">
        <v>66884.67000000001</v>
      </c>
      <c r="I14" s="292">
        <v>438989.05999999994</v>
      </c>
      <c r="J14" s="292">
        <v>313758.63</v>
      </c>
      <c r="K14" s="293">
        <v>71.47</v>
      </c>
      <c r="L14" s="291"/>
    </row>
    <row r="15" spans="1:11" ht="12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15">
      <c r="A16" s="295" t="s">
        <v>757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296" t="s">
        <v>758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</row>
    <row r="18" ht="15">
      <c r="A18" s="298" t="s">
        <v>759</v>
      </c>
    </row>
    <row r="19" ht="15">
      <c r="A19" s="298" t="s">
        <v>760</v>
      </c>
    </row>
    <row r="200" ht="15">
      <c r="C200" s="265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94" customWidth="1"/>
    <col min="2" max="4" width="8.7109375" style="194" customWidth="1"/>
    <col min="5" max="5" width="0.71875" style="194" customWidth="1"/>
    <col min="6" max="8" width="8.7109375" style="194" customWidth="1"/>
    <col min="9" max="9" width="0.71875" style="194" customWidth="1"/>
    <col min="10" max="12" width="8.7109375" style="194" customWidth="1"/>
    <col min="13" max="13" width="0.71875" style="194" customWidth="1"/>
    <col min="14" max="16" width="8.7109375" style="194" customWidth="1"/>
    <col min="17" max="17" width="0.71875" style="194" customWidth="1"/>
    <col min="18" max="20" width="8.7109375" style="194" customWidth="1"/>
    <col min="21" max="21" width="0.71875" style="194" customWidth="1"/>
    <col min="22" max="22" width="10.28125" style="194" bestFit="1" customWidth="1"/>
    <col min="23" max="23" width="8.57421875" style="194" bestFit="1" customWidth="1"/>
    <col min="24" max="24" width="8.421875" style="194" bestFit="1" customWidth="1"/>
    <col min="25" max="25" width="10.140625" style="194" customWidth="1"/>
    <col min="26" max="27" width="8.7109375" style="194" customWidth="1"/>
    <col min="28" max="28" width="0.71875" style="194" customWidth="1"/>
    <col min="29" max="31" width="8.7109375" style="194" customWidth="1"/>
    <col min="32" max="32" width="0.71875" style="194" customWidth="1"/>
    <col min="33" max="33" width="10.8515625" style="194" customWidth="1"/>
    <col min="34" max="256" width="13.8515625" style="152" customWidth="1"/>
    <col min="257" max="257" width="19.28125" style="152" customWidth="1"/>
    <col min="258" max="260" width="8.7109375" style="152" customWidth="1"/>
    <col min="261" max="261" width="0.71875" style="152" customWidth="1"/>
    <col min="262" max="264" width="8.7109375" style="152" customWidth="1"/>
    <col min="265" max="265" width="0.71875" style="152" customWidth="1"/>
    <col min="266" max="268" width="8.7109375" style="152" customWidth="1"/>
    <col min="269" max="269" width="0.71875" style="152" customWidth="1"/>
    <col min="270" max="272" width="8.7109375" style="152" customWidth="1"/>
    <col min="273" max="273" width="0.71875" style="152" customWidth="1"/>
    <col min="274" max="276" width="8.7109375" style="152" customWidth="1"/>
    <col min="277" max="277" width="0.71875" style="152" customWidth="1"/>
    <col min="278" max="278" width="10.28125" style="152" bestFit="1" customWidth="1"/>
    <col min="279" max="279" width="8.57421875" style="152" bestFit="1" customWidth="1"/>
    <col min="280" max="280" width="8.421875" style="152" bestFit="1" customWidth="1"/>
    <col min="281" max="281" width="10.140625" style="152" customWidth="1"/>
    <col min="282" max="283" width="8.7109375" style="152" customWidth="1"/>
    <col min="284" max="284" width="0.71875" style="152" customWidth="1"/>
    <col min="285" max="287" width="8.7109375" style="152" customWidth="1"/>
    <col min="288" max="288" width="0.71875" style="152" customWidth="1"/>
    <col min="289" max="289" width="10.8515625" style="152" customWidth="1"/>
    <col min="290" max="512" width="13.8515625" style="152" customWidth="1"/>
    <col min="513" max="513" width="19.28125" style="152" customWidth="1"/>
    <col min="514" max="516" width="8.7109375" style="152" customWidth="1"/>
    <col min="517" max="517" width="0.71875" style="152" customWidth="1"/>
    <col min="518" max="520" width="8.7109375" style="152" customWidth="1"/>
    <col min="521" max="521" width="0.71875" style="152" customWidth="1"/>
    <col min="522" max="524" width="8.7109375" style="152" customWidth="1"/>
    <col min="525" max="525" width="0.71875" style="152" customWidth="1"/>
    <col min="526" max="528" width="8.7109375" style="152" customWidth="1"/>
    <col min="529" max="529" width="0.71875" style="152" customWidth="1"/>
    <col min="530" max="532" width="8.7109375" style="152" customWidth="1"/>
    <col min="533" max="533" width="0.71875" style="152" customWidth="1"/>
    <col min="534" max="534" width="10.28125" style="152" bestFit="1" customWidth="1"/>
    <col min="535" max="535" width="8.57421875" style="152" bestFit="1" customWidth="1"/>
    <col min="536" max="536" width="8.421875" style="152" bestFit="1" customWidth="1"/>
    <col min="537" max="537" width="10.140625" style="152" customWidth="1"/>
    <col min="538" max="539" width="8.7109375" style="152" customWidth="1"/>
    <col min="540" max="540" width="0.71875" style="152" customWidth="1"/>
    <col min="541" max="543" width="8.7109375" style="152" customWidth="1"/>
    <col min="544" max="544" width="0.71875" style="152" customWidth="1"/>
    <col min="545" max="545" width="10.8515625" style="152" customWidth="1"/>
    <col min="546" max="768" width="13.8515625" style="152" customWidth="1"/>
    <col min="769" max="769" width="19.28125" style="152" customWidth="1"/>
    <col min="770" max="772" width="8.7109375" style="152" customWidth="1"/>
    <col min="773" max="773" width="0.71875" style="152" customWidth="1"/>
    <col min="774" max="776" width="8.7109375" style="152" customWidth="1"/>
    <col min="777" max="777" width="0.71875" style="152" customWidth="1"/>
    <col min="778" max="780" width="8.7109375" style="152" customWidth="1"/>
    <col min="781" max="781" width="0.71875" style="152" customWidth="1"/>
    <col min="782" max="784" width="8.7109375" style="152" customWidth="1"/>
    <col min="785" max="785" width="0.71875" style="152" customWidth="1"/>
    <col min="786" max="788" width="8.7109375" style="152" customWidth="1"/>
    <col min="789" max="789" width="0.71875" style="152" customWidth="1"/>
    <col min="790" max="790" width="10.28125" style="152" bestFit="1" customWidth="1"/>
    <col min="791" max="791" width="8.57421875" style="152" bestFit="1" customWidth="1"/>
    <col min="792" max="792" width="8.421875" style="152" bestFit="1" customWidth="1"/>
    <col min="793" max="793" width="10.140625" style="152" customWidth="1"/>
    <col min="794" max="795" width="8.7109375" style="152" customWidth="1"/>
    <col min="796" max="796" width="0.71875" style="152" customWidth="1"/>
    <col min="797" max="799" width="8.7109375" style="152" customWidth="1"/>
    <col min="800" max="800" width="0.71875" style="152" customWidth="1"/>
    <col min="801" max="801" width="10.8515625" style="152" customWidth="1"/>
    <col min="802" max="1024" width="13.8515625" style="152" customWidth="1"/>
    <col min="1025" max="1025" width="19.28125" style="152" customWidth="1"/>
    <col min="1026" max="1028" width="8.7109375" style="152" customWidth="1"/>
    <col min="1029" max="1029" width="0.71875" style="152" customWidth="1"/>
    <col min="1030" max="1032" width="8.7109375" style="152" customWidth="1"/>
    <col min="1033" max="1033" width="0.71875" style="152" customWidth="1"/>
    <col min="1034" max="1036" width="8.7109375" style="152" customWidth="1"/>
    <col min="1037" max="1037" width="0.71875" style="152" customWidth="1"/>
    <col min="1038" max="1040" width="8.7109375" style="152" customWidth="1"/>
    <col min="1041" max="1041" width="0.71875" style="152" customWidth="1"/>
    <col min="1042" max="1044" width="8.7109375" style="152" customWidth="1"/>
    <col min="1045" max="1045" width="0.71875" style="152" customWidth="1"/>
    <col min="1046" max="1046" width="10.28125" style="152" bestFit="1" customWidth="1"/>
    <col min="1047" max="1047" width="8.57421875" style="152" bestFit="1" customWidth="1"/>
    <col min="1048" max="1048" width="8.421875" style="152" bestFit="1" customWidth="1"/>
    <col min="1049" max="1049" width="10.140625" style="152" customWidth="1"/>
    <col min="1050" max="1051" width="8.7109375" style="152" customWidth="1"/>
    <col min="1052" max="1052" width="0.71875" style="152" customWidth="1"/>
    <col min="1053" max="1055" width="8.7109375" style="152" customWidth="1"/>
    <col min="1056" max="1056" width="0.71875" style="152" customWidth="1"/>
    <col min="1057" max="1057" width="10.8515625" style="152" customWidth="1"/>
    <col min="1058" max="1280" width="13.8515625" style="152" customWidth="1"/>
    <col min="1281" max="1281" width="19.28125" style="152" customWidth="1"/>
    <col min="1282" max="1284" width="8.7109375" style="152" customWidth="1"/>
    <col min="1285" max="1285" width="0.71875" style="152" customWidth="1"/>
    <col min="1286" max="1288" width="8.7109375" style="152" customWidth="1"/>
    <col min="1289" max="1289" width="0.71875" style="152" customWidth="1"/>
    <col min="1290" max="1292" width="8.7109375" style="152" customWidth="1"/>
    <col min="1293" max="1293" width="0.71875" style="152" customWidth="1"/>
    <col min="1294" max="1296" width="8.7109375" style="152" customWidth="1"/>
    <col min="1297" max="1297" width="0.71875" style="152" customWidth="1"/>
    <col min="1298" max="1300" width="8.7109375" style="152" customWidth="1"/>
    <col min="1301" max="1301" width="0.71875" style="152" customWidth="1"/>
    <col min="1302" max="1302" width="10.28125" style="152" bestFit="1" customWidth="1"/>
    <col min="1303" max="1303" width="8.57421875" style="152" bestFit="1" customWidth="1"/>
    <col min="1304" max="1304" width="8.421875" style="152" bestFit="1" customWidth="1"/>
    <col min="1305" max="1305" width="10.140625" style="152" customWidth="1"/>
    <col min="1306" max="1307" width="8.7109375" style="152" customWidth="1"/>
    <col min="1308" max="1308" width="0.71875" style="152" customWidth="1"/>
    <col min="1309" max="1311" width="8.7109375" style="152" customWidth="1"/>
    <col min="1312" max="1312" width="0.71875" style="152" customWidth="1"/>
    <col min="1313" max="1313" width="10.8515625" style="152" customWidth="1"/>
    <col min="1314" max="1536" width="13.8515625" style="152" customWidth="1"/>
    <col min="1537" max="1537" width="19.28125" style="152" customWidth="1"/>
    <col min="1538" max="1540" width="8.7109375" style="152" customWidth="1"/>
    <col min="1541" max="1541" width="0.71875" style="152" customWidth="1"/>
    <col min="1542" max="1544" width="8.7109375" style="152" customWidth="1"/>
    <col min="1545" max="1545" width="0.71875" style="152" customWidth="1"/>
    <col min="1546" max="1548" width="8.7109375" style="152" customWidth="1"/>
    <col min="1549" max="1549" width="0.71875" style="152" customWidth="1"/>
    <col min="1550" max="1552" width="8.7109375" style="152" customWidth="1"/>
    <col min="1553" max="1553" width="0.71875" style="152" customWidth="1"/>
    <col min="1554" max="1556" width="8.7109375" style="152" customWidth="1"/>
    <col min="1557" max="1557" width="0.71875" style="152" customWidth="1"/>
    <col min="1558" max="1558" width="10.28125" style="152" bestFit="1" customWidth="1"/>
    <col min="1559" max="1559" width="8.57421875" style="152" bestFit="1" customWidth="1"/>
    <col min="1560" max="1560" width="8.421875" style="152" bestFit="1" customWidth="1"/>
    <col min="1561" max="1561" width="10.140625" style="152" customWidth="1"/>
    <col min="1562" max="1563" width="8.7109375" style="152" customWidth="1"/>
    <col min="1564" max="1564" width="0.71875" style="152" customWidth="1"/>
    <col min="1565" max="1567" width="8.7109375" style="152" customWidth="1"/>
    <col min="1568" max="1568" width="0.71875" style="152" customWidth="1"/>
    <col min="1569" max="1569" width="10.8515625" style="152" customWidth="1"/>
    <col min="1570" max="1792" width="13.8515625" style="152" customWidth="1"/>
    <col min="1793" max="1793" width="19.28125" style="152" customWidth="1"/>
    <col min="1794" max="1796" width="8.7109375" style="152" customWidth="1"/>
    <col min="1797" max="1797" width="0.71875" style="152" customWidth="1"/>
    <col min="1798" max="1800" width="8.7109375" style="152" customWidth="1"/>
    <col min="1801" max="1801" width="0.71875" style="152" customWidth="1"/>
    <col min="1802" max="1804" width="8.7109375" style="152" customWidth="1"/>
    <col min="1805" max="1805" width="0.71875" style="152" customWidth="1"/>
    <col min="1806" max="1808" width="8.7109375" style="152" customWidth="1"/>
    <col min="1809" max="1809" width="0.71875" style="152" customWidth="1"/>
    <col min="1810" max="1812" width="8.7109375" style="152" customWidth="1"/>
    <col min="1813" max="1813" width="0.71875" style="152" customWidth="1"/>
    <col min="1814" max="1814" width="10.28125" style="152" bestFit="1" customWidth="1"/>
    <col min="1815" max="1815" width="8.57421875" style="152" bestFit="1" customWidth="1"/>
    <col min="1816" max="1816" width="8.421875" style="152" bestFit="1" customWidth="1"/>
    <col min="1817" max="1817" width="10.140625" style="152" customWidth="1"/>
    <col min="1818" max="1819" width="8.7109375" style="152" customWidth="1"/>
    <col min="1820" max="1820" width="0.71875" style="152" customWidth="1"/>
    <col min="1821" max="1823" width="8.7109375" style="152" customWidth="1"/>
    <col min="1824" max="1824" width="0.71875" style="152" customWidth="1"/>
    <col min="1825" max="1825" width="10.8515625" style="152" customWidth="1"/>
    <col min="1826" max="2048" width="13.8515625" style="152" customWidth="1"/>
    <col min="2049" max="2049" width="19.28125" style="152" customWidth="1"/>
    <col min="2050" max="2052" width="8.7109375" style="152" customWidth="1"/>
    <col min="2053" max="2053" width="0.71875" style="152" customWidth="1"/>
    <col min="2054" max="2056" width="8.7109375" style="152" customWidth="1"/>
    <col min="2057" max="2057" width="0.71875" style="152" customWidth="1"/>
    <col min="2058" max="2060" width="8.7109375" style="152" customWidth="1"/>
    <col min="2061" max="2061" width="0.71875" style="152" customWidth="1"/>
    <col min="2062" max="2064" width="8.7109375" style="152" customWidth="1"/>
    <col min="2065" max="2065" width="0.71875" style="152" customWidth="1"/>
    <col min="2066" max="2068" width="8.7109375" style="152" customWidth="1"/>
    <col min="2069" max="2069" width="0.71875" style="152" customWidth="1"/>
    <col min="2070" max="2070" width="10.28125" style="152" bestFit="1" customWidth="1"/>
    <col min="2071" max="2071" width="8.57421875" style="152" bestFit="1" customWidth="1"/>
    <col min="2072" max="2072" width="8.421875" style="152" bestFit="1" customWidth="1"/>
    <col min="2073" max="2073" width="10.140625" style="152" customWidth="1"/>
    <col min="2074" max="2075" width="8.7109375" style="152" customWidth="1"/>
    <col min="2076" max="2076" width="0.71875" style="152" customWidth="1"/>
    <col min="2077" max="2079" width="8.7109375" style="152" customWidth="1"/>
    <col min="2080" max="2080" width="0.71875" style="152" customWidth="1"/>
    <col min="2081" max="2081" width="10.8515625" style="152" customWidth="1"/>
    <col min="2082" max="2304" width="13.8515625" style="152" customWidth="1"/>
    <col min="2305" max="2305" width="19.28125" style="152" customWidth="1"/>
    <col min="2306" max="2308" width="8.7109375" style="152" customWidth="1"/>
    <col min="2309" max="2309" width="0.71875" style="152" customWidth="1"/>
    <col min="2310" max="2312" width="8.7109375" style="152" customWidth="1"/>
    <col min="2313" max="2313" width="0.71875" style="152" customWidth="1"/>
    <col min="2314" max="2316" width="8.7109375" style="152" customWidth="1"/>
    <col min="2317" max="2317" width="0.71875" style="152" customWidth="1"/>
    <col min="2318" max="2320" width="8.7109375" style="152" customWidth="1"/>
    <col min="2321" max="2321" width="0.71875" style="152" customWidth="1"/>
    <col min="2322" max="2324" width="8.7109375" style="152" customWidth="1"/>
    <col min="2325" max="2325" width="0.71875" style="152" customWidth="1"/>
    <col min="2326" max="2326" width="10.28125" style="152" bestFit="1" customWidth="1"/>
    <col min="2327" max="2327" width="8.57421875" style="152" bestFit="1" customWidth="1"/>
    <col min="2328" max="2328" width="8.421875" style="152" bestFit="1" customWidth="1"/>
    <col min="2329" max="2329" width="10.140625" style="152" customWidth="1"/>
    <col min="2330" max="2331" width="8.7109375" style="152" customWidth="1"/>
    <col min="2332" max="2332" width="0.71875" style="152" customWidth="1"/>
    <col min="2333" max="2335" width="8.7109375" style="152" customWidth="1"/>
    <col min="2336" max="2336" width="0.71875" style="152" customWidth="1"/>
    <col min="2337" max="2337" width="10.8515625" style="152" customWidth="1"/>
    <col min="2338" max="2560" width="13.8515625" style="152" customWidth="1"/>
    <col min="2561" max="2561" width="19.28125" style="152" customWidth="1"/>
    <col min="2562" max="2564" width="8.7109375" style="152" customWidth="1"/>
    <col min="2565" max="2565" width="0.71875" style="152" customWidth="1"/>
    <col min="2566" max="2568" width="8.7109375" style="152" customWidth="1"/>
    <col min="2569" max="2569" width="0.71875" style="152" customWidth="1"/>
    <col min="2570" max="2572" width="8.7109375" style="152" customWidth="1"/>
    <col min="2573" max="2573" width="0.71875" style="152" customWidth="1"/>
    <col min="2574" max="2576" width="8.7109375" style="152" customWidth="1"/>
    <col min="2577" max="2577" width="0.71875" style="152" customWidth="1"/>
    <col min="2578" max="2580" width="8.7109375" style="152" customWidth="1"/>
    <col min="2581" max="2581" width="0.71875" style="152" customWidth="1"/>
    <col min="2582" max="2582" width="10.28125" style="152" bestFit="1" customWidth="1"/>
    <col min="2583" max="2583" width="8.57421875" style="152" bestFit="1" customWidth="1"/>
    <col min="2584" max="2584" width="8.421875" style="152" bestFit="1" customWidth="1"/>
    <col min="2585" max="2585" width="10.140625" style="152" customWidth="1"/>
    <col min="2586" max="2587" width="8.7109375" style="152" customWidth="1"/>
    <col min="2588" max="2588" width="0.71875" style="152" customWidth="1"/>
    <col min="2589" max="2591" width="8.7109375" style="152" customWidth="1"/>
    <col min="2592" max="2592" width="0.71875" style="152" customWidth="1"/>
    <col min="2593" max="2593" width="10.8515625" style="152" customWidth="1"/>
    <col min="2594" max="2816" width="13.8515625" style="152" customWidth="1"/>
    <col min="2817" max="2817" width="19.28125" style="152" customWidth="1"/>
    <col min="2818" max="2820" width="8.7109375" style="152" customWidth="1"/>
    <col min="2821" max="2821" width="0.71875" style="152" customWidth="1"/>
    <col min="2822" max="2824" width="8.7109375" style="152" customWidth="1"/>
    <col min="2825" max="2825" width="0.71875" style="152" customWidth="1"/>
    <col min="2826" max="2828" width="8.7109375" style="152" customWidth="1"/>
    <col min="2829" max="2829" width="0.71875" style="152" customWidth="1"/>
    <col min="2830" max="2832" width="8.7109375" style="152" customWidth="1"/>
    <col min="2833" max="2833" width="0.71875" style="152" customWidth="1"/>
    <col min="2834" max="2836" width="8.7109375" style="152" customWidth="1"/>
    <col min="2837" max="2837" width="0.71875" style="152" customWidth="1"/>
    <col min="2838" max="2838" width="10.28125" style="152" bestFit="1" customWidth="1"/>
    <col min="2839" max="2839" width="8.57421875" style="152" bestFit="1" customWidth="1"/>
    <col min="2840" max="2840" width="8.421875" style="152" bestFit="1" customWidth="1"/>
    <col min="2841" max="2841" width="10.140625" style="152" customWidth="1"/>
    <col min="2842" max="2843" width="8.7109375" style="152" customWidth="1"/>
    <col min="2844" max="2844" width="0.71875" style="152" customWidth="1"/>
    <col min="2845" max="2847" width="8.7109375" style="152" customWidth="1"/>
    <col min="2848" max="2848" width="0.71875" style="152" customWidth="1"/>
    <col min="2849" max="2849" width="10.8515625" style="152" customWidth="1"/>
    <col min="2850" max="3072" width="13.8515625" style="152" customWidth="1"/>
    <col min="3073" max="3073" width="19.28125" style="152" customWidth="1"/>
    <col min="3074" max="3076" width="8.7109375" style="152" customWidth="1"/>
    <col min="3077" max="3077" width="0.71875" style="152" customWidth="1"/>
    <col min="3078" max="3080" width="8.7109375" style="152" customWidth="1"/>
    <col min="3081" max="3081" width="0.71875" style="152" customWidth="1"/>
    <col min="3082" max="3084" width="8.7109375" style="152" customWidth="1"/>
    <col min="3085" max="3085" width="0.71875" style="152" customWidth="1"/>
    <col min="3086" max="3088" width="8.7109375" style="152" customWidth="1"/>
    <col min="3089" max="3089" width="0.71875" style="152" customWidth="1"/>
    <col min="3090" max="3092" width="8.7109375" style="152" customWidth="1"/>
    <col min="3093" max="3093" width="0.71875" style="152" customWidth="1"/>
    <col min="3094" max="3094" width="10.28125" style="152" bestFit="1" customWidth="1"/>
    <col min="3095" max="3095" width="8.57421875" style="152" bestFit="1" customWidth="1"/>
    <col min="3096" max="3096" width="8.421875" style="152" bestFit="1" customWidth="1"/>
    <col min="3097" max="3097" width="10.140625" style="152" customWidth="1"/>
    <col min="3098" max="3099" width="8.7109375" style="152" customWidth="1"/>
    <col min="3100" max="3100" width="0.71875" style="152" customWidth="1"/>
    <col min="3101" max="3103" width="8.7109375" style="152" customWidth="1"/>
    <col min="3104" max="3104" width="0.71875" style="152" customWidth="1"/>
    <col min="3105" max="3105" width="10.8515625" style="152" customWidth="1"/>
    <col min="3106" max="3328" width="13.8515625" style="152" customWidth="1"/>
    <col min="3329" max="3329" width="19.28125" style="152" customWidth="1"/>
    <col min="3330" max="3332" width="8.7109375" style="152" customWidth="1"/>
    <col min="3333" max="3333" width="0.71875" style="152" customWidth="1"/>
    <col min="3334" max="3336" width="8.7109375" style="152" customWidth="1"/>
    <col min="3337" max="3337" width="0.71875" style="152" customWidth="1"/>
    <col min="3338" max="3340" width="8.7109375" style="152" customWidth="1"/>
    <col min="3341" max="3341" width="0.71875" style="152" customWidth="1"/>
    <col min="3342" max="3344" width="8.7109375" style="152" customWidth="1"/>
    <col min="3345" max="3345" width="0.71875" style="152" customWidth="1"/>
    <col min="3346" max="3348" width="8.7109375" style="152" customWidth="1"/>
    <col min="3349" max="3349" width="0.71875" style="152" customWidth="1"/>
    <col min="3350" max="3350" width="10.28125" style="152" bestFit="1" customWidth="1"/>
    <col min="3351" max="3351" width="8.57421875" style="152" bestFit="1" customWidth="1"/>
    <col min="3352" max="3352" width="8.421875" style="152" bestFit="1" customWidth="1"/>
    <col min="3353" max="3353" width="10.140625" style="152" customWidth="1"/>
    <col min="3354" max="3355" width="8.7109375" style="152" customWidth="1"/>
    <col min="3356" max="3356" width="0.71875" style="152" customWidth="1"/>
    <col min="3357" max="3359" width="8.7109375" style="152" customWidth="1"/>
    <col min="3360" max="3360" width="0.71875" style="152" customWidth="1"/>
    <col min="3361" max="3361" width="10.8515625" style="152" customWidth="1"/>
    <col min="3362" max="3584" width="13.8515625" style="152" customWidth="1"/>
    <col min="3585" max="3585" width="19.28125" style="152" customWidth="1"/>
    <col min="3586" max="3588" width="8.7109375" style="152" customWidth="1"/>
    <col min="3589" max="3589" width="0.71875" style="152" customWidth="1"/>
    <col min="3590" max="3592" width="8.7109375" style="152" customWidth="1"/>
    <col min="3593" max="3593" width="0.71875" style="152" customWidth="1"/>
    <col min="3594" max="3596" width="8.7109375" style="152" customWidth="1"/>
    <col min="3597" max="3597" width="0.71875" style="152" customWidth="1"/>
    <col min="3598" max="3600" width="8.7109375" style="152" customWidth="1"/>
    <col min="3601" max="3601" width="0.71875" style="152" customWidth="1"/>
    <col min="3602" max="3604" width="8.7109375" style="152" customWidth="1"/>
    <col min="3605" max="3605" width="0.71875" style="152" customWidth="1"/>
    <col min="3606" max="3606" width="10.28125" style="152" bestFit="1" customWidth="1"/>
    <col min="3607" max="3607" width="8.57421875" style="152" bestFit="1" customWidth="1"/>
    <col min="3608" max="3608" width="8.421875" style="152" bestFit="1" customWidth="1"/>
    <col min="3609" max="3609" width="10.140625" style="152" customWidth="1"/>
    <col min="3610" max="3611" width="8.7109375" style="152" customWidth="1"/>
    <col min="3612" max="3612" width="0.71875" style="152" customWidth="1"/>
    <col min="3613" max="3615" width="8.7109375" style="152" customWidth="1"/>
    <col min="3616" max="3616" width="0.71875" style="152" customWidth="1"/>
    <col min="3617" max="3617" width="10.8515625" style="152" customWidth="1"/>
    <col min="3618" max="3840" width="13.8515625" style="152" customWidth="1"/>
    <col min="3841" max="3841" width="19.28125" style="152" customWidth="1"/>
    <col min="3842" max="3844" width="8.7109375" style="152" customWidth="1"/>
    <col min="3845" max="3845" width="0.71875" style="152" customWidth="1"/>
    <col min="3846" max="3848" width="8.7109375" style="152" customWidth="1"/>
    <col min="3849" max="3849" width="0.71875" style="152" customWidth="1"/>
    <col min="3850" max="3852" width="8.7109375" style="152" customWidth="1"/>
    <col min="3853" max="3853" width="0.71875" style="152" customWidth="1"/>
    <col min="3854" max="3856" width="8.7109375" style="152" customWidth="1"/>
    <col min="3857" max="3857" width="0.71875" style="152" customWidth="1"/>
    <col min="3858" max="3860" width="8.7109375" style="152" customWidth="1"/>
    <col min="3861" max="3861" width="0.71875" style="152" customWidth="1"/>
    <col min="3862" max="3862" width="10.28125" style="152" bestFit="1" customWidth="1"/>
    <col min="3863" max="3863" width="8.57421875" style="152" bestFit="1" customWidth="1"/>
    <col min="3864" max="3864" width="8.421875" style="152" bestFit="1" customWidth="1"/>
    <col min="3865" max="3865" width="10.140625" style="152" customWidth="1"/>
    <col min="3866" max="3867" width="8.7109375" style="152" customWidth="1"/>
    <col min="3868" max="3868" width="0.71875" style="152" customWidth="1"/>
    <col min="3869" max="3871" width="8.7109375" style="152" customWidth="1"/>
    <col min="3872" max="3872" width="0.71875" style="152" customWidth="1"/>
    <col min="3873" max="3873" width="10.8515625" style="152" customWidth="1"/>
    <col min="3874" max="4096" width="13.8515625" style="152" customWidth="1"/>
    <col min="4097" max="4097" width="19.28125" style="152" customWidth="1"/>
    <col min="4098" max="4100" width="8.7109375" style="152" customWidth="1"/>
    <col min="4101" max="4101" width="0.71875" style="152" customWidth="1"/>
    <col min="4102" max="4104" width="8.7109375" style="152" customWidth="1"/>
    <col min="4105" max="4105" width="0.71875" style="152" customWidth="1"/>
    <col min="4106" max="4108" width="8.7109375" style="152" customWidth="1"/>
    <col min="4109" max="4109" width="0.71875" style="152" customWidth="1"/>
    <col min="4110" max="4112" width="8.7109375" style="152" customWidth="1"/>
    <col min="4113" max="4113" width="0.71875" style="152" customWidth="1"/>
    <col min="4114" max="4116" width="8.7109375" style="152" customWidth="1"/>
    <col min="4117" max="4117" width="0.71875" style="152" customWidth="1"/>
    <col min="4118" max="4118" width="10.28125" style="152" bestFit="1" customWidth="1"/>
    <col min="4119" max="4119" width="8.57421875" style="152" bestFit="1" customWidth="1"/>
    <col min="4120" max="4120" width="8.421875" style="152" bestFit="1" customWidth="1"/>
    <col min="4121" max="4121" width="10.140625" style="152" customWidth="1"/>
    <col min="4122" max="4123" width="8.7109375" style="152" customWidth="1"/>
    <col min="4124" max="4124" width="0.71875" style="152" customWidth="1"/>
    <col min="4125" max="4127" width="8.7109375" style="152" customWidth="1"/>
    <col min="4128" max="4128" width="0.71875" style="152" customWidth="1"/>
    <col min="4129" max="4129" width="10.8515625" style="152" customWidth="1"/>
    <col min="4130" max="4352" width="13.8515625" style="152" customWidth="1"/>
    <col min="4353" max="4353" width="19.28125" style="152" customWidth="1"/>
    <col min="4354" max="4356" width="8.7109375" style="152" customWidth="1"/>
    <col min="4357" max="4357" width="0.71875" style="152" customWidth="1"/>
    <col min="4358" max="4360" width="8.7109375" style="152" customWidth="1"/>
    <col min="4361" max="4361" width="0.71875" style="152" customWidth="1"/>
    <col min="4362" max="4364" width="8.7109375" style="152" customWidth="1"/>
    <col min="4365" max="4365" width="0.71875" style="152" customWidth="1"/>
    <col min="4366" max="4368" width="8.7109375" style="152" customWidth="1"/>
    <col min="4369" max="4369" width="0.71875" style="152" customWidth="1"/>
    <col min="4370" max="4372" width="8.7109375" style="152" customWidth="1"/>
    <col min="4373" max="4373" width="0.71875" style="152" customWidth="1"/>
    <col min="4374" max="4374" width="10.28125" style="152" bestFit="1" customWidth="1"/>
    <col min="4375" max="4375" width="8.57421875" style="152" bestFit="1" customWidth="1"/>
    <col min="4376" max="4376" width="8.421875" style="152" bestFit="1" customWidth="1"/>
    <col min="4377" max="4377" width="10.140625" style="152" customWidth="1"/>
    <col min="4378" max="4379" width="8.7109375" style="152" customWidth="1"/>
    <col min="4380" max="4380" width="0.71875" style="152" customWidth="1"/>
    <col min="4381" max="4383" width="8.7109375" style="152" customWidth="1"/>
    <col min="4384" max="4384" width="0.71875" style="152" customWidth="1"/>
    <col min="4385" max="4385" width="10.8515625" style="152" customWidth="1"/>
    <col min="4386" max="4608" width="13.8515625" style="152" customWidth="1"/>
    <col min="4609" max="4609" width="19.28125" style="152" customWidth="1"/>
    <col min="4610" max="4612" width="8.7109375" style="152" customWidth="1"/>
    <col min="4613" max="4613" width="0.71875" style="152" customWidth="1"/>
    <col min="4614" max="4616" width="8.7109375" style="152" customWidth="1"/>
    <col min="4617" max="4617" width="0.71875" style="152" customWidth="1"/>
    <col min="4618" max="4620" width="8.7109375" style="152" customWidth="1"/>
    <col min="4621" max="4621" width="0.71875" style="152" customWidth="1"/>
    <col min="4622" max="4624" width="8.7109375" style="152" customWidth="1"/>
    <col min="4625" max="4625" width="0.71875" style="152" customWidth="1"/>
    <col min="4626" max="4628" width="8.7109375" style="152" customWidth="1"/>
    <col min="4629" max="4629" width="0.71875" style="152" customWidth="1"/>
    <col min="4630" max="4630" width="10.28125" style="152" bestFit="1" customWidth="1"/>
    <col min="4631" max="4631" width="8.57421875" style="152" bestFit="1" customWidth="1"/>
    <col min="4632" max="4632" width="8.421875" style="152" bestFit="1" customWidth="1"/>
    <col min="4633" max="4633" width="10.140625" style="152" customWidth="1"/>
    <col min="4634" max="4635" width="8.7109375" style="152" customWidth="1"/>
    <col min="4636" max="4636" width="0.71875" style="152" customWidth="1"/>
    <col min="4637" max="4639" width="8.7109375" style="152" customWidth="1"/>
    <col min="4640" max="4640" width="0.71875" style="152" customWidth="1"/>
    <col min="4641" max="4641" width="10.8515625" style="152" customWidth="1"/>
    <col min="4642" max="4864" width="13.8515625" style="152" customWidth="1"/>
    <col min="4865" max="4865" width="19.28125" style="152" customWidth="1"/>
    <col min="4866" max="4868" width="8.7109375" style="152" customWidth="1"/>
    <col min="4869" max="4869" width="0.71875" style="152" customWidth="1"/>
    <col min="4870" max="4872" width="8.7109375" style="152" customWidth="1"/>
    <col min="4873" max="4873" width="0.71875" style="152" customWidth="1"/>
    <col min="4874" max="4876" width="8.7109375" style="152" customWidth="1"/>
    <col min="4877" max="4877" width="0.71875" style="152" customWidth="1"/>
    <col min="4878" max="4880" width="8.7109375" style="152" customWidth="1"/>
    <col min="4881" max="4881" width="0.71875" style="152" customWidth="1"/>
    <col min="4882" max="4884" width="8.7109375" style="152" customWidth="1"/>
    <col min="4885" max="4885" width="0.71875" style="152" customWidth="1"/>
    <col min="4886" max="4886" width="10.28125" style="152" bestFit="1" customWidth="1"/>
    <col min="4887" max="4887" width="8.57421875" style="152" bestFit="1" customWidth="1"/>
    <col min="4888" max="4888" width="8.421875" style="152" bestFit="1" customWidth="1"/>
    <col min="4889" max="4889" width="10.140625" style="152" customWidth="1"/>
    <col min="4890" max="4891" width="8.7109375" style="152" customWidth="1"/>
    <col min="4892" max="4892" width="0.71875" style="152" customWidth="1"/>
    <col min="4893" max="4895" width="8.7109375" style="152" customWidth="1"/>
    <col min="4896" max="4896" width="0.71875" style="152" customWidth="1"/>
    <col min="4897" max="4897" width="10.8515625" style="152" customWidth="1"/>
    <col min="4898" max="5120" width="13.8515625" style="152" customWidth="1"/>
    <col min="5121" max="5121" width="19.28125" style="152" customWidth="1"/>
    <col min="5122" max="5124" width="8.7109375" style="152" customWidth="1"/>
    <col min="5125" max="5125" width="0.71875" style="152" customWidth="1"/>
    <col min="5126" max="5128" width="8.7109375" style="152" customWidth="1"/>
    <col min="5129" max="5129" width="0.71875" style="152" customWidth="1"/>
    <col min="5130" max="5132" width="8.7109375" style="152" customWidth="1"/>
    <col min="5133" max="5133" width="0.71875" style="152" customWidth="1"/>
    <col min="5134" max="5136" width="8.7109375" style="152" customWidth="1"/>
    <col min="5137" max="5137" width="0.71875" style="152" customWidth="1"/>
    <col min="5138" max="5140" width="8.7109375" style="152" customWidth="1"/>
    <col min="5141" max="5141" width="0.71875" style="152" customWidth="1"/>
    <col min="5142" max="5142" width="10.28125" style="152" bestFit="1" customWidth="1"/>
    <col min="5143" max="5143" width="8.57421875" style="152" bestFit="1" customWidth="1"/>
    <col min="5144" max="5144" width="8.421875" style="152" bestFit="1" customWidth="1"/>
    <col min="5145" max="5145" width="10.140625" style="152" customWidth="1"/>
    <col min="5146" max="5147" width="8.7109375" style="152" customWidth="1"/>
    <col min="5148" max="5148" width="0.71875" style="152" customWidth="1"/>
    <col min="5149" max="5151" width="8.7109375" style="152" customWidth="1"/>
    <col min="5152" max="5152" width="0.71875" style="152" customWidth="1"/>
    <col min="5153" max="5153" width="10.8515625" style="152" customWidth="1"/>
    <col min="5154" max="5376" width="13.8515625" style="152" customWidth="1"/>
    <col min="5377" max="5377" width="19.28125" style="152" customWidth="1"/>
    <col min="5378" max="5380" width="8.7109375" style="152" customWidth="1"/>
    <col min="5381" max="5381" width="0.71875" style="152" customWidth="1"/>
    <col min="5382" max="5384" width="8.7109375" style="152" customWidth="1"/>
    <col min="5385" max="5385" width="0.71875" style="152" customWidth="1"/>
    <col min="5386" max="5388" width="8.7109375" style="152" customWidth="1"/>
    <col min="5389" max="5389" width="0.71875" style="152" customWidth="1"/>
    <col min="5390" max="5392" width="8.7109375" style="152" customWidth="1"/>
    <col min="5393" max="5393" width="0.71875" style="152" customWidth="1"/>
    <col min="5394" max="5396" width="8.7109375" style="152" customWidth="1"/>
    <col min="5397" max="5397" width="0.71875" style="152" customWidth="1"/>
    <col min="5398" max="5398" width="10.28125" style="152" bestFit="1" customWidth="1"/>
    <col min="5399" max="5399" width="8.57421875" style="152" bestFit="1" customWidth="1"/>
    <col min="5400" max="5400" width="8.421875" style="152" bestFit="1" customWidth="1"/>
    <col min="5401" max="5401" width="10.140625" style="152" customWidth="1"/>
    <col min="5402" max="5403" width="8.7109375" style="152" customWidth="1"/>
    <col min="5404" max="5404" width="0.71875" style="152" customWidth="1"/>
    <col min="5405" max="5407" width="8.7109375" style="152" customWidth="1"/>
    <col min="5408" max="5408" width="0.71875" style="152" customWidth="1"/>
    <col min="5409" max="5409" width="10.8515625" style="152" customWidth="1"/>
    <col min="5410" max="5632" width="13.8515625" style="152" customWidth="1"/>
    <col min="5633" max="5633" width="19.28125" style="152" customWidth="1"/>
    <col min="5634" max="5636" width="8.7109375" style="152" customWidth="1"/>
    <col min="5637" max="5637" width="0.71875" style="152" customWidth="1"/>
    <col min="5638" max="5640" width="8.7109375" style="152" customWidth="1"/>
    <col min="5641" max="5641" width="0.71875" style="152" customWidth="1"/>
    <col min="5642" max="5644" width="8.7109375" style="152" customWidth="1"/>
    <col min="5645" max="5645" width="0.71875" style="152" customWidth="1"/>
    <col min="5646" max="5648" width="8.7109375" style="152" customWidth="1"/>
    <col min="5649" max="5649" width="0.71875" style="152" customWidth="1"/>
    <col min="5650" max="5652" width="8.7109375" style="152" customWidth="1"/>
    <col min="5653" max="5653" width="0.71875" style="152" customWidth="1"/>
    <col min="5654" max="5654" width="10.28125" style="152" bestFit="1" customWidth="1"/>
    <col min="5655" max="5655" width="8.57421875" style="152" bestFit="1" customWidth="1"/>
    <col min="5656" max="5656" width="8.421875" style="152" bestFit="1" customWidth="1"/>
    <col min="5657" max="5657" width="10.140625" style="152" customWidth="1"/>
    <col min="5658" max="5659" width="8.7109375" style="152" customWidth="1"/>
    <col min="5660" max="5660" width="0.71875" style="152" customWidth="1"/>
    <col min="5661" max="5663" width="8.7109375" style="152" customWidth="1"/>
    <col min="5664" max="5664" width="0.71875" style="152" customWidth="1"/>
    <col min="5665" max="5665" width="10.8515625" style="152" customWidth="1"/>
    <col min="5666" max="5888" width="13.8515625" style="152" customWidth="1"/>
    <col min="5889" max="5889" width="19.28125" style="152" customWidth="1"/>
    <col min="5890" max="5892" width="8.7109375" style="152" customWidth="1"/>
    <col min="5893" max="5893" width="0.71875" style="152" customWidth="1"/>
    <col min="5894" max="5896" width="8.7109375" style="152" customWidth="1"/>
    <col min="5897" max="5897" width="0.71875" style="152" customWidth="1"/>
    <col min="5898" max="5900" width="8.7109375" style="152" customWidth="1"/>
    <col min="5901" max="5901" width="0.71875" style="152" customWidth="1"/>
    <col min="5902" max="5904" width="8.7109375" style="152" customWidth="1"/>
    <col min="5905" max="5905" width="0.71875" style="152" customWidth="1"/>
    <col min="5906" max="5908" width="8.7109375" style="152" customWidth="1"/>
    <col min="5909" max="5909" width="0.71875" style="152" customWidth="1"/>
    <col min="5910" max="5910" width="10.28125" style="152" bestFit="1" customWidth="1"/>
    <col min="5911" max="5911" width="8.57421875" style="152" bestFit="1" customWidth="1"/>
    <col min="5912" max="5912" width="8.421875" style="152" bestFit="1" customWidth="1"/>
    <col min="5913" max="5913" width="10.140625" style="152" customWidth="1"/>
    <col min="5914" max="5915" width="8.7109375" style="152" customWidth="1"/>
    <col min="5916" max="5916" width="0.71875" style="152" customWidth="1"/>
    <col min="5917" max="5919" width="8.7109375" style="152" customWidth="1"/>
    <col min="5920" max="5920" width="0.71875" style="152" customWidth="1"/>
    <col min="5921" max="5921" width="10.8515625" style="152" customWidth="1"/>
    <col min="5922" max="6144" width="13.8515625" style="152" customWidth="1"/>
    <col min="6145" max="6145" width="19.28125" style="152" customWidth="1"/>
    <col min="6146" max="6148" width="8.7109375" style="152" customWidth="1"/>
    <col min="6149" max="6149" width="0.71875" style="152" customWidth="1"/>
    <col min="6150" max="6152" width="8.7109375" style="152" customWidth="1"/>
    <col min="6153" max="6153" width="0.71875" style="152" customWidth="1"/>
    <col min="6154" max="6156" width="8.7109375" style="152" customWidth="1"/>
    <col min="6157" max="6157" width="0.71875" style="152" customWidth="1"/>
    <col min="6158" max="6160" width="8.7109375" style="152" customWidth="1"/>
    <col min="6161" max="6161" width="0.71875" style="152" customWidth="1"/>
    <col min="6162" max="6164" width="8.7109375" style="152" customWidth="1"/>
    <col min="6165" max="6165" width="0.71875" style="152" customWidth="1"/>
    <col min="6166" max="6166" width="10.28125" style="152" bestFit="1" customWidth="1"/>
    <col min="6167" max="6167" width="8.57421875" style="152" bestFit="1" customWidth="1"/>
    <col min="6168" max="6168" width="8.421875" style="152" bestFit="1" customWidth="1"/>
    <col min="6169" max="6169" width="10.140625" style="152" customWidth="1"/>
    <col min="6170" max="6171" width="8.7109375" style="152" customWidth="1"/>
    <col min="6172" max="6172" width="0.71875" style="152" customWidth="1"/>
    <col min="6173" max="6175" width="8.7109375" style="152" customWidth="1"/>
    <col min="6176" max="6176" width="0.71875" style="152" customWidth="1"/>
    <col min="6177" max="6177" width="10.8515625" style="152" customWidth="1"/>
    <col min="6178" max="6400" width="13.8515625" style="152" customWidth="1"/>
    <col min="6401" max="6401" width="19.28125" style="152" customWidth="1"/>
    <col min="6402" max="6404" width="8.7109375" style="152" customWidth="1"/>
    <col min="6405" max="6405" width="0.71875" style="152" customWidth="1"/>
    <col min="6406" max="6408" width="8.7109375" style="152" customWidth="1"/>
    <col min="6409" max="6409" width="0.71875" style="152" customWidth="1"/>
    <col min="6410" max="6412" width="8.7109375" style="152" customWidth="1"/>
    <col min="6413" max="6413" width="0.71875" style="152" customWidth="1"/>
    <col min="6414" max="6416" width="8.7109375" style="152" customWidth="1"/>
    <col min="6417" max="6417" width="0.71875" style="152" customWidth="1"/>
    <col min="6418" max="6420" width="8.7109375" style="152" customWidth="1"/>
    <col min="6421" max="6421" width="0.71875" style="152" customWidth="1"/>
    <col min="6422" max="6422" width="10.28125" style="152" bestFit="1" customWidth="1"/>
    <col min="6423" max="6423" width="8.57421875" style="152" bestFit="1" customWidth="1"/>
    <col min="6424" max="6424" width="8.421875" style="152" bestFit="1" customWidth="1"/>
    <col min="6425" max="6425" width="10.140625" style="152" customWidth="1"/>
    <col min="6426" max="6427" width="8.7109375" style="152" customWidth="1"/>
    <col min="6428" max="6428" width="0.71875" style="152" customWidth="1"/>
    <col min="6429" max="6431" width="8.7109375" style="152" customWidth="1"/>
    <col min="6432" max="6432" width="0.71875" style="152" customWidth="1"/>
    <col min="6433" max="6433" width="10.8515625" style="152" customWidth="1"/>
    <col min="6434" max="6656" width="13.8515625" style="152" customWidth="1"/>
    <col min="6657" max="6657" width="19.28125" style="152" customWidth="1"/>
    <col min="6658" max="6660" width="8.7109375" style="152" customWidth="1"/>
    <col min="6661" max="6661" width="0.71875" style="152" customWidth="1"/>
    <col min="6662" max="6664" width="8.7109375" style="152" customWidth="1"/>
    <col min="6665" max="6665" width="0.71875" style="152" customWidth="1"/>
    <col min="6666" max="6668" width="8.7109375" style="152" customWidth="1"/>
    <col min="6669" max="6669" width="0.71875" style="152" customWidth="1"/>
    <col min="6670" max="6672" width="8.7109375" style="152" customWidth="1"/>
    <col min="6673" max="6673" width="0.71875" style="152" customWidth="1"/>
    <col min="6674" max="6676" width="8.7109375" style="152" customWidth="1"/>
    <col min="6677" max="6677" width="0.71875" style="152" customWidth="1"/>
    <col min="6678" max="6678" width="10.28125" style="152" bestFit="1" customWidth="1"/>
    <col min="6679" max="6679" width="8.57421875" style="152" bestFit="1" customWidth="1"/>
    <col min="6680" max="6680" width="8.421875" style="152" bestFit="1" customWidth="1"/>
    <col min="6681" max="6681" width="10.140625" style="152" customWidth="1"/>
    <col min="6682" max="6683" width="8.7109375" style="152" customWidth="1"/>
    <col min="6684" max="6684" width="0.71875" style="152" customWidth="1"/>
    <col min="6685" max="6687" width="8.7109375" style="152" customWidth="1"/>
    <col min="6688" max="6688" width="0.71875" style="152" customWidth="1"/>
    <col min="6689" max="6689" width="10.8515625" style="152" customWidth="1"/>
    <col min="6690" max="6912" width="13.8515625" style="152" customWidth="1"/>
    <col min="6913" max="6913" width="19.28125" style="152" customWidth="1"/>
    <col min="6914" max="6916" width="8.7109375" style="152" customWidth="1"/>
    <col min="6917" max="6917" width="0.71875" style="152" customWidth="1"/>
    <col min="6918" max="6920" width="8.7109375" style="152" customWidth="1"/>
    <col min="6921" max="6921" width="0.71875" style="152" customWidth="1"/>
    <col min="6922" max="6924" width="8.7109375" style="152" customWidth="1"/>
    <col min="6925" max="6925" width="0.71875" style="152" customWidth="1"/>
    <col min="6926" max="6928" width="8.7109375" style="152" customWidth="1"/>
    <col min="6929" max="6929" width="0.71875" style="152" customWidth="1"/>
    <col min="6930" max="6932" width="8.7109375" style="152" customWidth="1"/>
    <col min="6933" max="6933" width="0.71875" style="152" customWidth="1"/>
    <col min="6934" max="6934" width="10.28125" style="152" bestFit="1" customWidth="1"/>
    <col min="6935" max="6935" width="8.57421875" style="152" bestFit="1" customWidth="1"/>
    <col min="6936" max="6936" width="8.421875" style="152" bestFit="1" customWidth="1"/>
    <col min="6937" max="6937" width="10.140625" style="152" customWidth="1"/>
    <col min="6938" max="6939" width="8.7109375" style="152" customWidth="1"/>
    <col min="6940" max="6940" width="0.71875" style="152" customWidth="1"/>
    <col min="6941" max="6943" width="8.7109375" style="152" customWidth="1"/>
    <col min="6944" max="6944" width="0.71875" style="152" customWidth="1"/>
    <col min="6945" max="6945" width="10.8515625" style="152" customWidth="1"/>
    <col min="6946" max="7168" width="13.8515625" style="152" customWidth="1"/>
    <col min="7169" max="7169" width="19.28125" style="152" customWidth="1"/>
    <col min="7170" max="7172" width="8.7109375" style="152" customWidth="1"/>
    <col min="7173" max="7173" width="0.71875" style="152" customWidth="1"/>
    <col min="7174" max="7176" width="8.7109375" style="152" customWidth="1"/>
    <col min="7177" max="7177" width="0.71875" style="152" customWidth="1"/>
    <col min="7178" max="7180" width="8.7109375" style="152" customWidth="1"/>
    <col min="7181" max="7181" width="0.71875" style="152" customWidth="1"/>
    <col min="7182" max="7184" width="8.7109375" style="152" customWidth="1"/>
    <col min="7185" max="7185" width="0.71875" style="152" customWidth="1"/>
    <col min="7186" max="7188" width="8.7109375" style="152" customWidth="1"/>
    <col min="7189" max="7189" width="0.71875" style="152" customWidth="1"/>
    <col min="7190" max="7190" width="10.28125" style="152" bestFit="1" customWidth="1"/>
    <col min="7191" max="7191" width="8.57421875" style="152" bestFit="1" customWidth="1"/>
    <col min="7192" max="7192" width="8.421875" style="152" bestFit="1" customWidth="1"/>
    <col min="7193" max="7193" width="10.140625" style="152" customWidth="1"/>
    <col min="7194" max="7195" width="8.7109375" style="152" customWidth="1"/>
    <col min="7196" max="7196" width="0.71875" style="152" customWidth="1"/>
    <col min="7197" max="7199" width="8.7109375" style="152" customWidth="1"/>
    <col min="7200" max="7200" width="0.71875" style="152" customWidth="1"/>
    <col min="7201" max="7201" width="10.8515625" style="152" customWidth="1"/>
    <col min="7202" max="7424" width="13.8515625" style="152" customWidth="1"/>
    <col min="7425" max="7425" width="19.28125" style="152" customWidth="1"/>
    <col min="7426" max="7428" width="8.7109375" style="152" customWidth="1"/>
    <col min="7429" max="7429" width="0.71875" style="152" customWidth="1"/>
    <col min="7430" max="7432" width="8.7109375" style="152" customWidth="1"/>
    <col min="7433" max="7433" width="0.71875" style="152" customWidth="1"/>
    <col min="7434" max="7436" width="8.7109375" style="152" customWidth="1"/>
    <col min="7437" max="7437" width="0.71875" style="152" customWidth="1"/>
    <col min="7438" max="7440" width="8.7109375" style="152" customWidth="1"/>
    <col min="7441" max="7441" width="0.71875" style="152" customWidth="1"/>
    <col min="7442" max="7444" width="8.7109375" style="152" customWidth="1"/>
    <col min="7445" max="7445" width="0.71875" style="152" customWidth="1"/>
    <col min="7446" max="7446" width="10.28125" style="152" bestFit="1" customWidth="1"/>
    <col min="7447" max="7447" width="8.57421875" style="152" bestFit="1" customWidth="1"/>
    <col min="7448" max="7448" width="8.421875" style="152" bestFit="1" customWidth="1"/>
    <col min="7449" max="7449" width="10.140625" style="152" customWidth="1"/>
    <col min="7450" max="7451" width="8.7109375" style="152" customWidth="1"/>
    <col min="7452" max="7452" width="0.71875" style="152" customWidth="1"/>
    <col min="7453" max="7455" width="8.7109375" style="152" customWidth="1"/>
    <col min="7456" max="7456" width="0.71875" style="152" customWidth="1"/>
    <col min="7457" max="7457" width="10.8515625" style="152" customWidth="1"/>
    <col min="7458" max="7680" width="13.8515625" style="152" customWidth="1"/>
    <col min="7681" max="7681" width="19.28125" style="152" customWidth="1"/>
    <col min="7682" max="7684" width="8.7109375" style="152" customWidth="1"/>
    <col min="7685" max="7685" width="0.71875" style="152" customWidth="1"/>
    <col min="7686" max="7688" width="8.7109375" style="152" customWidth="1"/>
    <col min="7689" max="7689" width="0.71875" style="152" customWidth="1"/>
    <col min="7690" max="7692" width="8.7109375" style="152" customWidth="1"/>
    <col min="7693" max="7693" width="0.71875" style="152" customWidth="1"/>
    <col min="7694" max="7696" width="8.7109375" style="152" customWidth="1"/>
    <col min="7697" max="7697" width="0.71875" style="152" customWidth="1"/>
    <col min="7698" max="7700" width="8.7109375" style="152" customWidth="1"/>
    <col min="7701" max="7701" width="0.71875" style="152" customWidth="1"/>
    <col min="7702" max="7702" width="10.28125" style="152" bestFit="1" customWidth="1"/>
    <col min="7703" max="7703" width="8.57421875" style="152" bestFit="1" customWidth="1"/>
    <col min="7704" max="7704" width="8.421875" style="152" bestFit="1" customWidth="1"/>
    <col min="7705" max="7705" width="10.140625" style="152" customWidth="1"/>
    <col min="7706" max="7707" width="8.7109375" style="152" customWidth="1"/>
    <col min="7708" max="7708" width="0.71875" style="152" customWidth="1"/>
    <col min="7709" max="7711" width="8.7109375" style="152" customWidth="1"/>
    <col min="7712" max="7712" width="0.71875" style="152" customWidth="1"/>
    <col min="7713" max="7713" width="10.8515625" style="152" customWidth="1"/>
    <col min="7714" max="7936" width="13.8515625" style="152" customWidth="1"/>
    <col min="7937" max="7937" width="19.28125" style="152" customWidth="1"/>
    <col min="7938" max="7940" width="8.7109375" style="152" customWidth="1"/>
    <col min="7941" max="7941" width="0.71875" style="152" customWidth="1"/>
    <col min="7942" max="7944" width="8.7109375" style="152" customWidth="1"/>
    <col min="7945" max="7945" width="0.71875" style="152" customWidth="1"/>
    <col min="7946" max="7948" width="8.7109375" style="152" customWidth="1"/>
    <col min="7949" max="7949" width="0.71875" style="152" customWidth="1"/>
    <col min="7950" max="7952" width="8.7109375" style="152" customWidth="1"/>
    <col min="7953" max="7953" width="0.71875" style="152" customWidth="1"/>
    <col min="7954" max="7956" width="8.7109375" style="152" customWidth="1"/>
    <col min="7957" max="7957" width="0.71875" style="152" customWidth="1"/>
    <col min="7958" max="7958" width="10.28125" style="152" bestFit="1" customWidth="1"/>
    <col min="7959" max="7959" width="8.57421875" style="152" bestFit="1" customWidth="1"/>
    <col min="7960" max="7960" width="8.421875" style="152" bestFit="1" customWidth="1"/>
    <col min="7961" max="7961" width="10.140625" style="152" customWidth="1"/>
    <col min="7962" max="7963" width="8.7109375" style="152" customWidth="1"/>
    <col min="7964" max="7964" width="0.71875" style="152" customWidth="1"/>
    <col min="7965" max="7967" width="8.7109375" style="152" customWidth="1"/>
    <col min="7968" max="7968" width="0.71875" style="152" customWidth="1"/>
    <col min="7969" max="7969" width="10.8515625" style="152" customWidth="1"/>
    <col min="7970" max="8192" width="13.8515625" style="152" customWidth="1"/>
    <col min="8193" max="8193" width="19.28125" style="152" customWidth="1"/>
    <col min="8194" max="8196" width="8.7109375" style="152" customWidth="1"/>
    <col min="8197" max="8197" width="0.71875" style="152" customWidth="1"/>
    <col min="8198" max="8200" width="8.7109375" style="152" customWidth="1"/>
    <col min="8201" max="8201" width="0.71875" style="152" customWidth="1"/>
    <col min="8202" max="8204" width="8.7109375" style="152" customWidth="1"/>
    <col min="8205" max="8205" width="0.71875" style="152" customWidth="1"/>
    <col min="8206" max="8208" width="8.7109375" style="152" customWidth="1"/>
    <col min="8209" max="8209" width="0.71875" style="152" customWidth="1"/>
    <col min="8210" max="8212" width="8.7109375" style="152" customWidth="1"/>
    <col min="8213" max="8213" width="0.71875" style="152" customWidth="1"/>
    <col min="8214" max="8214" width="10.28125" style="152" bestFit="1" customWidth="1"/>
    <col min="8215" max="8215" width="8.57421875" style="152" bestFit="1" customWidth="1"/>
    <col min="8216" max="8216" width="8.421875" style="152" bestFit="1" customWidth="1"/>
    <col min="8217" max="8217" width="10.140625" style="152" customWidth="1"/>
    <col min="8218" max="8219" width="8.7109375" style="152" customWidth="1"/>
    <col min="8220" max="8220" width="0.71875" style="152" customWidth="1"/>
    <col min="8221" max="8223" width="8.7109375" style="152" customWidth="1"/>
    <col min="8224" max="8224" width="0.71875" style="152" customWidth="1"/>
    <col min="8225" max="8225" width="10.8515625" style="152" customWidth="1"/>
    <col min="8226" max="8448" width="13.8515625" style="152" customWidth="1"/>
    <col min="8449" max="8449" width="19.28125" style="152" customWidth="1"/>
    <col min="8450" max="8452" width="8.7109375" style="152" customWidth="1"/>
    <col min="8453" max="8453" width="0.71875" style="152" customWidth="1"/>
    <col min="8454" max="8456" width="8.7109375" style="152" customWidth="1"/>
    <col min="8457" max="8457" width="0.71875" style="152" customWidth="1"/>
    <col min="8458" max="8460" width="8.7109375" style="152" customWidth="1"/>
    <col min="8461" max="8461" width="0.71875" style="152" customWidth="1"/>
    <col min="8462" max="8464" width="8.7109375" style="152" customWidth="1"/>
    <col min="8465" max="8465" width="0.71875" style="152" customWidth="1"/>
    <col min="8466" max="8468" width="8.7109375" style="152" customWidth="1"/>
    <col min="8469" max="8469" width="0.71875" style="152" customWidth="1"/>
    <col min="8470" max="8470" width="10.28125" style="152" bestFit="1" customWidth="1"/>
    <col min="8471" max="8471" width="8.57421875" style="152" bestFit="1" customWidth="1"/>
    <col min="8472" max="8472" width="8.421875" style="152" bestFit="1" customWidth="1"/>
    <col min="8473" max="8473" width="10.140625" style="152" customWidth="1"/>
    <col min="8474" max="8475" width="8.7109375" style="152" customWidth="1"/>
    <col min="8476" max="8476" width="0.71875" style="152" customWidth="1"/>
    <col min="8477" max="8479" width="8.7109375" style="152" customWidth="1"/>
    <col min="8480" max="8480" width="0.71875" style="152" customWidth="1"/>
    <col min="8481" max="8481" width="10.8515625" style="152" customWidth="1"/>
    <col min="8482" max="8704" width="13.8515625" style="152" customWidth="1"/>
    <col min="8705" max="8705" width="19.28125" style="152" customWidth="1"/>
    <col min="8706" max="8708" width="8.7109375" style="152" customWidth="1"/>
    <col min="8709" max="8709" width="0.71875" style="152" customWidth="1"/>
    <col min="8710" max="8712" width="8.7109375" style="152" customWidth="1"/>
    <col min="8713" max="8713" width="0.71875" style="152" customWidth="1"/>
    <col min="8714" max="8716" width="8.7109375" style="152" customWidth="1"/>
    <col min="8717" max="8717" width="0.71875" style="152" customWidth="1"/>
    <col min="8718" max="8720" width="8.7109375" style="152" customWidth="1"/>
    <col min="8721" max="8721" width="0.71875" style="152" customWidth="1"/>
    <col min="8722" max="8724" width="8.7109375" style="152" customWidth="1"/>
    <col min="8725" max="8725" width="0.71875" style="152" customWidth="1"/>
    <col min="8726" max="8726" width="10.28125" style="152" bestFit="1" customWidth="1"/>
    <col min="8727" max="8727" width="8.57421875" style="152" bestFit="1" customWidth="1"/>
    <col min="8728" max="8728" width="8.421875" style="152" bestFit="1" customWidth="1"/>
    <col min="8729" max="8729" width="10.140625" style="152" customWidth="1"/>
    <col min="8730" max="8731" width="8.7109375" style="152" customWidth="1"/>
    <col min="8732" max="8732" width="0.71875" style="152" customWidth="1"/>
    <col min="8733" max="8735" width="8.7109375" style="152" customWidth="1"/>
    <col min="8736" max="8736" width="0.71875" style="152" customWidth="1"/>
    <col min="8737" max="8737" width="10.8515625" style="152" customWidth="1"/>
    <col min="8738" max="8960" width="13.8515625" style="152" customWidth="1"/>
    <col min="8961" max="8961" width="19.28125" style="152" customWidth="1"/>
    <col min="8962" max="8964" width="8.7109375" style="152" customWidth="1"/>
    <col min="8965" max="8965" width="0.71875" style="152" customWidth="1"/>
    <col min="8966" max="8968" width="8.7109375" style="152" customWidth="1"/>
    <col min="8969" max="8969" width="0.71875" style="152" customWidth="1"/>
    <col min="8970" max="8972" width="8.7109375" style="152" customWidth="1"/>
    <col min="8973" max="8973" width="0.71875" style="152" customWidth="1"/>
    <col min="8974" max="8976" width="8.7109375" style="152" customWidth="1"/>
    <col min="8977" max="8977" width="0.71875" style="152" customWidth="1"/>
    <col min="8978" max="8980" width="8.7109375" style="152" customWidth="1"/>
    <col min="8981" max="8981" width="0.71875" style="152" customWidth="1"/>
    <col min="8982" max="8982" width="10.28125" style="152" bestFit="1" customWidth="1"/>
    <col min="8983" max="8983" width="8.57421875" style="152" bestFit="1" customWidth="1"/>
    <col min="8984" max="8984" width="8.421875" style="152" bestFit="1" customWidth="1"/>
    <col min="8985" max="8985" width="10.140625" style="152" customWidth="1"/>
    <col min="8986" max="8987" width="8.7109375" style="152" customWidth="1"/>
    <col min="8988" max="8988" width="0.71875" style="152" customWidth="1"/>
    <col min="8989" max="8991" width="8.7109375" style="152" customWidth="1"/>
    <col min="8992" max="8992" width="0.71875" style="152" customWidth="1"/>
    <col min="8993" max="8993" width="10.8515625" style="152" customWidth="1"/>
    <col min="8994" max="9216" width="13.8515625" style="152" customWidth="1"/>
    <col min="9217" max="9217" width="19.28125" style="152" customWidth="1"/>
    <col min="9218" max="9220" width="8.7109375" style="152" customWidth="1"/>
    <col min="9221" max="9221" width="0.71875" style="152" customWidth="1"/>
    <col min="9222" max="9224" width="8.7109375" style="152" customWidth="1"/>
    <col min="9225" max="9225" width="0.71875" style="152" customWidth="1"/>
    <col min="9226" max="9228" width="8.7109375" style="152" customWidth="1"/>
    <col min="9229" max="9229" width="0.71875" style="152" customWidth="1"/>
    <col min="9230" max="9232" width="8.7109375" style="152" customWidth="1"/>
    <col min="9233" max="9233" width="0.71875" style="152" customWidth="1"/>
    <col min="9234" max="9236" width="8.7109375" style="152" customWidth="1"/>
    <col min="9237" max="9237" width="0.71875" style="152" customWidth="1"/>
    <col min="9238" max="9238" width="10.28125" style="152" bestFit="1" customWidth="1"/>
    <col min="9239" max="9239" width="8.57421875" style="152" bestFit="1" customWidth="1"/>
    <col min="9240" max="9240" width="8.421875" style="152" bestFit="1" customWidth="1"/>
    <col min="9241" max="9241" width="10.140625" style="152" customWidth="1"/>
    <col min="9242" max="9243" width="8.7109375" style="152" customWidth="1"/>
    <col min="9244" max="9244" width="0.71875" style="152" customWidth="1"/>
    <col min="9245" max="9247" width="8.7109375" style="152" customWidth="1"/>
    <col min="9248" max="9248" width="0.71875" style="152" customWidth="1"/>
    <col min="9249" max="9249" width="10.8515625" style="152" customWidth="1"/>
    <col min="9250" max="9472" width="13.8515625" style="152" customWidth="1"/>
    <col min="9473" max="9473" width="19.28125" style="152" customWidth="1"/>
    <col min="9474" max="9476" width="8.7109375" style="152" customWidth="1"/>
    <col min="9477" max="9477" width="0.71875" style="152" customWidth="1"/>
    <col min="9478" max="9480" width="8.7109375" style="152" customWidth="1"/>
    <col min="9481" max="9481" width="0.71875" style="152" customWidth="1"/>
    <col min="9482" max="9484" width="8.7109375" style="152" customWidth="1"/>
    <col min="9485" max="9485" width="0.71875" style="152" customWidth="1"/>
    <col min="9486" max="9488" width="8.7109375" style="152" customWidth="1"/>
    <col min="9489" max="9489" width="0.71875" style="152" customWidth="1"/>
    <col min="9490" max="9492" width="8.7109375" style="152" customWidth="1"/>
    <col min="9493" max="9493" width="0.71875" style="152" customWidth="1"/>
    <col min="9494" max="9494" width="10.28125" style="152" bestFit="1" customWidth="1"/>
    <col min="9495" max="9495" width="8.57421875" style="152" bestFit="1" customWidth="1"/>
    <col min="9496" max="9496" width="8.421875" style="152" bestFit="1" customWidth="1"/>
    <col min="9497" max="9497" width="10.140625" style="152" customWidth="1"/>
    <col min="9498" max="9499" width="8.7109375" style="152" customWidth="1"/>
    <col min="9500" max="9500" width="0.71875" style="152" customWidth="1"/>
    <col min="9501" max="9503" width="8.7109375" style="152" customWidth="1"/>
    <col min="9504" max="9504" width="0.71875" style="152" customWidth="1"/>
    <col min="9505" max="9505" width="10.8515625" style="152" customWidth="1"/>
    <col min="9506" max="9728" width="13.8515625" style="152" customWidth="1"/>
    <col min="9729" max="9729" width="19.28125" style="152" customWidth="1"/>
    <col min="9730" max="9732" width="8.7109375" style="152" customWidth="1"/>
    <col min="9733" max="9733" width="0.71875" style="152" customWidth="1"/>
    <col min="9734" max="9736" width="8.7109375" style="152" customWidth="1"/>
    <col min="9737" max="9737" width="0.71875" style="152" customWidth="1"/>
    <col min="9738" max="9740" width="8.7109375" style="152" customWidth="1"/>
    <col min="9741" max="9741" width="0.71875" style="152" customWidth="1"/>
    <col min="9742" max="9744" width="8.7109375" style="152" customWidth="1"/>
    <col min="9745" max="9745" width="0.71875" style="152" customWidth="1"/>
    <col min="9746" max="9748" width="8.7109375" style="152" customWidth="1"/>
    <col min="9749" max="9749" width="0.71875" style="152" customWidth="1"/>
    <col min="9750" max="9750" width="10.28125" style="152" bestFit="1" customWidth="1"/>
    <col min="9751" max="9751" width="8.57421875" style="152" bestFit="1" customWidth="1"/>
    <col min="9752" max="9752" width="8.421875" style="152" bestFit="1" customWidth="1"/>
    <col min="9753" max="9753" width="10.140625" style="152" customWidth="1"/>
    <col min="9754" max="9755" width="8.7109375" style="152" customWidth="1"/>
    <col min="9756" max="9756" width="0.71875" style="152" customWidth="1"/>
    <col min="9757" max="9759" width="8.7109375" style="152" customWidth="1"/>
    <col min="9760" max="9760" width="0.71875" style="152" customWidth="1"/>
    <col min="9761" max="9761" width="10.8515625" style="152" customWidth="1"/>
    <col min="9762" max="9984" width="13.8515625" style="152" customWidth="1"/>
    <col min="9985" max="9985" width="19.28125" style="152" customWidth="1"/>
    <col min="9986" max="9988" width="8.7109375" style="152" customWidth="1"/>
    <col min="9989" max="9989" width="0.71875" style="152" customWidth="1"/>
    <col min="9990" max="9992" width="8.7109375" style="152" customWidth="1"/>
    <col min="9993" max="9993" width="0.71875" style="152" customWidth="1"/>
    <col min="9994" max="9996" width="8.7109375" style="152" customWidth="1"/>
    <col min="9997" max="9997" width="0.71875" style="152" customWidth="1"/>
    <col min="9998" max="10000" width="8.7109375" style="152" customWidth="1"/>
    <col min="10001" max="10001" width="0.71875" style="152" customWidth="1"/>
    <col min="10002" max="10004" width="8.7109375" style="152" customWidth="1"/>
    <col min="10005" max="10005" width="0.71875" style="152" customWidth="1"/>
    <col min="10006" max="10006" width="10.28125" style="152" bestFit="1" customWidth="1"/>
    <col min="10007" max="10007" width="8.57421875" style="152" bestFit="1" customWidth="1"/>
    <col min="10008" max="10008" width="8.421875" style="152" bestFit="1" customWidth="1"/>
    <col min="10009" max="10009" width="10.140625" style="152" customWidth="1"/>
    <col min="10010" max="10011" width="8.7109375" style="152" customWidth="1"/>
    <col min="10012" max="10012" width="0.71875" style="152" customWidth="1"/>
    <col min="10013" max="10015" width="8.7109375" style="152" customWidth="1"/>
    <col min="10016" max="10016" width="0.71875" style="152" customWidth="1"/>
    <col min="10017" max="10017" width="10.8515625" style="152" customWidth="1"/>
    <col min="10018" max="10240" width="13.8515625" style="152" customWidth="1"/>
    <col min="10241" max="10241" width="19.28125" style="152" customWidth="1"/>
    <col min="10242" max="10244" width="8.7109375" style="152" customWidth="1"/>
    <col min="10245" max="10245" width="0.71875" style="152" customWidth="1"/>
    <col min="10246" max="10248" width="8.7109375" style="152" customWidth="1"/>
    <col min="10249" max="10249" width="0.71875" style="152" customWidth="1"/>
    <col min="10250" max="10252" width="8.7109375" style="152" customWidth="1"/>
    <col min="10253" max="10253" width="0.71875" style="152" customWidth="1"/>
    <col min="10254" max="10256" width="8.7109375" style="152" customWidth="1"/>
    <col min="10257" max="10257" width="0.71875" style="152" customWidth="1"/>
    <col min="10258" max="10260" width="8.7109375" style="152" customWidth="1"/>
    <col min="10261" max="10261" width="0.71875" style="152" customWidth="1"/>
    <col min="10262" max="10262" width="10.28125" style="152" bestFit="1" customWidth="1"/>
    <col min="10263" max="10263" width="8.57421875" style="152" bestFit="1" customWidth="1"/>
    <col min="10264" max="10264" width="8.421875" style="152" bestFit="1" customWidth="1"/>
    <col min="10265" max="10265" width="10.140625" style="152" customWidth="1"/>
    <col min="10266" max="10267" width="8.7109375" style="152" customWidth="1"/>
    <col min="10268" max="10268" width="0.71875" style="152" customWidth="1"/>
    <col min="10269" max="10271" width="8.7109375" style="152" customWidth="1"/>
    <col min="10272" max="10272" width="0.71875" style="152" customWidth="1"/>
    <col min="10273" max="10273" width="10.8515625" style="152" customWidth="1"/>
    <col min="10274" max="10496" width="13.8515625" style="152" customWidth="1"/>
    <col min="10497" max="10497" width="19.28125" style="152" customWidth="1"/>
    <col min="10498" max="10500" width="8.7109375" style="152" customWidth="1"/>
    <col min="10501" max="10501" width="0.71875" style="152" customWidth="1"/>
    <col min="10502" max="10504" width="8.7109375" style="152" customWidth="1"/>
    <col min="10505" max="10505" width="0.71875" style="152" customWidth="1"/>
    <col min="10506" max="10508" width="8.7109375" style="152" customWidth="1"/>
    <col min="10509" max="10509" width="0.71875" style="152" customWidth="1"/>
    <col min="10510" max="10512" width="8.7109375" style="152" customWidth="1"/>
    <col min="10513" max="10513" width="0.71875" style="152" customWidth="1"/>
    <col min="10514" max="10516" width="8.7109375" style="152" customWidth="1"/>
    <col min="10517" max="10517" width="0.71875" style="152" customWidth="1"/>
    <col min="10518" max="10518" width="10.28125" style="152" bestFit="1" customWidth="1"/>
    <col min="10519" max="10519" width="8.57421875" style="152" bestFit="1" customWidth="1"/>
    <col min="10520" max="10520" width="8.421875" style="152" bestFit="1" customWidth="1"/>
    <col min="10521" max="10521" width="10.140625" style="152" customWidth="1"/>
    <col min="10522" max="10523" width="8.7109375" style="152" customWidth="1"/>
    <col min="10524" max="10524" width="0.71875" style="152" customWidth="1"/>
    <col min="10525" max="10527" width="8.7109375" style="152" customWidth="1"/>
    <col min="10528" max="10528" width="0.71875" style="152" customWidth="1"/>
    <col min="10529" max="10529" width="10.8515625" style="152" customWidth="1"/>
    <col min="10530" max="10752" width="13.8515625" style="152" customWidth="1"/>
    <col min="10753" max="10753" width="19.28125" style="152" customWidth="1"/>
    <col min="10754" max="10756" width="8.7109375" style="152" customWidth="1"/>
    <col min="10757" max="10757" width="0.71875" style="152" customWidth="1"/>
    <col min="10758" max="10760" width="8.7109375" style="152" customWidth="1"/>
    <col min="10761" max="10761" width="0.71875" style="152" customWidth="1"/>
    <col min="10762" max="10764" width="8.7109375" style="152" customWidth="1"/>
    <col min="10765" max="10765" width="0.71875" style="152" customWidth="1"/>
    <col min="10766" max="10768" width="8.7109375" style="152" customWidth="1"/>
    <col min="10769" max="10769" width="0.71875" style="152" customWidth="1"/>
    <col min="10770" max="10772" width="8.7109375" style="152" customWidth="1"/>
    <col min="10773" max="10773" width="0.71875" style="152" customWidth="1"/>
    <col min="10774" max="10774" width="10.28125" style="152" bestFit="1" customWidth="1"/>
    <col min="10775" max="10775" width="8.57421875" style="152" bestFit="1" customWidth="1"/>
    <col min="10776" max="10776" width="8.421875" style="152" bestFit="1" customWidth="1"/>
    <col min="10777" max="10777" width="10.140625" style="152" customWidth="1"/>
    <col min="10778" max="10779" width="8.7109375" style="152" customWidth="1"/>
    <col min="10780" max="10780" width="0.71875" style="152" customWidth="1"/>
    <col min="10781" max="10783" width="8.7109375" style="152" customWidth="1"/>
    <col min="10784" max="10784" width="0.71875" style="152" customWidth="1"/>
    <col min="10785" max="10785" width="10.8515625" style="152" customWidth="1"/>
    <col min="10786" max="11008" width="13.8515625" style="152" customWidth="1"/>
    <col min="11009" max="11009" width="19.28125" style="152" customWidth="1"/>
    <col min="11010" max="11012" width="8.7109375" style="152" customWidth="1"/>
    <col min="11013" max="11013" width="0.71875" style="152" customWidth="1"/>
    <col min="11014" max="11016" width="8.7109375" style="152" customWidth="1"/>
    <col min="11017" max="11017" width="0.71875" style="152" customWidth="1"/>
    <col min="11018" max="11020" width="8.7109375" style="152" customWidth="1"/>
    <col min="11021" max="11021" width="0.71875" style="152" customWidth="1"/>
    <col min="11022" max="11024" width="8.7109375" style="152" customWidth="1"/>
    <col min="11025" max="11025" width="0.71875" style="152" customWidth="1"/>
    <col min="11026" max="11028" width="8.7109375" style="152" customWidth="1"/>
    <col min="11029" max="11029" width="0.71875" style="152" customWidth="1"/>
    <col min="11030" max="11030" width="10.28125" style="152" bestFit="1" customWidth="1"/>
    <col min="11031" max="11031" width="8.57421875" style="152" bestFit="1" customWidth="1"/>
    <col min="11032" max="11032" width="8.421875" style="152" bestFit="1" customWidth="1"/>
    <col min="11033" max="11033" width="10.140625" style="152" customWidth="1"/>
    <col min="11034" max="11035" width="8.7109375" style="152" customWidth="1"/>
    <col min="11036" max="11036" width="0.71875" style="152" customWidth="1"/>
    <col min="11037" max="11039" width="8.7109375" style="152" customWidth="1"/>
    <col min="11040" max="11040" width="0.71875" style="152" customWidth="1"/>
    <col min="11041" max="11041" width="10.8515625" style="152" customWidth="1"/>
    <col min="11042" max="11264" width="13.8515625" style="152" customWidth="1"/>
    <col min="11265" max="11265" width="19.28125" style="152" customWidth="1"/>
    <col min="11266" max="11268" width="8.7109375" style="152" customWidth="1"/>
    <col min="11269" max="11269" width="0.71875" style="152" customWidth="1"/>
    <col min="11270" max="11272" width="8.7109375" style="152" customWidth="1"/>
    <col min="11273" max="11273" width="0.71875" style="152" customWidth="1"/>
    <col min="11274" max="11276" width="8.7109375" style="152" customWidth="1"/>
    <col min="11277" max="11277" width="0.71875" style="152" customWidth="1"/>
    <col min="11278" max="11280" width="8.7109375" style="152" customWidth="1"/>
    <col min="11281" max="11281" width="0.71875" style="152" customWidth="1"/>
    <col min="11282" max="11284" width="8.7109375" style="152" customWidth="1"/>
    <col min="11285" max="11285" width="0.71875" style="152" customWidth="1"/>
    <col min="11286" max="11286" width="10.28125" style="152" bestFit="1" customWidth="1"/>
    <col min="11287" max="11287" width="8.57421875" style="152" bestFit="1" customWidth="1"/>
    <col min="11288" max="11288" width="8.421875" style="152" bestFit="1" customWidth="1"/>
    <col min="11289" max="11289" width="10.140625" style="152" customWidth="1"/>
    <col min="11290" max="11291" width="8.7109375" style="152" customWidth="1"/>
    <col min="11292" max="11292" width="0.71875" style="152" customWidth="1"/>
    <col min="11293" max="11295" width="8.7109375" style="152" customWidth="1"/>
    <col min="11296" max="11296" width="0.71875" style="152" customWidth="1"/>
    <col min="11297" max="11297" width="10.8515625" style="152" customWidth="1"/>
    <col min="11298" max="11520" width="13.8515625" style="152" customWidth="1"/>
    <col min="11521" max="11521" width="19.28125" style="152" customWidth="1"/>
    <col min="11522" max="11524" width="8.7109375" style="152" customWidth="1"/>
    <col min="11525" max="11525" width="0.71875" style="152" customWidth="1"/>
    <col min="11526" max="11528" width="8.7109375" style="152" customWidth="1"/>
    <col min="11529" max="11529" width="0.71875" style="152" customWidth="1"/>
    <col min="11530" max="11532" width="8.7109375" style="152" customWidth="1"/>
    <col min="11533" max="11533" width="0.71875" style="152" customWidth="1"/>
    <col min="11534" max="11536" width="8.7109375" style="152" customWidth="1"/>
    <col min="11537" max="11537" width="0.71875" style="152" customWidth="1"/>
    <col min="11538" max="11540" width="8.7109375" style="152" customWidth="1"/>
    <col min="11541" max="11541" width="0.71875" style="152" customWidth="1"/>
    <col min="11542" max="11542" width="10.28125" style="152" bestFit="1" customWidth="1"/>
    <col min="11543" max="11543" width="8.57421875" style="152" bestFit="1" customWidth="1"/>
    <col min="11544" max="11544" width="8.421875" style="152" bestFit="1" customWidth="1"/>
    <col min="11545" max="11545" width="10.140625" style="152" customWidth="1"/>
    <col min="11546" max="11547" width="8.7109375" style="152" customWidth="1"/>
    <col min="11548" max="11548" width="0.71875" style="152" customWidth="1"/>
    <col min="11549" max="11551" width="8.7109375" style="152" customWidth="1"/>
    <col min="11552" max="11552" width="0.71875" style="152" customWidth="1"/>
    <col min="11553" max="11553" width="10.8515625" style="152" customWidth="1"/>
    <col min="11554" max="11776" width="13.8515625" style="152" customWidth="1"/>
    <col min="11777" max="11777" width="19.28125" style="152" customWidth="1"/>
    <col min="11778" max="11780" width="8.7109375" style="152" customWidth="1"/>
    <col min="11781" max="11781" width="0.71875" style="152" customWidth="1"/>
    <col min="11782" max="11784" width="8.7109375" style="152" customWidth="1"/>
    <col min="11785" max="11785" width="0.71875" style="152" customWidth="1"/>
    <col min="11786" max="11788" width="8.7109375" style="152" customWidth="1"/>
    <col min="11789" max="11789" width="0.71875" style="152" customWidth="1"/>
    <col min="11790" max="11792" width="8.7109375" style="152" customWidth="1"/>
    <col min="11793" max="11793" width="0.71875" style="152" customWidth="1"/>
    <col min="11794" max="11796" width="8.7109375" style="152" customWidth="1"/>
    <col min="11797" max="11797" width="0.71875" style="152" customWidth="1"/>
    <col min="11798" max="11798" width="10.28125" style="152" bestFit="1" customWidth="1"/>
    <col min="11799" max="11799" width="8.57421875" style="152" bestFit="1" customWidth="1"/>
    <col min="11800" max="11800" width="8.421875" style="152" bestFit="1" customWidth="1"/>
    <col min="11801" max="11801" width="10.140625" style="152" customWidth="1"/>
    <col min="11802" max="11803" width="8.7109375" style="152" customWidth="1"/>
    <col min="11804" max="11804" width="0.71875" style="152" customWidth="1"/>
    <col min="11805" max="11807" width="8.7109375" style="152" customWidth="1"/>
    <col min="11808" max="11808" width="0.71875" style="152" customWidth="1"/>
    <col min="11809" max="11809" width="10.8515625" style="152" customWidth="1"/>
    <col min="11810" max="12032" width="13.8515625" style="152" customWidth="1"/>
    <col min="12033" max="12033" width="19.28125" style="152" customWidth="1"/>
    <col min="12034" max="12036" width="8.7109375" style="152" customWidth="1"/>
    <col min="12037" max="12037" width="0.71875" style="152" customWidth="1"/>
    <col min="12038" max="12040" width="8.7109375" style="152" customWidth="1"/>
    <col min="12041" max="12041" width="0.71875" style="152" customWidth="1"/>
    <col min="12042" max="12044" width="8.7109375" style="152" customWidth="1"/>
    <col min="12045" max="12045" width="0.71875" style="152" customWidth="1"/>
    <col min="12046" max="12048" width="8.7109375" style="152" customWidth="1"/>
    <col min="12049" max="12049" width="0.71875" style="152" customWidth="1"/>
    <col min="12050" max="12052" width="8.7109375" style="152" customWidth="1"/>
    <col min="12053" max="12053" width="0.71875" style="152" customWidth="1"/>
    <col min="12054" max="12054" width="10.28125" style="152" bestFit="1" customWidth="1"/>
    <col min="12055" max="12055" width="8.57421875" style="152" bestFit="1" customWidth="1"/>
    <col min="12056" max="12056" width="8.421875" style="152" bestFit="1" customWidth="1"/>
    <col min="12057" max="12057" width="10.140625" style="152" customWidth="1"/>
    <col min="12058" max="12059" width="8.7109375" style="152" customWidth="1"/>
    <col min="12060" max="12060" width="0.71875" style="152" customWidth="1"/>
    <col min="12061" max="12063" width="8.7109375" style="152" customWidth="1"/>
    <col min="12064" max="12064" width="0.71875" style="152" customWidth="1"/>
    <col min="12065" max="12065" width="10.8515625" style="152" customWidth="1"/>
    <col min="12066" max="12288" width="13.8515625" style="152" customWidth="1"/>
    <col min="12289" max="12289" width="19.28125" style="152" customWidth="1"/>
    <col min="12290" max="12292" width="8.7109375" style="152" customWidth="1"/>
    <col min="12293" max="12293" width="0.71875" style="152" customWidth="1"/>
    <col min="12294" max="12296" width="8.7109375" style="152" customWidth="1"/>
    <col min="12297" max="12297" width="0.71875" style="152" customWidth="1"/>
    <col min="12298" max="12300" width="8.7109375" style="152" customWidth="1"/>
    <col min="12301" max="12301" width="0.71875" style="152" customWidth="1"/>
    <col min="12302" max="12304" width="8.7109375" style="152" customWidth="1"/>
    <col min="12305" max="12305" width="0.71875" style="152" customWidth="1"/>
    <col min="12306" max="12308" width="8.7109375" style="152" customWidth="1"/>
    <col min="12309" max="12309" width="0.71875" style="152" customWidth="1"/>
    <col min="12310" max="12310" width="10.28125" style="152" bestFit="1" customWidth="1"/>
    <col min="12311" max="12311" width="8.57421875" style="152" bestFit="1" customWidth="1"/>
    <col min="12312" max="12312" width="8.421875" style="152" bestFit="1" customWidth="1"/>
    <col min="12313" max="12313" width="10.140625" style="152" customWidth="1"/>
    <col min="12314" max="12315" width="8.7109375" style="152" customWidth="1"/>
    <col min="12316" max="12316" width="0.71875" style="152" customWidth="1"/>
    <col min="12317" max="12319" width="8.7109375" style="152" customWidth="1"/>
    <col min="12320" max="12320" width="0.71875" style="152" customWidth="1"/>
    <col min="12321" max="12321" width="10.8515625" style="152" customWidth="1"/>
    <col min="12322" max="12544" width="13.8515625" style="152" customWidth="1"/>
    <col min="12545" max="12545" width="19.28125" style="152" customWidth="1"/>
    <col min="12546" max="12548" width="8.7109375" style="152" customWidth="1"/>
    <col min="12549" max="12549" width="0.71875" style="152" customWidth="1"/>
    <col min="12550" max="12552" width="8.7109375" style="152" customWidth="1"/>
    <col min="12553" max="12553" width="0.71875" style="152" customWidth="1"/>
    <col min="12554" max="12556" width="8.7109375" style="152" customWidth="1"/>
    <col min="12557" max="12557" width="0.71875" style="152" customWidth="1"/>
    <col min="12558" max="12560" width="8.7109375" style="152" customWidth="1"/>
    <col min="12561" max="12561" width="0.71875" style="152" customWidth="1"/>
    <col min="12562" max="12564" width="8.7109375" style="152" customWidth="1"/>
    <col min="12565" max="12565" width="0.71875" style="152" customWidth="1"/>
    <col min="12566" max="12566" width="10.28125" style="152" bestFit="1" customWidth="1"/>
    <col min="12567" max="12567" width="8.57421875" style="152" bestFit="1" customWidth="1"/>
    <col min="12568" max="12568" width="8.421875" style="152" bestFit="1" customWidth="1"/>
    <col min="12569" max="12569" width="10.140625" style="152" customWidth="1"/>
    <col min="12570" max="12571" width="8.7109375" style="152" customWidth="1"/>
    <col min="12572" max="12572" width="0.71875" style="152" customWidth="1"/>
    <col min="12573" max="12575" width="8.7109375" style="152" customWidth="1"/>
    <col min="12576" max="12576" width="0.71875" style="152" customWidth="1"/>
    <col min="12577" max="12577" width="10.8515625" style="152" customWidth="1"/>
    <col min="12578" max="12800" width="13.8515625" style="152" customWidth="1"/>
    <col min="12801" max="12801" width="19.28125" style="152" customWidth="1"/>
    <col min="12802" max="12804" width="8.7109375" style="152" customWidth="1"/>
    <col min="12805" max="12805" width="0.71875" style="152" customWidth="1"/>
    <col min="12806" max="12808" width="8.7109375" style="152" customWidth="1"/>
    <col min="12809" max="12809" width="0.71875" style="152" customWidth="1"/>
    <col min="12810" max="12812" width="8.7109375" style="152" customWidth="1"/>
    <col min="12813" max="12813" width="0.71875" style="152" customWidth="1"/>
    <col min="12814" max="12816" width="8.7109375" style="152" customWidth="1"/>
    <col min="12817" max="12817" width="0.71875" style="152" customWidth="1"/>
    <col min="12818" max="12820" width="8.7109375" style="152" customWidth="1"/>
    <col min="12821" max="12821" width="0.71875" style="152" customWidth="1"/>
    <col min="12822" max="12822" width="10.28125" style="152" bestFit="1" customWidth="1"/>
    <col min="12823" max="12823" width="8.57421875" style="152" bestFit="1" customWidth="1"/>
    <col min="12824" max="12824" width="8.421875" style="152" bestFit="1" customWidth="1"/>
    <col min="12825" max="12825" width="10.140625" style="152" customWidth="1"/>
    <col min="12826" max="12827" width="8.7109375" style="152" customWidth="1"/>
    <col min="12828" max="12828" width="0.71875" style="152" customWidth="1"/>
    <col min="12829" max="12831" width="8.7109375" style="152" customWidth="1"/>
    <col min="12832" max="12832" width="0.71875" style="152" customWidth="1"/>
    <col min="12833" max="12833" width="10.8515625" style="152" customWidth="1"/>
    <col min="12834" max="13056" width="13.8515625" style="152" customWidth="1"/>
    <col min="13057" max="13057" width="19.28125" style="152" customWidth="1"/>
    <col min="13058" max="13060" width="8.7109375" style="152" customWidth="1"/>
    <col min="13061" max="13061" width="0.71875" style="152" customWidth="1"/>
    <col min="13062" max="13064" width="8.7109375" style="152" customWidth="1"/>
    <col min="13065" max="13065" width="0.71875" style="152" customWidth="1"/>
    <col min="13066" max="13068" width="8.7109375" style="152" customWidth="1"/>
    <col min="13069" max="13069" width="0.71875" style="152" customWidth="1"/>
    <col min="13070" max="13072" width="8.7109375" style="152" customWidth="1"/>
    <col min="13073" max="13073" width="0.71875" style="152" customWidth="1"/>
    <col min="13074" max="13076" width="8.7109375" style="152" customWidth="1"/>
    <col min="13077" max="13077" width="0.71875" style="152" customWidth="1"/>
    <col min="13078" max="13078" width="10.28125" style="152" bestFit="1" customWidth="1"/>
    <col min="13079" max="13079" width="8.57421875" style="152" bestFit="1" customWidth="1"/>
    <col min="13080" max="13080" width="8.421875" style="152" bestFit="1" customWidth="1"/>
    <col min="13081" max="13081" width="10.140625" style="152" customWidth="1"/>
    <col min="13082" max="13083" width="8.7109375" style="152" customWidth="1"/>
    <col min="13084" max="13084" width="0.71875" style="152" customWidth="1"/>
    <col min="13085" max="13087" width="8.7109375" style="152" customWidth="1"/>
    <col min="13088" max="13088" width="0.71875" style="152" customWidth="1"/>
    <col min="13089" max="13089" width="10.8515625" style="152" customWidth="1"/>
    <col min="13090" max="13312" width="13.8515625" style="152" customWidth="1"/>
    <col min="13313" max="13313" width="19.28125" style="152" customWidth="1"/>
    <col min="13314" max="13316" width="8.7109375" style="152" customWidth="1"/>
    <col min="13317" max="13317" width="0.71875" style="152" customWidth="1"/>
    <col min="13318" max="13320" width="8.7109375" style="152" customWidth="1"/>
    <col min="13321" max="13321" width="0.71875" style="152" customWidth="1"/>
    <col min="13322" max="13324" width="8.7109375" style="152" customWidth="1"/>
    <col min="13325" max="13325" width="0.71875" style="152" customWidth="1"/>
    <col min="13326" max="13328" width="8.7109375" style="152" customWidth="1"/>
    <col min="13329" max="13329" width="0.71875" style="152" customWidth="1"/>
    <col min="13330" max="13332" width="8.7109375" style="152" customWidth="1"/>
    <col min="13333" max="13333" width="0.71875" style="152" customWidth="1"/>
    <col min="13334" max="13334" width="10.28125" style="152" bestFit="1" customWidth="1"/>
    <col min="13335" max="13335" width="8.57421875" style="152" bestFit="1" customWidth="1"/>
    <col min="13336" max="13336" width="8.421875" style="152" bestFit="1" customWidth="1"/>
    <col min="13337" max="13337" width="10.140625" style="152" customWidth="1"/>
    <col min="13338" max="13339" width="8.7109375" style="152" customWidth="1"/>
    <col min="13340" max="13340" width="0.71875" style="152" customWidth="1"/>
    <col min="13341" max="13343" width="8.7109375" style="152" customWidth="1"/>
    <col min="13344" max="13344" width="0.71875" style="152" customWidth="1"/>
    <col min="13345" max="13345" width="10.8515625" style="152" customWidth="1"/>
    <col min="13346" max="13568" width="13.8515625" style="152" customWidth="1"/>
    <col min="13569" max="13569" width="19.28125" style="152" customWidth="1"/>
    <col min="13570" max="13572" width="8.7109375" style="152" customWidth="1"/>
    <col min="13573" max="13573" width="0.71875" style="152" customWidth="1"/>
    <col min="13574" max="13576" width="8.7109375" style="152" customWidth="1"/>
    <col min="13577" max="13577" width="0.71875" style="152" customWidth="1"/>
    <col min="13578" max="13580" width="8.7109375" style="152" customWidth="1"/>
    <col min="13581" max="13581" width="0.71875" style="152" customWidth="1"/>
    <col min="13582" max="13584" width="8.7109375" style="152" customWidth="1"/>
    <col min="13585" max="13585" width="0.71875" style="152" customWidth="1"/>
    <col min="13586" max="13588" width="8.7109375" style="152" customWidth="1"/>
    <col min="13589" max="13589" width="0.71875" style="152" customWidth="1"/>
    <col min="13590" max="13590" width="10.28125" style="152" bestFit="1" customWidth="1"/>
    <col min="13591" max="13591" width="8.57421875" style="152" bestFit="1" customWidth="1"/>
    <col min="13592" max="13592" width="8.421875" style="152" bestFit="1" customWidth="1"/>
    <col min="13593" max="13593" width="10.140625" style="152" customWidth="1"/>
    <col min="13594" max="13595" width="8.7109375" style="152" customWidth="1"/>
    <col min="13596" max="13596" width="0.71875" style="152" customWidth="1"/>
    <col min="13597" max="13599" width="8.7109375" style="152" customWidth="1"/>
    <col min="13600" max="13600" width="0.71875" style="152" customWidth="1"/>
    <col min="13601" max="13601" width="10.8515625" style="152" customWidth="1"/>
    <col min="13602" max="13824" width="13.8515625" style="152" customWidth="1"/>
    <col min="13825" max="13825" width="19.28125" style="152" customWidth="1"/>
    <col min="13826" max="13828" width="8.7109375" style="152" customWidth="1"/>
    <col min="13829" max="13829" width="0.71875" style="152" customWidth="1"/>
    <col min="13830" max="13832" width="8.7109375" style="152" customWidth="1"/>
    <col min="13833" max="13833" width="0.71875" style="152" customWidth="1"/>
    <col min="13834" max="13836" width="8.7109375" style="152" customWidth="1"/>
    <col min="13837" max="13837" width="0.71875" style="152" customWidth="1"/>
    <col min="13838" max="13840" width="8.7109375" style="152" customWidth="1"/>
    <col min="13841" max="13841" width="0.71875" style="152" customWidth="1"/>
    <col min="13842" max="13844" width="8.7109375" style="152" customWidth="1"/>
    <col min="13845" max="13845" width="0.71875" style="152" customWidth="1"/>
    <col min="13846" max="13846" width="10.28125" style="152" bestFit="1" customWidth="1"/>
    <col min="13847" max="13847" width="8.57421875" style="152" bestFit="1" customWidth="1"/>
    <col min="13848" max="13848" width="8.421875" style="152" bestFit="1" customWidth="1"/>
    <col min="13849" max="13849" width="10.140625" style="152" customWidth="1"/>
    <col min="13850" max="13851" width="8.7109375" style="152" customWidth="1"/>
    <col min="13852" max="13852" width="0.71875" style="152" customWidth="1"/>
    <col min="13853" max="13855" width="8.7109375" style="152" customWidth="1"/>
    <col min="13856" max="13856" width="0.71875" style="152" customWidth="1"/>
    <col min="13857" max="13857" width="10.8515625" style="152" customWidth="1"/>
    <col min="13858" max="14080" width="13.8515625" style="152" customWidth="1"/>
    <col min="14081" max="14081" width="19.28125" style="152" customWidth="1"/>
    <col min="14082" max="14084" width="8.7109375" style="152" customWidth="1"/>
    <col min="14085" max="14085" width="0.71875" style="152" customWidth="1"/>
    <col min="14086" max="14088" width="8.7109375" style="152" customWidth="1"/>
    <col min="14089" max="14089" width="0.71875" style="152" customWidth="1"/>
    <col min="14090" max="14092" width="8.7109375" style="152" customWidth="1"/>
    <col min="14093" max="14093" width="0.71875" style="152" customWidth="1"/>
    <col min="14094" max="14096" width="8.7109375" style="152" customWidth="1"/>
    <col min="14097" max="14097" width="0.71875" style="152" customWidth="1"/>
    <col min="14098" max="14100" width="8.7109375" style="152" customWidth="1"/>
    <col min="14101" max="14101" width="0.71875" style="152" customWidth="1"/>
    <col min="14102" max="14102" width="10.28125" style="152" bestFit="1" customWidth="1"/>
    <col min="14103" max="14103" width="8.57421875" style="152" bestFit="1" customWidth="1"/>
    <col min="14104" max="14104" width="8.421875" style="152" bestFit="1" customWidth="1"/>
    <col min="14105" max="14105" width="10.140625" style="152" customWidth="1"/>
    <col min="14106" max="14107" width="8.7109375" style="152" customWidth="1"/>
    <col min="14108" max="14108" width="0.71875" style="152" customWidth="1"/>
    <col min="14109" max="14111" width="8.7109375" style="152" customWidth="1"/>
    <col min="14112" max="14112" width="0.71875" style="152" customWidth="1"/>
    <col min="14113" max="14113" width="10.8515625" style="152" customWidth="1"/>
    <col min="14114" max="14336" width="13.8515625" style="152" customWidth="1"/>
    <col min="14337" max="14337" width="19.28125" style="152" customWidth="1"/>
    <col min="14338" max="14340" width="8.7109375" style="152" customWidth="1"/>
    <col min="14341" max="14341" width="0.71875" style="152" customWidth="1"/>
    <col min="14342" max="14344" width="8.7109375" style="152" customWidth="1"/>
    <col min="14345" max="14345" width="0.71875" style="152" customWidth="1"/>
    <col min="14346" max="14348" width="8.7109375" style="152" customWidth="1"/>
    <col min="14349" max="14349" width="0.71875" style="152" customWidth="1"/>
    <col min="14350" max="14352" width="8.7109375" style="152" customWidth="1"/>
    <col min="14353" max="14353" width="0.71875" style="152" customWidth="1"/>
    <col min="14354" max="14356" width="8.7109375" style="152" customWidth="1"/>
    <col min="14357" max="14357" width="0.71875" style="152" customWidth="1"/>
    <col min="14358" max="14358" width="10.28125" style="152" bestFit="1" customWidth="1"/>
    <col min="14359" max="14359" width="8.57421875" style="152" bestFit="1" customWidth="1"/>
    <col min="14360" max="14360" width="8.421875" style="152" bestFit="1" customWidth="1"/>
    <col min="14361" max="14361" width="10.140625" style="152" customWidth="1"/>
    <col min="14362" max="14363" width="8.7109375" style="152" customWidth="1"/>
    <col min="14364" max="14364" width="0.71875" style="152" customWidth="1"/>
    <col min="14365" max="14367" width="8.7109375" style="152" customWidth="1"/>
    <col min="14368" max="14368" width="0.71875" style="152" customWidth="1"/>
    <col min="14369" max="14369" width="10.8515625" style="152" customWidth="1"/>
    <col min="14370" max="14592" width="13.8515625" style="152" customWidth="1"/>
    <col min="14593" max="14593" width="19.28125" style="152" customWidth="1"/>
    <col min="14594" max="14596" width="8.7109375" style="152" customWidth="1"/>
    <col min="14597" max="14597" width="0.71875" style="152" customWidth="1"/>
    <col min="14598" max="14600" width="8.7109375" style="152" customWidth="1"/>
    <col min="14601" max="14601" width="0.71875" style="152" customWidth="1"/>
    <col min="14602" max="14604" width="8.7109375" style="152" customWidth="1"/>
    <col min="14605" max="14605" width="0.71875" style="152" customWidth="1"/>
    <col min="14606" max="14608" width="8.7109375" style="152" customWidth="1"/>
    <col min="14609" max="14609" width="0.71875" style="152" customWidth="1"/>
    <col min="14610" max="14612" width="8.7109375" style="152" customWidth="1"/>
    <col min="14613" max="14613" width="0.71875" style="152" customWidth="1"/>
    <col min="14614" max="14614" width="10.28125" style="152" bestFit="1" customWidth="1"/>
    <col min="14615" max="14615" width="8.57421875" style="152" bestFit="1" customWidth="1"/>
    <col min="14616" max="14616" width="8.421875" style="152" bestFit="1" customWidth="1"/>
    <col min="14617" max="14617" width="10.140625" style="152" customWidth="1"/>
    <col min="14618" max="14619" width="8.7109375" style="152" customWidth="1"/>
    <col min="14620" max="14620" width="0.71875" style="152" customWidth="1"/>
    <col min="14621" max="14623" width="8.7109375" style="152" customWidth="1"/>
    <col min="14624" max="14624" width="0.71875" style="152" customWidth="1"/>
    <col min="14625" max="14625" width="10.8515625" style="152" customWidth="1"/>
    <col min="14626" max="14848" width="13.8515625" style="152" customWidth="1"/>
    <col min="14849" max="14849" width="19.28125" style="152" customWidth="1"/>
    <col min="14850" max="14852" width="8.7109375" style="152" customWidth="1"/>
    <col min="14853" max="14853" width="0.71875" style="152" customWidth="1"/>
    <col min="14854" max="14856" width="8.7109375" style="152" customWidth="1"/>
    <col min="14857" max="14857" width="0.71875" style="152" customWidth="1"/>
    <col min="14858" max="14860" width="8.7109375" style="152" customWidth="1"/>
    <col min="14861" max="14861" width="0.71875" style="152" customWidth="1"/>
    <col min="14862" max="14864" width="8.7109375" style="152" customWidth="1"/>
    <col min="14865" max="14865" width="0.71875" style="152" customWidth="1"/>
    <col min="14866" max="14868" width="8.7109375" style="152" customWidth="1"/>
    <col min="14869" max="14869" width="0.71875" style="152" customWidth="1"/>
    <col min="14870" max="14870" width="10.28125" style="152" bestFit="1" customWidth="1"/>
    <col min="14871" max="14871" width="8.57421875" style="152" bestFit="1" customWidth="1"/>
    <col min="14872" max="14872" width="8.421875" style="152" bestFit="1" customWidth="1"/>
    <col min="14873" max="14873" width="10.140625" style="152" customWidth="1"/>
    <col min="14874" max="14875" width="8.7109375" style="152" customWidth="1"/>
    <col min="14876" max="14876" width="0.71875" style="152" customWidth="1"/>
    <col min="14877" max="14879" width="8.7109375" style="152" customWidth="1"/>
    <col min="14880" max="14880" width="0.71875" style="152" customWidth="1"/>
    <col min="14881" max="14881" width="10.8515625" style="152" customWidth="1"/>
    <col min="14882" max="15104" width="13.8515625" style="152" customWidth="1"/>
    <col min="15105" max="15105" width="19.28125" style="152" customWidth="1"/>
    <col min="15106" max="15108" width="8.7109375" style="152" customWidth="1"/>
    <col min="15109" max="15109" width="0.71875" style="152" customWidth="1"/>
    <col min="15110" max="15112" width="8.7109375" style="152" customWidth="1"/>
    <col min="15113" max="15113" width="0.71875" style="152" customWidth="1"/>
    <col min="15114" max="15116" width="8.7109375" style="152" customWidth="1"/>
    <col min="15117" max="15117" width="0.71875" style="152" customWidth="1"/>
    <col min="15118" max="15120" width="8.7109375" style="152" customWidth="1"/>
    <col min="15121" max="15121" width="0.71875" style="152" customWidth="1"/>
    <col min="15122" max="15124" width="8.7109375" style="152" customWidth="1"/>
    <col min="15125" max="15125" width="0.71875" style="152" customWidth="1"/>
    <col min="15126" max="15126" width="10.28125" style="152" bestFit="1" customWidth="1"/>
    <col min="15127" max="15127" width="8.57421875" style="152" bestFit="1" customWidth="1"/>
    <col min="15128" max="15128" width="8.421875" style="152" bestFit="1" customWidth="1"/>
    <col min="15129" max="15129" width="10.140625" style="152" customWidth="1"/>
    <col min="15130" max="15131" width="8.7109375" style="152" customWidth="1"/>
    <col min="15132" max="15132" width="0.71875" style="152" customWidth="1"/>
    <col min="15133" max="15135" width="8.7109375" style="152" customWidth="1"/>
    <col min="15136" max="15136" width="0.71875" style="152" customWidth="1"/>
    <col min="15137" max="15137" width="10.8515625" style="152" customWidth="1"/>
    <col min="15138" max="15360" width="13.8515625" style="152" customWidth="1"/>
    <col min="15361" max="15361" width="19.28125" style="152" customWidth="1"/>
    <col min="15362" max="15364" width="8.7109375" style="152" customWidth="1"/>
    <col min="15365" max="15365" width="0.71875" style="152" customWidth="1"/>
    <col min="15366" max="15368" width="8.7109375" style="152" customWidth="1"/>
    <col min="15369" max="15369" width="0.71875" style="152" customWidth="1"/>
    <col min="15370" max="15372" width="8.7109375" style="152" customWidth="1"/>
    <col min="15373" max="15373" width="0.71875" style="152" customWidth="1"/>
    <col min="15374" max="15376" width="8.7109375" style="152" customWidth="1"/>
    <col min="15377" max="15377" width="0.71875" style="152" customWidth="1"/>
    <col min="15378" max="15380" width="8.7109375" style="152" customWidth="1"/>
    <col min="15381" max="15381" width="0.71875" style="152" customWidth="1"/>
    <col min="15382" max="15382" width="10.28125" style="152" bestFit="1" customWidth="1"/>
    <col min="15383" max="15383" width="8.57421875" style="152" bestFit="1" customWidth="1"/>
    <col min="15384" max="15384" width="8.421875" style="152" bestFit="1" customWidth="1"/>
    <col min="15385" max="15385" width="10.140625" style="152" customWidth="1"/>
    <col min="15386" max="15387" width="8.7109375" style="152" customWidth="1"/>
    <col min="15388" max="15388" width="0.71875" style="152" customWidth="1"/>
    <col min="15389" max="15391" width="8.7109375" style="152" customWidth="1"/>
    <col min="15392" max="15392" width="0.71875" style="152" customWidth="1"/>
    <col min="15393" max="15393" width="10.8515625" style="152" customWidth="1"/>
    <col min="15394" max="15616" width="13.8515625" style="152" customWidth="1"/>
    <col min="15617" max="15617" width="19.28125" style="152" customWidth="1"/>
    <col min="15618" max="15620" width="8.7109375" style="152" customWidth="1"/>
    <col min="15621" max="15621" width="0.71875" style="152" customWidth="1"/>
    <col min="15622" max="15624" width="8.7109375" style="152" customWidth="1"/>
    <col min="15625" max="15625" width="0.71875" style="152" customWidth="1"/>
    <col min="15626" max="15628" width="8.7109375" style="152" customWidth="1"/>
    <col min="15629" max="15629" width="0.71875" style="152" customWidth="1"/>
    <col min="15630" max="15632" width="8.7109375" style="152" customWidth="1"/>
    <col min="15633" max="15633" width="0.71875" style="152" customWidth="1"/>
    <col min="15634" max="15636" width="8.7109375" style="152" customWidth="1"/>
    <col min="15637" max="15637" width="0.71875" style="152" customWidth="1"/>
    <col min="15638" max="15638" width="10.28125" style="152" bestFit="1" customWidth="1"/>
    <col min="15639" max="15639" width="8.57421875" style="152" bestFit="1" customWidth="1"/>
    <col min="15640" max="15640" width="8.421875" style="152" bestFit="1" customWidth="1"/>
    <col min="15641" max="15641" width="10.140625" style="152" customWidth="1"/>
    <col min="15642" max="15643" width="8.7109375" style="152" customWidth="1"/>
    <col min="15644" max="15644" width="0.71875" style="152" customWidth="1"/>
    <col min="15645" max="15647" width="8.7109375" style="152" customWidth="1"/>
    <col min="15648" max="15648" width="0.71875" style="152" customWidth="1"/>
    <col min="15649" max="15649" width="10.8515625" style="152" customWidth="1"/>
    <col min="15650" max="15872" width="13.8515625" style="152" customWidth="1"/>
    <col min="15873" max="15873" width="19.28125" style="152" customWidth="1"/>
    <col min="15874" max="15876" width="8.7109375" style="152" customWidth="1"/>
    <col min="15877" max="15877" width="0.71875" style="152" customWidth="1"/>
    <col min="15878" max="15880" width="8.7109375" style="152" customWidth="1"/>
    <col min="15881" max="15881" width="0.71875" style="152" customWidth="1"/>
    <col min="15882" max="15884" width="8.7109375" style="152" customWidth="1"/>
    <col min="15885" max="15885" width="0.71875" style="152" customWidth="1"/>
    <col min="15886" max="15888" width="8.7109375" style="152" customWidth="1"/>
    <col min="15889" max="15889" width="0.71875" style="152" customWidth="1"/>
    <col min="15890" max="15892" width="8.7109375" style="152" customWidth="1"/>
    <col min="15893" max="15893" width="0.71875" style="152" customWidth="1"/>
    <col min="15894" max="15894" width="10.28125" style="152" bestFit="1" customWidth="1"/>
    <col min="15895" max="15895" width="8.57421875" style="152" bestFit="1" customWidth="1"/>
    <col min="15896" max="15896" width="8.421875" style="152" bestFit="1" customWidth="1"/>
    <col min="15897" max="15897" width="10.140625" style="152" customWidth="1"/>
    <col min="15898" max="15899" width="8.7109375" style="152" customWidth="1"/>
    <col min="15900" max="15900" width="0.71875" style="152" customWidth="1"/>
    <col min="15901" max="15903" width="8.7109375" style="152" customWidth="1"/>
    <col min="15904" max="15904" width="0.71875" style="152" customWidth="1"/>
    <col min="15905" max="15905" width="10.8515625" style="152" customWidth="1"/>
    <col min="15906" max="16128" width="13.8515625" style="152" customWidth="1"/>
    <col min="16129" max="16129" width="19.28125" style="152" customWidth="1"/>
    <col min="16130" max="16132" width="8.7109375" style="152" customWidth="1"/>
    <col min="16133" max="16133" width="0.71875" style="152" customWidth="1"/>
    <col min="16134" max="16136" width="8.7109375" style="152" customWidth="1"/>
    <col min="16137" max="16137" width="0.71875" style="152" customWidth="1"/>
    <col min="16138" max="16140" width="8.7109375" style="152" customWidth="1"/>
    <col min="16141" max="16141" width="0.71875" style="152" customWidth="1"/>
    <col min="16142" max="16144" width="8.7109375" style="152" customWidth="1"/>
    <col min="16145" max="16145" width="0.71875" style="152" customWidth="1"/>
    <col min="16146" max="16148" width="8.7109375" style="152" customWidth="1"/>
    <col min="16149" max="16149" width="0.71875" style="152" customWidth="1"/>
    <col min="16150" max="16150" width="10.28125" style="152" bestFit="1" customWidth="1"/>
    <col min="16151" max="16151" width="8.57421875" style="152" bestFit="1" customWidth="1"/>
    <col min="16152" max="16152" width="8.421875" style="152" bestFit="1" customWidth="1"/>
    <col min="16153" max="16153" width="10.140625" style="152" customWidth="1"/>
    <col min="16154" max="16155" width="8.7109375" style="152" customWidth="1"/>
    <col min="16156" max="16156" width="0.71875" style="152" customWidth="1"/>
    <col min="16157" max="16159" width="8.7109375" style="152" customWidth="1"/>
    <col min="16160" max="16160" width="0.71875" style="152" customWidth="1"/>
    <col min="16161" max="16161" width="10.8515625" style="152" customWidth="1"/>
    <col min="16162" max="16384" width="13.8515625" style="152" customWidth="1"/>
  </cols>
  <sheetData>
    <row r="1" spans="1:33" ht="18" customHeight="1">
      <c r="A1" s="364" t="s">
        <v>799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s="154" customFormat="1" ht="28.2">
      <c r="A2" s="153" t="s">
        <v>174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3" s="156" customFormat="1" ht="23.1" customHeight="1">
      <c r="A3" s="155">
        <v>44742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9" customFormat="1" ht="16.8">
      <c r="A4" s="157" t="s">
        <v>175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1:33" s="161" customFormat="1" ht="8.2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61" customFormat="1" ht="30" customHeight="1">
      <c r="A6" s="162" t="s">
        <v>165</v>
      </c>
      <c r="B6" s="163" t="s">
        <v>176</v>
      </c>
      <c r="C6" s="163"/>
      <c r="D6" s="163"/>
      <c r="E6" s="164"/>
      <c r="F6" s="163" t="s">
        <v>177</v>
      </c>
      <c r="G6" s="163"/>
      <c r="H6" s="163"/>
      <c r="I6" s="164"/>
      <c r="J6" s="163" t="s">
        <v>178</v>
      </c>
      <c r="K6" s="163"/>
      <c r="L6" s="163"/>
      <c r="M6" s="164"/>
      <c r="N6" s="163" t="s">
        <v>179</v>
      </c>
      <c r="O6" s="163"/>
      <c r="P6" s="163"/>
      <c r="Q6" s="164"/>
      <c r="R6" s="163" t="s">
        <v>180</v>
      </c>
      <c r="S6" s="163"/>
      <c r="T6" s="163"/>
      <c r="U6" s="164"/>
      <c r="V6" s="162" t="s">
        <v>181</v>
      </c>
      <c r="W6" s="162"/>
      <c r="X6" s="162"/>
      <c r="Y6" s="162"/>
      <c r="Z6" s="162"/>
      <c r="AA6" s="162"/>
      <c r="AB6" s="164"/>
      <c r="AC6" s="165" t="s">
        <v>182</v>
      </c>
      <c r="AD6" s="165"/>
      <c r="AE6" s="165"/>
      <c r="AF6" s="164"/>
      <c r="AG6" s="166" t="s">
        <v>183</v>
      </c>
    </row>
    <row r="7" spans="1:33" s="161" customFormat="1" ht="15.75" customHeight="1">
      <c r="A7" s="167"/>
      <c r="B7" s="168"/>
      <c r="C7" s="168"/>
      <c r="D7" s="168"/>
      <c r="E7" s="169"/>
      <c r="F7" s="168"/>
      <c r="G7" s="168"/>
      <c r="H7" s="168"/>
      <c r="I7" s="169"/>
      <c r="J7" s="168"/>
      <c r="K7" s="168"/>
      <c r="L7" s="168"/>
      <c r="M7" s="169"/>
      <c r="N7" s="168"/>
      <c r="O7" s="168"/>
      <c r="P7" s="168"/>
      <c r="Q7" s="169"/>
      <c r="R7" s="168"/>
      <c r="S7" s="168"/>
      <c r="T7" s="168"/>
      <c r="U7" s="169"/>
      <c r="V7" s="170" t="s">
        <v>184</v>
      </c>
      <c r="W7" s="170"/>
      <c r="X7" s="170"/>
      <c r="Y7" s="170" t="s">
        <v>185</v>
      </c>
      <c r="Z7" s="170"/>
      <c r="AA7" s="170"/>
      <c r="AB7" s="169"/>
      <c r="AC7" s="171"/>
      <c r="AD7" s="171"/>
      <c r="AE7" s="171"/>
      <c r="AF7" s="169"/>
      <c r="AG7" s="172"/>
    </row>
    <row r="8" spans="1:33" s="161" customFormat="1" ht="54.9" customHeight="1">
      <c r="A8" s="173"/>
      <c r="B8" s="174" t="s">
        <v>186</v>
      </c>
      <c r="C8" s="175" t="s">
        <v>187</v>
      </c>
      <c r="D8" s="174" t="s">
        <v>188</v>
      </c>
      <c r="E8" s="174"/>
      <c r="F8" s="174" t="s">
        <v>186</v>
      </c>
      <c r="G8" s="175" t="s">
        <v>187</v>
      </c>
      <c r="H8" s="174" t="s">
        <v>188</v>
      </c>
      <c r="I8" s="174"/>
      <c r="J8" s="174" t="s">
        <v>186</v>
      </c>
      <c r="K8" s="175" t="s">
        <v>187</v>
      </c>
      <c r="L8" s="174" t="s">
        <v>188</v>
      </c>
      <c r="M8" s="174"/>
      <c r="N8" s="174" t="s">
        <v>186</v>
      </c>
      <c r="O8" s="175" t="s">
        <v>187</v>
      </c>
      <c r="P8" s="174" t="s">
        <v>188</v>
      </c>
      <c r="Q8" s="174"/>
      <c r="R8" s="174" t="s">
        <v>186</v>
      </c>
      <c r="S8" s="175" t="s">
        <v>187</v>
      </c>
      <c r="T8" s="174" t="s">
        <v>188</v>
      </c>
      <c r="U8" s="174"/>
      <c r="V8" s="174" t="s">
        <v>186</v>
      </c>
      <c r="W8" s="175" t="s">
        <v>187</v>
      </c>
      <c r="X8" s="174" t="s">
        <v>188</v>
      </c>
      <c r="Y8" s="176" t="s">
        <v>186</v>
      </c>
      <c r="Z8" s="177" t="s">
        <v>187</v>
      </c>
      <c r="AA8" s="176" t="s">
        <v>188</v>
      </c>
      <c r="AB8" s="174"/>
      <c r="AC8" s="174" t="s">
        <v>186</v>
      </c>
      <c r="AD8" s="175" t="s">
        <v>187</v>
      </c>
      <c r="AE8" s="174" t="s">
        <v>188</v>
      </c>
      <c r="AF8" s="174"/>
      <c r="AG8" s="178"/>
    </row>
    <row r="9" spans="2:33" s="161" customFormat="1" ht="6" customHeight="1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1"/>
    </row>
    <row r="10" spans="1:33" s="185" customFormat="1" ht="20.1" customHeight="1">
      <c r="A10" s="182" t="s">
        <v>189</v>
      </c>
      <c r="B10" s="183">
        <v>2589077.353</v>
      </c>
      <c r="C10" s="183">
        <v>0</v>
      </c>
      <c r="D10" s="183">
        <v>40.844</v>
      </c>
      <c r="E10" s="183"/>
      <c r="F10" s="183">
        <v>0</v>
      </c>
      <c r="G10" s="183">
        <v>0</v>
      </c>
      <c r="H10" s="183">
        <v>0</v>
      </c>
      <c r="I10" s="183"/>
      <c r="J10" s="183">
        <v>0</v>
      </c>
      <c r="K10" s="183">
        <v>0</v>
      </c>
      <c r="L10" s="183">
        <v>6621.706</v>
      </c>
      <c r="M10" s="183"/>
      <c r="N10" s="183">
        <v>0</v>
      </c>
      <c r="O10" s="183">
        <v>0</v>
      </c>
      <c r="P10" s="183">
        <v>644.289</v>
      </c>
      <c r="Q10" s="183"/>
      <c r="R10" s="183">
        <v>481.462</v>
      </c>
      <c r="S10" s="183">
        <v>0</v>
      </c>
      <c r="T10" s="183">
        <v>405.409</v>
      </c>
      <c r="U10" s="183"/>
      <c r="V10" s="183">
        <v>415052.31669999997</v>
      </c>
      <c r="W10" s="183">
        <v>0</v>
      </c>
      <c r="X10" s="183">
        <v>39993.80048</v>
      </c>
      <c r="Y10" s="183">
        <v>5488148.23577</v>
      </c>
      <c r="Z10" s="183">
        <v>16150.01546</v>
      </c>
      <c r="AA10" s="183">
        <v>148070.9559</v>
      </c>
      <c r="AB10" s="183"/>
      <c r="AC10" s="183">
        <v>426399.22</v>
      </c>
      <c r="AD10" s="183">
        <v>0</v>
      </c>
      <c r="AE10" s="183">
        <v>3810.95</v>
      </c>
      <c r="AF10" s="183"/>
      <c r="AG10" s="184">
        <v>9134896.562</v>
      </c>
    </row>
    <row r="11" spans="1:33" s="185" customFormat="1" ht="20.1" customHeight="1">
      <c r="A11" s="186" t="s">
        <v>3</v>
      </c>
      <c r="B11" s="187">
        <v>0</v>
      </c>
      <c r="C11" s="187">
        <v>0</v>
      </c>
      <c r="D11" s="187">
        <v>228.775</v>
      </c>
      <c r="E11" s="187"/>
      <c r="F11" s="187">
        <v>0</v>
      </c>
      <c r="G11" s="187">
        <v>0</v>
      </c>
      <c r="H11" s="187">
        <v>32532.158</v>
      </c>
      <c r="I11" s="187"/>
      <c r="J11" s="187">
        <v>1637.886</v>
      </c>
      <c r="K11" s="187">
        <v>3354.826</v>
      </c>
      <c r="L11" s="187">
        <v>468938.148</v>
      </c>
      <c r="M11" s="187"/>
      <c r="N11" s="187">
        <v>71193.17</v>
      </c>
      <c r="O11" s="187">
        <v>1285.835</v>
      </c>
      <c r="P11" s="187">
        <v>90761.059</v>
      </c>
      <c r="Q11" s="187"/>
      <c r="R11" s="187">
        <v>181030.249</v>
      </c>
      <c r="S11" s="187">
        <v>643.157</v>
      </c>
      <c r="T11" s="187">
        <v>17314.08</v>
      </c>
      <c r="U11" s="187"/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/>
      <c r="AC11" s="187">
        <v>0</v>
      </c>
      <c r="AD11" s="187">
        <v>0</v>
      </c>
      <c r="AE11" s="187">
        <v>0</v>
      </c>
      <c r="AF11" s="187"/>
      <c r="AG11" s="188">
        <v>868919.348</v>
      </c>
    </row>
    <row r="12" spans="1:33" s="185" customFormat="1" ht="10.2">
      <c r="A12" s="189"/>
      <c r="B12" s="190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89"/>
      <c r="T12" s="190"/>
      <c r="U12" s="189"/>
      <c r="V12" s="189"/>
      <c r="W12" s="189"/>
      <c r="Y12" s="183"/>
      <c r="Z12" s="183"/>
      <c r="AA12" s="183"/>
      <c r="AB12" s="189"/>
      <c r="AC12" s="189"/>
      <c r="AD12" s="189"/>
      <c r="AE12" s="190"/>
      <c r="AF12" s="189"/>
      <c r="AG12" s="189"/>
    </row>
    <row r="13" spans="1:33" s="161" customFormat="1" ht="15">
      <c r="A13" s="183" t="s">
        <v>190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</row>
    <row r="14" spans="1:33" s="161" customFormat="1" ht="15">
      <c r="A14" s="183" t="s">
        <v>191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92"/>
      <c r="Z14" s="160"/>
      <c r="AA14" s="192"/>
      <c r="AB14" s="160"/>
      <c r="AC14" s="160"/>
      <c r="AD14" s="160"/>
      <c r="AE14" s="160"/>
      <c r="AF14" s="160"/>
      <c r="AG14" s="160"/>
    </row>
    <row r="15" spans="1:33" s="161" customFormat="1" ht="15">
      <c r="A15" s="183" t="s">
        <v>192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</row>
    <row r="16" spans="1:33" s="161" customFormat="1" ht="14.4">
      <c r="A16" s="193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92"/>
      <c r="Z16" s="160"/>
      <c r="AA16" s="160"/>
      <c r="AB16" s="160"/>
      <c r="AC16" s="160"/>
      <c r="AD16" s="160"/>
      <c r="AE16" s="160"/>
      <c r="AF16" s="160"/>
      <c r="AG16" s="160"/>
    </row>
    <row r="17" spans="1:33" s="161" customFormat="1" ht="14.4">
      <c r="A17" s="193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92"/>
      <c r="Z17" s="160"/>
      <c r="AA17" s="160"/>
      <c r="AB17" s="160"/>
      <c r="AC17" s="160"/>
      <c r="AD17" s="160"/>
      <c r="AE17" s="160"/>
      <c r="AF17" s="160"/>
      <c r="AG17" s="160"/>
    </row>
    <row r="18" spans="1:33" s="161" customFormat="1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92"/>
      <c r="Z18" s="160"/>
      <c r="AA18" s="160"/>
      <c r="AB18" s="160"/>
      <c r="AC18" s="160"/>
      <c r="AD18" s="160"/>
      <c r="AE18" s="160"/>
      <c r="AF18" s="160"/>
      <c r="AG18" s="160"/>
    </row>
    <row r="19" spans="1:33" s="161" customFormat="1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92"/>
      <c r="Z19" s="160"/>
      <c r="AA19" s="160"/>
      <c r="AB19" s="160"/>
      <c r="AC19" s="160"/>
      <c r="AD19" s="160"/>
      <c r="AE19" s="160"/>
      <c r="AF19" s="160"/>
      <c r="AG19" s="160"/>
    </row>
    <row r="20" spans="1:33" s="161" customFormat="1" ht="1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92"/>
      <c r="Z20" s="160"/>
      <c r="AA20" s="160"/>
      <c r="AB20" s="160"/>
      <c r="AC20" s="160"/>
      <c r="AD20" s="160"/>
      <c r="AE20" s="160"/>
      <c r="AF20" s="160"/>
      <c r="AG20" s="160"/>
    </row>
    <row r="21" spans="1:33" s="161" customFormat="1" ht="1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92"/>
      <c r="Z21" s="160"/>
      <c r="AA21" s="160"/>
      <c r="AB21" s="160"/>
      <c r="AC21" s="160"/>
      <c r="AD21" s="160"/>
      <c r="AE21" s="160"/>
      <c r="AF21" s="160"/>
      <c r="AG21" s="160"/>
    </row>
    <row r="22" ht="15">
      <c r="Y22" s="192"/>
    </row>
    <row r="23" ht="15">
      <c r="Y23" s="192"/>
    </row>
    <row r="24" ht="15">
      <c r="Y24" s="192"/>
    </row>
    <row r="25" ht="15">
      <c r="Y25" s="192"/>
    </row>
    <row r="26" ht="15">
      <c r="Y26" s="192"/>
    </row>
    <row r="27" ht="15">
      <c r="Y27" s="192"/>
    </row>
    <row r="28" ht="15">
      <c r="Y28" s="192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51" customWidth="1"/>
    <col min="2" max="6" width="19.421875" style="151" customWidth="1"/>
    <col min="7" max="7" width="17.57421875" style="151" customWidth="1"/>
    <col min="8" max="8" width="12.140625" style="151" bestFit="1" customWidth="1"/>
    <col min="9" max="9" width="10.57421875" style="151" bestFit="1" customWidth="1"/>
    <col min="10" max="10" width="9.57421875" style="151" bestFit="1" customWidth="1"/>
    <col min="11" max="11" width="11.00390625" style="151" bestFit="1" customWidth="1"/>
    <col min="12" max="15" width="9.57421875" style="151" bestFit="1" customWidth="1"/>
    <col min="16" max="16" width="10.57421875" style="151" bestFit="1" customWidth="1"/>
    <col min="17" max="19" width="9.57421875" style="151" bestFit="1" customWidth="1"/>
    <col min="20" max="20" width="9.7109375" style="151" bestFit="1" customWidth="1"/>
    <col min="21" max="256" width="11.421875" style="151" customWidth="1"/>
    <col min="257" max="257" width="38.7109375" style="151" customWidth="1"/>
    <col min="258" max="262" width="19.421875" style="151" customWidth="1"/>
    <col min="263" max="263" width="17.57421875" style="151" customWidth="1"/>
    <col min="264" max="264" width="12.140625" style="151" bestFit="1" customWidth="1"/>
    <col min="265" max="265" width="10.57421875" style="151" bestFit="1" customWidth="1"/>
    <col min="266" max="266" width="9.57421875" style="151" bestFit="1" customWidth="1"/>
    <col min="267" max="267" width="11.00390625" style="151" bestFit="1" customWidth="1"/>
    <col min="268" max="271" width="9.57421875" style="151" bestFit="1" customWidth="1"/>
    <col min="272" max="272" width="10.57421875" style="151" bestFit="1" customWidth="1"/>
    <col min="273" max="275" width="9.57421875" style="151" bestFit="1" customWidth="1"/>
    <col min="276" max="276" width="9.7109375" style="151" bestFit="1" customWidth="1"/>
    <col min="277" max="512" width="11.421875" style="151" customWidth="1"/>
    <col min="513" max="513" width="38.7109375" style="151" customWidth="1"/>
    <col min="514" max="518" width="19.421875" style="151" customWidth="1"/>
    <col min="519" max="519" width="17.57421875" style="151" customWidth="1"/>
    <col min="520" max="520" width="12.140625" style="151" bestFit="1" customWidth="1"/>
    <col min="521" max="521" width="10.57421875" style="151" bestFit="1" customWidth="1"/>
    <col min="522" max="522" width="9.57421875" style="151" bestFit="1" customWidth="1"/>
    <col min="523" max="523" width="11.00390625" style="151" bestFit="1" customWidth="1"/>
    <col min="524" max="527" width="9.57421875" style="151" bestFit="1" customWidth="1"/>
    <col min="528" max="528" width="10.57421875" style="151" bestFit="1" customWidth="1"/>
    <col min="529" max="531" width="9.57421875" style="151" bestFit="1" customWidth="1"/>
    <col min="532" max="532" width="9.7109375" style="151" bestFit="1" customWidth="1"/>
    <col min="533" max="768" width="11.421875" style="151" customWidth="1"/>
    <col min="769" max="769" width="38.7109375" style="151" customWidth="1"/>
    <col min="770" max="774" width="19.421875" style="151" customWidth="1"/>
    <col min="775" max="775" width="17.57421875" style="151" customWidth="1"/>
    <col min="776" max="776" width="12.140625" style="151" bestFit="1" customWidth="1"/>
    <col min="777" max="777" width="10.57421875" style="151" bestFit="1" customWidth="1"/>
    <col min="778" max="778" width="9.57421875" style="151" bestFit="1" customWidth="1"/>
    <col min="779" max="779" width="11.00390625" style="151" bestFit="1" customWidth="1"/>
    <col min="780" max="783" width="9.57421875" style="151" bestFit="1" customWidth="1"/>
    <col min="784" max="784" width="10.57421875" style="151" bestFit="1" customWidth="1"/>
    <col min="785" max="787" width="9.57421875" style="151" bestFit="1" customWidth="1"/>
    <col min="788" max="788" width="9.7109375" style="151" bestFit="1" customWidth="1"/>
    <col min="789" max="1024" width="11.421875" style="151" customWidth="1"/>
    <col min="1025" max="1025" width="38.7109375" style="151" customWidth="1"/>
    <col min="1026" max="1030" width="19.421875" style="151" customWidth="1"/>
    <col min="1031" max="1031" width="17.57421875" style="151" customWidth="1"/>
    <col min="1032" max="1032" width="12.140625" style="151" bestFit="1" customWidth="1"/>
    <col min="1033" max="1033" width="10.57421875" style="151" bestFit="1" customWidth="1"/>
    <col min="1034" max="1034" width="9.57421875" style="151" bestFit="1" customWidth="1"/>
    <col min="1035" max="1035" width="11.00390625" style="151" bestFit="1" customWidth="1"/>
    <col min="1036" max="1039" width="9.57421875" style="151" bestFit="1" customWidth="1"/>
    <col min="1040" max="1040" width="10.57421875" style="151" bestFit="1" customWidth="1"/>
    <col min="1041" max="1043" width="9.57421875" style="151" bestFit="1" customWidth="1"/>
    <col min="1044" max="1044" width="9.7109375" style="151" bestFit="1" customWidth="1"/>
    <col min="1045" max="1280" width="11.421875" style="151" customWidth="1"/>
    <col min="1281" max="1281" width="38.7109375" style="151" customWidth="1"/>
    <col min="1282" max="1286" width="19.421875" style="151" customWidth="1"/>
    <col min="1287" max="1287" width="17.57421875" style="151" customWidth="1"/>
    <col min="1288" max="1288" width="12.140625" style="151" bestFit="1" customWidth="1"/>
    <col min="1289" max="1289" width="10.57421875" style="151" bestFit="1" customWidth="1"/>
    <col min="1290" max="1290" width="9.57421875" style="151" bestFit="1" customWidth="1"/>
    <col min="1291" max="1291" width="11.00390625" style="151" bestFit="1" customWidth="1"/>
    <col min="1292" max="1295" width="9.57421875" style="151" bestFit="1" customWidth="1"/>
    <col min="1296" max="1296" width="10.57421875" style="151" bestFit="1" customWidth="1"/>
    <col min="1297" max="1299" width="9.57421875" style="151" bestFit="1" customWidth="1"/>
    <col min="1300" max="1300" width="9.7109375" style="151" bestFit="1" customWidth="1"/>
    <col min="1301" max="1536" width="11.421875" style="151" customWidth="1"/>
    <col min="1537" max="1537" width="38.7109375" style="151" customWidth="1"/>
    <col min="1538" max="1542" width="19.421875" style="151" customWidth="1"/>
    <col min="1543" max="1543" width="17.57421875" style="151" customWidth="1"/>
    <col min="1544" max="1544" width="12.140625" style="151" bestFit="1" customWidth="1"/>
    <col min="1545" max="1545" width="10.57421875" style="151" bestFit="1" customWidth="1"/>
    <col min="1546" max="1546" width="9.57421875" style="151" bestFit="1" customWidth="1"/>
    <col min="1547" max="1547" width="11.00390625" style="151" bestFit="1" customWidth="1"/>
    <col min="1548" max="1551" width="9.57421875" style="151" bestFit="1" customWidth="1"/>
    <col min="1552" max="1552" width="10.57421875" style="151" bestFit="1" customWidth="1"/>
    <col min="1553" max="1555" width="9.57421875" style="151" bestFit="1" customWidth="1"/>
    <col min="1556" max="1556" width="9.7109375" style="151" bestFit="1" customWidth="1"/>
    <col min="1557" max="1792" width="11.421875" style="151" customWidth="1"/>
    <col min="1793" max="1793" width="38.7109375" style="151" customWidth="1"/>
    <col min="1794" max="1798" width="19.421875" style="151" customWidth="1"/>
    <col min="1799" max="1799" width="17.57421875" style="151" customWidth="1"/>
    <col min="1800" max="1800" width="12.140625" style="151" bestFit="1" customWidth="1"/>
    <col min="1801" max="1801" width="10.57421875" style="151" bestFit="1" customWidth="1"/>
    <col min="1802" max="1802" width="9.57421875" style="151" bestFit="1" customWidth="1"/>
    <col min="1803" max="1803" width="11.00390625" style="151" bestFit="1" customWidth="1"/>
    <col min="1804" max="1807" width="9.57421875" style="151" bestFit="1" customWidth="1"/>
    <col min="1808" max="1808" width="10.57421875" style="151" bestFit="1" customWidth="1"/>
    <col min="1809" max="1811" width="9.57421875" style="151" bestFit="1" customWidth="1"/>
    <col min="1812" max="1812" width="9.7109375" style="151" bestFit="1" customWidth="1"/>
    <col min="1813" max="2048" width="11.421875" style="151" customWidth="1"/>
    <col min="2049" max="2049" width="38.7109375" style="151" customWidth="1"/>
    <col min="2050" max="2054" width="19.421875" style="151" customWidth="1"/>
    <col min="2055" max="2055" width="17.57421875" style="151" customWidth="1"/>
    <col min="2056" max="2056" width="12.140625" style="151" bestFit="1" customWidth="1"/>
    <col min="2057" max="2057" width="10.57421875" style="151" bestFit="1" customWidth="1"/>
    <col min="2058" max="2058" width="9.57421875" style="151" bestFit="1" customWidth="1"/>
    <col min="2059" max="2059" width="11.00390625" style="151" bestFit="1" customWidth="1"/>
    <col min="2060" max="2063" width="9.57421875" style="151" bestFit="1" customWidth="1"/>
    <col min="2064" max="2064" width="10.57421875" style="151" bestFit="1" customWidth="1"/>
    <col min="2065" max="2067" width="9.57421875" style="151" bestFit="1" customWidth="1"/>
    <col min="2068" max="2068" width="9.7109375" style="151" bestFit="1" customWidth="1"/>
    <col min="2069" max="2304" width="11.421875" style="151" customWidth="1"/>
    <col min="2305" max="2305" width="38.7109375" style="151" customWidth="1"/>
    <col min="2306" max="2310" width="19.421875" style="151" customWidth="1"/>
    <col min="2311" max="2311" width="17.57421875" style="151" customWidth="1"/>
    <col min="2312" max="2312" width="12.140625" style="151" bestFit="1" customWidth="1"/>
    <col min="2313" max="2313" width="10.57421875" style="151" bestFit="1" customWidth="1"/>
    <col min="2314" max="2314" width="9.57421875" style="151" bestFit="1" customWidth="1"/>
    <col min="2315" max="2315" width="11.00390625" style="151" bestFit="1" customWidth="1"/>
    <col min="2316" max="2319" width="9.57421875" style="151" bestFit="1" customWidth="1"/>
    <col min="2320" max="2320" width="10.57421875" style="151" bestFit="1" customWidth="1"/>
    <col min="2321" max="2323" width="9.57421875" style="151" bestFit="1" customWidth="1"/>
    <col min="2324" max="2324" width="9.7109375" style="151" bestFit="1" customWidth="1"/>
    <col min="2325" max="2560" width="11.421875" style="151" customWidth="1"/>
    <col min="2561" max="2561" width="38.7109375" style="151" customWidth="1"/>
    <col min="2562" max="2566" width="19.421875" style="151" customWidth="1"/>
    <col min="2567" max="2567" width="17.57421875" style="151" customWidth="1"/>
    <col min="2568" max="2568" width="12.140625" style="151" bestFit="1" customWidth="1"/>
    <col min="2569" max="2569" width="10.57421875" style="151" bestFit="1" customWidth="1"/>
    <col min="2570" max="2570" width="9.57421875" style="151" bestFit="1" customWidth="1"/>
    <col min="2571" max="2571" width="11.00390625" style="151" bestFit="1" customWidth="1"/>
    <col min="2572" max="2575" width="9.57421875" style="151" bestFit="1" customWidth="1"/>
    <col min="2576" max="2576" width="10.57421875" style="151" bestFit="1" customWidth="1"/>
    <col min="2577" max="2579" width="9.57421875" style="151" bestFit="1" customWidth="1"/>
    <col min="2580" max="2580" width="9.7109375" style="151" bestFit="1" customWidth="1"/>
    <col min="2581" max="2816" width="11.421875" style="151" customWidth="1"/>
    <col min="2817" max="2817" width="38.7109375" style="151" customWidth="1"/>
    <col min="2818" max="2822" width="19.421875" style="151" customWidth="1"/>
    <col min="2823" max="2823" width="17.57421875" style="151" customWidth="1"/>
    <col min="2824" max="2824" width="12.140625" style="151" bestFit="1" customWidth="1"/>
    <col min="2825" max="2825" width="10.57421875" style="151" bestFit="1" customWidth="1"/>
    <col min="2826" max="2826" width="9.57421875" style="151" bestFit="1" customWidth="1"/>
    <col min="2827" max="2827" width="11.00390625" style="151" bestFit="1" customWidth="1"/>
    <col min="2828" max="2831" width="9.57421875" style="151" bestFit="1" customWidth="1"/>
    <col min="2832" max="2832" width="10.57421875" style="151" bestFit="1" customWidth="1"/>
    <col min="2833" max="2835" width="9.57421875" style="151" bestFit="1" customWidth="1"/>
    <col min="2836" max="2836" width="9.7109375" style="151" bestFit="1" customWidth="1"/>
    <col min="2837" max="3072" width="11.421875" style="151" customWidth="1"/>
    <col min="3073" max="3073" width="38.7109375" style="151" customWidth="1"/>
    <col min="3074" max="3078" width="19.421875" style="151" customWidth="1"/>
    <col min="3079" max="3079" width="17.57421875" style="151" customWidth="1"/>
    <col min="3080" max="3080" width="12.140625" style="151" bestFit="1" customWidth="1"/>
    <col min="3081" max="3081" width="10.57421875" style="151" bestFit="1" customWidth="1"/>
    <col min="3082" max="3082" width="9.57421875" style="151" bestFit="1" customWidth="1"/>
    <col min="3083" max="3083" width="11.00390625" style="151" bestFit="1" customWidth="1"/>
    <col min="3084" max="3087" width="9.57421875" style="151" bestFit="1" customWidth="1"/>
    <col min="3088" max="3088" width="10.57421875" style="151" bestFit="1" customWidth="1"/>
    <col min="3089" max="3091" width="9.57421875" style="151" bestFit="1" customWidth="1"/>
    <col min="3092" max="3092" width="9.7109375" style="151" bestFit="1" customWidth="1"/>
    <col min="3093" max="3328" width="11.421875" style="151" customWidth="1"/>
    <col min="3329" max="3329" width="38.7109375" style="151" customWidth="1"/>
    <col min="3330" max="3334" width="19.421875" style="151" customWidth="1"/>
    <col min="3335" max="3335" width="17.57421875" style="151" customWidth="1"/>
    <col min="3336" max="3336" width="12.140625" style="151" bestFit="1" customWidth="1"/>
    <col min="3337" max="3337" width="10.57421875" style="151" bestFit="1" customWidth="1"/>
    <col min="3338" max="3338" width="9.57421875" style="151" bestFit="1" customWidth="1"/>
    <col min="3339" max="3339" width="11.00390625" style="151" bestFit="1" customWidth="1"/>
    <col min="3340" max="3343" width="9.57421875" style="151" bestFit="1" customWidth="1"/>
    <col min="3344" max="3344" width="10.57421875" style="151" bestFit="1" customWidth="1"/>
    <col min="3345" max="3347" width="9.57421875" style="151" bestFit="1" customWidth="1"/>
    <col min="3348" max="3348" width="9.7109375" style="151" bestFit="1" customWidth="1"/>
    <col min="3349" max="3584" width="11.421875" style="151" customWidth="1"/>
    <col min="3585" max="3585" width="38.7109375" style="151" customWidth="1"/>
    <col min="3586" max="3590" width="19.421875" style="151" customWidth="1"/>
    <col min="3591" max="3591" width="17.57421875" style="151" customWidth="1"/>
    <col min="3592" max="3592" width="12.140625" style="151" bestFit="1" customWidth="1"/>
    <col min="3593" max="3593" width="10.57421875" style="151" bestFit="1" customWidth="1"/>
    <col min="3594" max="3594" width="9.57421875" style="151" bestFit="1" customWidth="1"/>
    <col min="3595" max="3595" width="11.00390625" style="151" bestFit="1" customWidth="1"/>
    <col min="3596" max="3599" width="9.57421875" style="151" bestFit="1" customWidth="1"/>
    <col min="3600" max="3600" width="10.57421875" style="151" bestFit="1" customWidth="1"/>
    <col min="3601" max="3603" width="9.57421875" style="151" bestFit="1" customWidth="1"/>
    <col min="3604" max="3604" width="9.7109375" style="151" bestFit="1" customWidth="1"/>
    <col min="3605" max="3840" width="11.421875" style="151" customWidth="1"/>
    <col min="3841" max="3841" width="38.7109375" style="151" customWidth="1"/>
    <col min="3842" max="3846" width="19.421875" style="151" customWidth="1"/>
    <col min="3847" max="3847" width="17.57421875" style="151" customWidth="1"/>
    <col min="3848" max="3848" width="12.140625" style="151" bestFit="1" customWidth="1"/>
    <col min="3849" max="3849" width="10.57421875" style="151" bestFit="1" customWidth="1"/>
    <col min="3850" max="3850" width="9.57421875" style="151" bestFit="1" customWidth="1"/>
    <col min="3851" max="3851" width="11.00390625" style="151" bestFit="1" customWidth="1"/>
    <col min="3852" max="3855" width="9.57421875" style="151" bestFit="1" customWidth="1"/>
    <col min="3856" max="3856" width="10.57421875" style="151" bestFit="1" customWidth="1"/>
    <col min="3857" max="3859" width="9.57421875" style="151" bestFit="1" customWidth="1"/>
    <col min="3860" max="3860" width="9.7109375" style="151" bestFit="1" customWidth="1"/>
    <col min="3861" max="4096" width="11.421875" style="151" customWidth="1"/>
    <col min="4097" max="4097" width="38.7109375" style="151" customWidth="1"/>
    <col min="4098" max="4102" width="19.421875" style="151" customWidth="1"/>
    <col min="4103" max="4103" width="17.57421875" style="151" customWidth="1"/>
    <col min="4104" max="4104" width="12.140625" style="151" bestFit="1" customWidth="1"/>
    <col min="4105" max="4105" width="10.57421875" style="151" bestFit="1" customWidth="1"/>
    <col min="4106" max="4106" width="9.57421875" style="151" bestFit="1" customWidth="1"/>
    <col min="4107" max="4107" width="11.00390625" style="151" bestFit="1" customWidth="1"/>
    <col min="4108" max="4111" width="9.57421875" style="151" bestFit="1" customWidth="1"/>
    <col min="4112" max="4112" width="10.57421875" style="151" bestFit="1" customWidth="1"/>
    <col min="4113" max="4115" width="9.57421875" style="151" bestFit="1" customWidth="1"/>
    <col min="4116" max="4116" width="9.7109375" style="151" bestFit="1" customWidth="1"/>
    <col min="4117" max="4352" width="11.421875" style="151" customWidth="1"/>
    <col min="4353" max="4353" width="38.7109375" style="151" customWidth="1"/>
    <col min="4354" max="4358" width="19.421875" style="151" customWidth="1"/>
    <col min="4359" max="4359" width="17.57421875" style="151" customWidth="1"/>
    <col min="4360" max="4360" width="12.140625" style="151" bestFit="1" customWidth="1"/>
    <col min="4361" max="4361" width="10.57421875" style="151" bestFit="1" customWidth="1"/>
    <col min="4362" max="4362" width="9.57421875" style="151" bestFit="1" customWidth="1"/>
    <col min="4363" max="4363" width="11.00390625" style="151" bestFit="1" customWidth="1"/>
    <col min="4364" max="4367" width="9.57421875" style="151" bestFit="1" customWidth="1"/>
    <col min="4368" max="4368" width="10.57421875" style="151" bestFit="1" customWidth="1"/>
    <col min="4369" max="4371" width="9.57421875" style="151" bestFit="1" customWidth="1"/>
    <col min="4372" max="4372" width="9.7109375" style="151" bestFit="1" customWidth="1"/>
    <col min="4373" max="4608" width="11.421875" style="151" customWidth="1"/>
    <col min="4609" max="4609" width="38.7109375" style="151" customWidth="1"/>
    <col min="4610" max="4614" width="19.421875" style="151" customWidth="1"/>
    <col min="4615" max="4615" width="17.57421875" style="151" customWidth="1"/>
    <col min="4616" max="4616" width="12.140625" style="151" bestFit="1" customWidth="1"/>
    <col min="4617" max="4617" width="10.57421875" style="151" bestFit="1" customWidth="1"/>
    <col min="4618" max="4618" width="9.57421875" style="151" bestFit="1" customWidth="1"/>
    <col min="4619" max="4619" width="11.00390625" style="151" bestFit="1" customWidth="1"/>
    <col min="4620" max="4623" width="9.57421875" style="151" bestFit="1" customWidth="1"/>
    <col min="4624" max="4624" width="10.57421875" style="151" bestFit="1" customWidth="1"/>
    <col min="4625" max="4627" width="9.57421875" style="151" bestFit="1" customWidth="1"/>
    <col min="4628" max="4628" width="9.7109375" style="151" bestFit="1" customWidth="1"/>
    <col min="4629" max="4864" width="11.421875" style="151" customWidth="1"/>
    <col min="4865" max="4865" width="38.7109375" style="151" customWidth="1"/>
    <col min="4866" max="4870" width="19.421875" style="151" customWidth="1"/>
    <col min="4871" max="4871" width="17.57421875" style="151" customWidth="1"/>
    <col min="4872" max="4872" width="12.140625" style="151" bestFit="1" customWidth="1"/>
    <col min="4873" max="4873" width="10.57421875" style="151" bestFit="1" customWidth="1"/>
    <col min="4874" max="4874" width="9.57421875" style="151" bestFit="1" customWidth="1"/>
    <col min="4875" max="4875" width="11.00390625" style="151" bestFit="1" customWidth="1"/>
    <col min="4876" max="4879" width="9.57421875" style="151" bestFit="1" customWidth="1"/>
    <col min="4880" max="4880" width="10.57421875" style="151" bestFit="1" customWidth="1"/>
    <col min="4881" max="4883" width="9.57421875" style="151" bestFit="1" customWidth="1"/>
    <col min="4884" max="4884" width="9.7109375" style="151" bestFit="1" customWidth="1"/>
    <col min="4885" max="5120" width="11.421875" style="151" customWidth="1"/>
    <col min="5121" max="5121" width="38.7109375" style="151" customWidth="1"/>
    <col min="5122" max="5126" width="19.421875" style="151" customWidth="1"/>
    <col min="5127" max="5127" width="17.57421875" style="151" customWidth="1"/>
    <col min="5128" max="5128" width="12.140625" style="151" bestFit="1" customWidth="1"/>
    <col min="5129" max="5129" width="10.57421875" style="151" bestFit="1" customWidth="1"/>
    <col min="5130" max="5130" width="9.57421875" style="151" bestFit="1" customWidth="1"/>
    <col min="5131" max="5131" width="11.00390625" style="151" bestFit="1" customWidth="1"/>
    <col min="5132" max="5135" width="9.57421875" style="151" bestFit="1" customWidth="1"/>
    <col min="5136" max="5136" width="10.57421875" style="151" bestFit="1" customWidth="1"/>
    <col min="5137" max="5139" width="9.57421875" style="151" bestFit="1" customWidth="1"/>
    <col min="5140" max="5140" width="9.7109375" style="151" bestFit="1" customWidth="1"/>
    <col min="5141" max="5376" width="11.421875" style="151" customWidth="1"/>
    <col min="5377" max="5377" width="38.7109375" style="151" customWidth="1"/>
    <col min="5378" max="5382" width="19.421875" style="151" customWidth="1"/>
    <col min="5383" max="5383" width="17.57421875" style="151" customWidth="1"/>
    <col min="5384" max="5384" width="12.140625" style="151" bestFit="1" customWidth="1"/>
    <col min="5385" max="5385" width="10.57421875" style="151" bestFit="1" customWidth="1"/>
    <col min="5386" max="5386" width="9.57421875" style="151" bestFit="1" customWidth="1"/>
    <col min="5387" max="5387" width="11.00390625" style="151" bestFit="1" customWidth="1"/>
    <col min="5388" max="5391" width="9.57421875" style="151" bestFit="1" customWidth="1"/>
    <col min="5392" max="5392" width="10.57421875" style="151" bestFit="1" customWidth="1"/>
    <col min="5393" max="5395" width="9.57421875" style="151" bestFit="1" customWidth="1"/>
    <col min="5396" max="5396" width="9.7109375" style="151" bestFit="1" customWidth="1"/>
    <col min="5397" max="5632" width="11.421875" style="151" customWidth="1"/>
    <col min="5633" max="5633" width="38.7109375" style="151" customWidth="1"/>
    <col min="5634" max="5638" width="19.421875" style="151" customWidth="1"/>
    <col min="5639" max="5639" width="17.57421875" style="151" customWidth="1"/>
    <col min="5640" max="5640" width="12.140625" style="151" bestFit="1" customWidth="1"/>
    <col min="5641" max="5641" width="10.57421875" style="151" bestFit="1" customWidth="1"/>
    <col min="5642" max="5642" width="9.57421875" style="151" bestFit="1" customWidth="1"/>
    <col min="5643" max="5643" width="11.00390625" style="151" bestFit="1" customWidth="1"/>
    <col min="5644" max="5647" width="9.57421875" style="151" bestFit="1" customWidth="1"/>
    <col min="5648" max="5648" width="10.57421875" style="151" bestFit="1" customWidth="1"/>
    <col min="5649" max="5651" width="9.57421875" style="151" bestFit="1" customWidth="1"/>
    <col min="5652" max="5652" width="9.7109375" style="151" bestFit="1" customWidth="1"/>
    <col min="5653" max="5888" width="11.421875" style="151" customWidth="1"/>
    <col min="5889" max="5889" width="38.7109375" style="151" customWidth="1"/>
    <col min="5890" max="5894" width="19.421875" style="151" customWidth="1"/>
    <col min="5895" max="5895" width="17.57421875" style="151" customWidth="1"/>
    <col min="5896" max="5896" width="12.140625" style="151" bestFit="1" customWidth="1"/>
    <col min="5897" max="5897" width="10.57421875" style="151" bestFit="1" customWidth="1"/>
    <col min="5898" max="5898" width="9.57421875" style="151" bestFit="1" customWidth="1"/>
    <col min="5899" max="5899" width="11.00390625" style="151" bestFit="1" customWidth="1"/>
    <col min="5900" max="5903" width="9.57421875" style="151" bestFit="1" customWidth="1"/>
    <col min="5904" max="5904" width="10.57421875" style="151" bestFit="1" customWidth="1"/>
    <col min="5905" max="5907" width="9.57421875" style="151" bestFit="1" customWidth="1"/>
    <col min="5908" max="5908" width="9.7109375" style="151" bestFit="1" customWidth="1"/>
    <col min="5909" max="6144" width="11.421875" style="151" customWidth="1"/>
    <col min="6145" max="6145" width="38.7109375" style="151" customWidth="1"/>
    <col min="6146" max="6150" width="19.421875" style="151" customWidth="1"/>
    <col min="6151" max="6151" width="17.57421875" style="151" customWidth="1"/>
    <col min="6152" max="6152" width="12.140625" style="151" bestFit="1" customWidth="1"/>
    <col min="6153" max="6153" width="10.57421875" style="151" bestFit="1" customWidth="1"/>
    <col min="6154" max="6154" width="9.57421875" style="151" bestFit="1" customWidth="1"/>
    <col min="6155" max="6155" width="11.00390625" style="151" bestFit="1" customWidth="1"/>
    <col min="6156" max="6159" width="9.57421875" style="151" bestFit="1" customWidth="1"/>
    <col min="6160" max="6160" width="10.57421875" style="151" bestFit="1" customWidth="1"/>
    <col min="6161" max="6163" width="9.57421875" style="151" bestFit="1" customWidth="1"/>
    <col min="6164" max="6164" width="9.7109375" style="151" bestFit="1" customWidth="1"/>
    <col min="6165" max="6400" width="11.421875" style="151" customWidth="1"/>
    <col min="6401" max="6401" width="38.7109375" style="151" customWidth="1"/>
    <col min="6402" max="6406" width="19.421875" style="151" customWidth="1"/>
    <col min="6407" max="6407" width="17.57421875" style="151" customWidth="1"/>
    <col min="6408" max="6408" width="12.140625" style="151" bestFit="1" customWidth="1"/>
    <col min="6409" max="6409" width="10.57421875" style="151" bestFit="1" customWidth="1"/>
    <col min="6410" max="6410" width="9.57421875" style="151" bestFit="1" customWidth="1"/>
    <col min="6411" max="6411" width="11.00390625" style="151" bestFit="1" customWidth="1"/>
    <col min="6412" max="6415" width="9.57421875" style="151" bestFit="1" customWidth="1"/>
    <col min="6416" max="6416" width="10.57421875" style="151" bestFit="1" customWidth="1"/>
    <col min="6417" max="6419" width="9.57421875" style="151" bestFit="1" customWidth="1"/>
    <col min="6420" max="6420" width="9.7109375" style="151" bestFit="1" customWidth="1"/>
    <col min="6421" max="6656" width="11.421875" style="151" customWidth="1"/>
    <col min="6657" max="6657" width="38.7109375" style="151" customWidth="1"/>
    <col min="6658" max="6662" width="19.421875" style="151" customWidth="1"/>
    <col min="6663" max="6663" width="17.57421875" style="151" customWidth="1"/>
    <col min="6664" max="6664" width="12.140625" style="151" bestFit="1" customWidth="1"/>
    <col min="6665" max="6665" width="10.57421875" style="151" bestFit="1" customWidth="1"/>
    <col min="6666" max="6666" width="9.57421875" style="151" bestFit="1" customWidth="1"/>
    <col min="6667" max="6667" width="11.00390625" style="151" bestFit="1" customWidth="1"/>
    <col min="6668" max="6671" width="9.57421875" style="151" bestFit="1" customWidth="1"/>
    <col min="6672" max="6672" width="10.57421875" style="151" bestFit="1" customWidth="1"/>
    <col min="6673" max="6675" width="9.57421875" style="151" bestFit="1" customWidth="1"/>
    <col min="6676" max="6676" width="9.7109375" style="151" bestFit="1" customWidth="1"/>
    <col min="6677" max="6912" width="11.421875" style="151" customWidth="1"/>
    <col min="6913" max="6913" width="38.7109375" style="151" customWidth="1"/>
    <col min="6914" max="6918" width="19.421875" style="151" customWidth="1"/>
    <col min="6919" max="6919" width="17.57421875" style="151" customWidth="1"/>
    <col min="6920" max="6920" width="12.140625" style="151" bestFit="1" customWidth="1"/>
    <col min="6921" max="6921" width="10.57421875" style="151" bestFit="1" customWidth="1"/>
    <col min="6922" max="6922" width="9.57421875" style="151" bestFit="1" customWidth="1"/>
    <col min="6923" max="6923" width="11.00390625" style="151" bestFit="1" customWidth="1"/>
    <col min="6924" max="6927" width="9.57421875" style="151" bestFit="1" customWidth="1"/>
    <col min="6928" max="6928" width="10.57421875" style="151" bestFit="1" customWidth="1"/>
    <col min="6929" max="6931" width="9.57421875" style="151" bestFit="1" customWidth="1"/>
    <col min="6932" max="6932" width="9.7109375" style="151" bestFit="1" customWidth="1"/>
    <col min="6933" max="7168" width="11.421875" style="151" customWidth="1"/>
    <col min="7169" max="7169" width="38.7109375" style="151" customWidth="1"/>
    <col min="7170" max="7174" width="19.421875" style="151" customWidth="1"/>
    <col min="7175" max="7175" width="17.57421875" style="151" customWidth="1"/>
    <col min="7176" max="7176" width="12.140625" style="151" bestFit="1" customWidth="1"/>
    <col min="7177" max="7177" width="10.57421875" style="151" bestFit="1" customWidth="1"/>
    <col min="7178" max="7178" width="9.57421875" style="151" bestFit="1" customWidth="1"/>
    <col min="7179" max="7179" width="11.00390625" style="151" bestFit="1" customWidth="1"/>
    <col min="7180" max="7183" width="9.57421875" style="151" bestFit="1" customWidth="1"/>
    <col min="7184" max="7184" width="10.57421875" style="151" bestFit="1" customWidth="1"/>
    <col min="7185" max="7187" width="9.57421875" style="151" bestFit="1" customWidth="1"/>
    <col min="7188" max="7188" width="9.7109375" style="151" bestFit="1" customWidth="1"/>
    <col min="7189" max="7424" width="11.421875" style="151" customWidth="1"/>
    <col min="7425" max="7425" width="38.7109375" style="151" customWidth="1"/>
    <col min="7426" max="7430" width="19.421875" style="151" customWidth="1"/>
    <col min="7431" max="7431" width="17.57421875" style="151" customWidth="1"/>
    <col min="7432" max="7432" width="12.140625" style="151" bestFit="1" customWidth="1"/>
    <col min="7433" max="7433" width="10.57421875" style="151" bestFit="1" customWidth="1"/>
    <col min="7434" max="7434" width="9.57421875" style="151" bestFit="1" customWidth="1"/>
    <col min="7435" max="7435" width="11.00390625" style="151" bestFit="1" customWidth="1"/>
    <col min="7436" max="7439" width="9.57421875" style="151" bestFit="1" customWidth="1"/>
    <col min="7440" max="7440" width="10.57421875" style="151" bestFit="1" customWidth="1"/>
    <col min="7441" max="7443" width="9.57421875" style="151" bestFit="1" customWidth="1"/>
    <col min="7444" max="7444" width="9.7109375" style="151" bestFit="1" customWidth="1"/>
    <col min="7445" max="7680" width="11.421875" style="151" customWidth="1"/>
    <col min="7681" max="7681" width="38.7109375" style="151" customWidth="1"/>
    <col min="7682" max="7686" width="19.421875" style="151" customWidth="1"/>
    <col min="7687" max="7687" width="17.57421875" style="151" customWidth="1"/>
    <col min="7688" max="7688" width="12.140625" style="151" bestFit="1" customWidth="1"/>
    <col min="7689" max="7689" width="10.57421875" style="151" bestFit="1" customWidth="1"/>
    <col min="7690" max="7690" width="9.57421875" style="151" bestFit="1" customWidth="1"/>
    <col min="7691" max="7691" width="11.00390625" style="151" bestFit="1" customWidth="1"/>
    <col min="7692" max="7695" width="9.57421875" style="151" bestFit="1" customWidth="1"/>
    <col min="7696" max="7696" width="10.57421875" style="151" bestFit="1" customWidth="1"/>
    <col min="7697" max="7699" width="9.57421875" style="151" bestFit="1" customWidth="1"/>
    <col min="7700" max="7700" width="9.7109375" style="151" bestFit="1" customWidth="1"/>
    <col min="7701" max="7936" width="11.421875" style="151" customWidth="1"/>
    <col min="7937" max="7937" width="38.7109375" style="151" customWidth="1"/>
    <col min="7938" max="7942" width="19.421875" style="151" customWidth="1"/>
    <col min="7943" max="7943" width="17.57421875" style="151" customWidth="1"/>
    <col min="7944" max="7944" width="12.140625" style="151" bestFit="1" customWidth="1"/>
    <col min="7945" max="7945" width="10.57421875" style="151" bestFit="1" customWidth="1"/>
    <col min="7946" max="7946" width="9.57421875" style="151" bestFit="1" customWidth="1"/>
    <col min="7947" max="7947" width="11.00390625" style="151" bestFit="1" customWidth="1"/>
    <col min="7948" max="7951" width="9.57421875" style="151" bestFit="1" customWidth="1"/>
    <col min="7952" max="7952" width="10.57421875" style="151" bestFit="1" customWidth="1"/>
    <col min="7953" max="7955" width="9.57421875" style="151" bestFit="1" customWidth="1"/>
    <col min="7956" max="7956" width="9.7109375" style="151" bestFit="1" customWidth="1"/>
    <col min="7957" max="8192" width="11.421875" style="151" customWidth="1"/>
    <col min="8193" max="8193" width="38.7109375" style="151" customWidth="1"/>
    <col min="8194" max="8198" width="19.421875" style="151" customWidth="1"/>
    <col min="8199" max="8199" width="17.57421875" style="151" customWidth="1"/>
    <col min="8200" max="8200" width="12.140625" style="151" bestFit="1" customWidth="1"/>
    <col min="8201" max="8201" width="10.57421875" style="151" bestFit="1" customWidth="1"/>
    <col min="8202" max="8202" width="9.57421875" style="151" bestFit="1" customWidth="1"/>
    <col min="8203" max="8203" width="11.00390625" style="151" bestFit="1" customWidth="1"/>
    <col min="8204" max="8207" width="9.57421875" style="151" bestFit="1" customWidth="1"/>
    <col min="8208" max="8208" width="10.57421875" style="151" bestFit="1" customWidth="1"/>
    <col min="8209" max="8211" width="9.57421875" style="151" bestFit="1" customWidth="1"/>
    <col min="8212" max="8212" width="9.7109375" style="151" bestFit="1" customWidth="1"/>
    <col min="8213" max="8448" width="11.421875" style="151" customWidth="1"/>
    <col min="8449" max="8449" width="38.7109375" style="151" customWidth="1"/>
    <col min="8450" max="8454" width="19.421875" style="151" customWidth="1"/>
    <col min="8455" max="8455" width="17.57421875" style="151" customWidth="1"/>
    <col min="8456" max="8456" width="12.140625" style="151" bestFit="1" customWidth="1"/>
    <col min="8457" max="8457" width="10.57421875" style="151" bestFit="1" customWidth="1"/>
    <col min="8458" max="8458" width="9.57421875" style="151" bestFit="1" customWidth="1"/>
    <col min="8459" max="8459" width="11.00390625" style="151" bestFit="1" customWidth="1"/>
    <col min="8460" max="8463" width="9.57421875" style="151" bestFit="1" customWidth="1"/>
    <col min="8464" max="8464" width="10.57421875" style="151" bestFit="1" customWidth="1"/>
    <col min="8465" max="8467" width="9.57421875" style="151" bestFit="1" customWidth="1"/>
    <col min="8468" max="8468" width="9.7109375" style="151" bestFit="1" customWidth="1"/>
    <col min="8469" max="8704" width="11.421875" style="151" customWidth="1"/>
    <col min="8705" max="8705" width="38.7109375" style="151" customWidth="1"/>
    <col min="8706" max="8710" width="19.421875" style="151" customWidth="1"/>
    <col min="8711" max="8711" width="17.57421875" style="151" customWidth="1"/>
    <col min="8712" max="8712" width="12.140625" style="151" bestFit="1" customWidth="1"/>
    <col min="8713" max="8713" width="10.57421875" style="151" bestFit="1" customWidth="1"/>
    <col min="8714" max="8714" width="9.57421875" style="151" bestFit="1" customWidth="1"/>
    <col min="8715" max="8715" width="11.00390625" style="151" bestFit="1" customWidth="1"/>
    <col min="8716" max="8719" width="9.57421875" style="151" bestFit="1" customWidth="1"/>
    <col min="8720" max="8720" width="10.57421875" style="151" bestFit="1" customWidth="1"/>
    <col min="8721" max="8723" width="9.57421875" style="151" bestFit="1" customWidth="1"/>
    <col min="8724" max="8724" width="9.7109375" style="151" bestFit="1" customWidth="1"/>
    <col min="8725" max="8960" width="11.421875" style="151" customWidth="1"/>
    <col min="8961" max="8961" width="38.7109375" style="151" customWidth="1"/>
    <col min="8962" max="8966" width="19.421875" style="151" customWidth="1"/>
    <col min="8967" max="8967" width="17.57421875" style="151" customWidth="1"/>
    <col min="8968" max="8968" width="12.140625" style="151" bestFit="1" customWidth="1"/>
    <col min="8969" max="8969" width="10.57421875" style="151" bestFit="1" customWidth="1"/>
    <col min="8970" max="8970" width="9.57421875" style="151" bestFit="1" customWidth="1"/>
    <col min="8971" max="8971" width="11.00390625" style="151" bestFit="1" customWidth="1"/>
    <col min="8972" max="8975" width="9.57421875" style="151" bestFit="1" customWidth="1"/>
    <col min="8976" max="8976" width="10.57421875" style="151" bestFit="1" customWidth="1"/>
    <col min="8977" max="8979" width="9.57421875" style="151" bestFit="1" customWidth="1"/>
    <col min="8980" max="8980" width="9.7109375" style="151" bestFit="1" customWidth="1"/>
    <col min="8981" max="9216" width="11.421875" style="151" customWidth="1"/>
    <col min="9217" max="9217" width="38.7109375" style="151" customWidth="1"/>
    <col min="9218" max="9222" width="19.421875" style="151" customWidth="1"/>
    <col min="9223" max="9223" width="17.57421875" style="151" customWidth="1"/>
    <col min="9224" max="9224" width="12.140625" style="151" bestFit="1" customWidth="1"/>
    <col min="9225" max="9225" width="10.57421875" style="151" bestFit="1" customWidth="1"/>
    <col min="9226" max="9226" width="9.57421875" style="151" bestFit="1" customWidth="1"/>
    <col min="9227" max="9227" width="11.00390625" style="151" bestFit="1" customWidth="1"/>
    <col min="9228" max="9231" width="9.57421875" style="151" bestFit="1" customWidth="1"/>
    <col min="9232" max="9232" width="10.57421875" style="151" bestFit="1" customWidth="1"/>
    <col min="9233" max="9235" width="9.57421875" style="151" bestFit="1" customWidth="1"/>
    <col min="9236" max="9236" width="9.7109375" style="151" bestFit="1" customWidth="1"/>
    <col min="9237" max="9472" width="11.421875" style="151" customWidth="1"/>
    <col min="9473" max="9473" width="38.7109375" style="151" customWidth="1"/>
    <col min="9474" max="9478" width="19.421875" style="151" customWidth="1"/>
    <col min="9479" max="9479" width="17.57421875" style="151" customWidth="1"/>
    <col min="9480" max="9480" width="12.140625" style="151" bestFit="1" customWidth="1"/>
    <col min="9481" max="9481" width="10.57421875" style="151" bestFit="1" customWidth="1"/>
    <col min="9482" max="9482" width="9.57421875" style="151" bestFit="1" customWidth="1"/>
    <col min="9483" max="9483" width="11.00390625" style="151" bestFit="1" customWidth="1"/>
    <col min="9484" max="9487" width="9.57421875" style="151" bestFit="1" customWidth="1"/>
    <col min="9488" max="9488" width="10.57421875" style="151" bestFit="1" customWidth="1"/>
    <col min="9489" max="9491" width="9.57421875" style="151" bestFit="1" customWidth="1"/>
    <col min="9492" max="9492" width="9.7109375" style="151" bestFit="1" customWidth="1"/>
    <col min="9493" max="9728" width="11.421875" style="151" customWidth="1"/>
    <col min="9729" max="9729" width="38.7109375" style="151" customWidth="1"/>
    <col min="9730" max="9734" width="19.421875" style="151" customWidth="1"/>
    <col min="9735" max="9735" width="17.57421875" style="151" customWidth="1"/>
    <col min="9736" max="9736" width="12.140625" style="151" bestFit="1" customWidth="1"/>
    <col min="9737" max="9737" width="10.57421875" style="151" bestFit="1" customWidth="1"/>
    <col min="9738" max="9738" width="9.57421875" style="151" bestFit="1" customWidth="1"/>
    <col min="9739" max="9739" width="11.00390625" style="151" bestFit="1" customWidth="1"/>
    <col min="9740" max="9743" width="9.57421875" style="151" bestFit="1" customWidth="1"/>
    <col min="9744" max="9744" width="10.57421875" style="151" bestFit="1" customWidth="1"/>
    <col min="9745" max="9747" width="9.57421875" style="151" bestFit="1" customWidth="1"/>
    <col min="9748" max="9748" width="9.7109375" style="151" bestFit="1" customWidth="1"/>
    <col min="9749" max="9984" width="11.421875" style="151" customWidth="1"/>
    <col min="9985" max="9985" width="38.7109375" style="151" customWidth="1"/>
    <col min="9986" max="9990" width="19.421875" style="151" customWidth="1"/>
    <col min="9991" max="9991" width="17.57421875" style="151" customWidth="1"/>
    <col min="9992" max="9992" width="12.140625" style="151" bestFit="1" customWidth="1"/>
    <col min="9993" max="9993" width="10.57421875" style="151" bestFit="1" customWidth="1"/>
    <col min="9994" max="9994" width="9.57421875" style="151" bestFit="1" customWidth="1"/>
    <col min="9995" max="9995" width="11.00390625" style="151" bestFit="1" customWidth="1"/>
    <col min="9996" max="9999" width="9.57421875" style="151" bestFit="1" customWidth="1"/>
    <col min="10000" max="10000" width="10.57421875" style="151" bestFit="1" customWidth="1"/>
    <col min="10001" max="10003" width="9.57421875" style="151" bestFit="1" customWidth="1"/>
    <col min="10004" max="10004" width="9.7109375" style="151" bestFit="1" customWidth="1"/>
    <col min="10005" max="10240" width="11.421875" style="151" customWidth="1"/>
    <col min="10241" max="10241" width="38.7109375" style="151" customWidth="1"/>
    <col min="10242" max="10246" width="19.421875" style="151" customWidth="1"/>
    <col min="10247" max="10247" width="17.57421875" style="151" customWidth="1"/>
    <col min="10248" max="10248" width="12.140625" style="151" bestFit="1" customWidth="1"/>
    <col min="10249" max="10249" width="10.57421875" style="151" bestFit="1" customWidth="1"/>
    <col min="10250" max="10250" width="9.57421875" style="151" bestFit="1" customWidth="1"/>
    <col min="10251" max="10251" width="11.00390625" style="151" bestFit="1" customWidth="1"/>
    <col min="10252" max="10255" width="9.57421875" style="151" bestFit="1" customWidth="1"/>
    <col min="10256" max="10256" width="10.57421875" style="151" bestFit="1" customWidth="1"/>
    <col min="10257" max="10259" width="9.57421875" style="151" bestFit="1" customWidth="1"/>
    <col min="10260" max="10260" width="9.7109375" style="151" bestFit="1" customWidth="1"/>
    <col min="10261" max="10496" width="11.421875" style="151" customWidth="1"/>
    <col min="10497" max="10497" width="38.7109375" style="151" customWidth="1"/>
    <col min="10498" max="10502" width="19.421875" style="151" customWidth="1"/>
    <col min="10503" max="10503" width="17.57421875" style="151" customWidth="1"/>
    <col min="10504" max="10504" width="12.140625" style="151" bestFit="1" customWidth="1"/>
    <col min="10505" max="10505" width="10.57421875" style="151" bestFit="1" customWidth="1"/>
    <col min="10506" max="10506" width="9.57421875" style="151" bestFit="1" customWidth="1"/>
    <col min="10507" max="10507" width="11.00390625" style="151" bestFit="1" customWidth="1"/>
    <col min="10508" max="10511" width="9.57421875" style="151" bestFit="1" customWidth="1"/>
    <col min="10512" max="10512" width="10.57421875" style="151" bestFit="1" customWidth="1"/>
    <col min="10513" max="10515" width="9.57421875" style="151" bestFit="1" customWidth="1"/>
    <col min="10516" max="10516" width="9.7109375" style="151" bestFit="1" customWidth="1"/>
    <col min="10517" max="10752" width="11.421875" style="151" customWidth="1"/>
    <col min="10753" max="10753" width="38.7109375" style="151" customWidth="1"/>
    <col min="10754" max="10758" width="19.421875" style="151" customWidth="1"/>
    <col min="10759" max="10759" width="17.57421875" style="151" customWidth="1"/>
    <col min="10760" max="10760" width="12.140625" style="151" bestFit="1" customWidth="1"/>
    <col min="10761" max="10761" width="10.57421875" style="151" bestFit="1" customWidth="1"/>
    <col min="10762" max="10762" width="9.57421875" style="151" bestFit="1" customWidth="1"/>
    <col min="10763" max="10763" width="11.00390625" style="151" bestFit="1" customWidth="1"/>
    <col min="10764" max="10767" width="9.57421875" style="151" bestFit="1" customWidth="1"/>
    <col min="10768" max="10768" width="10.57421875" style="151" bestFit="1" customWidth="1"/>
    <col min="10769" max="10771" width="9.57421875" style="151" bestFit="1" customWidth="1"/>
    <col min="10772" max="10772" width="9.7109375" style="151" bestFit="1" customWidth="1"/>
    <col min="10773" max="11008" width="11.421875" style="151" customWidth="1"/>
    <col min="11009" max="11009" width="38.7109375" style="151" customWidth="1"/>
    <col min="11010" max="11014" width="19.421875" style="151" customWidth="1"/>
    <col min="11015" max="11015" width="17.57421875" style="151" customWidth="1"/>
    <col min="11016" max="11016" width="12.140625" style="151" bestFit="1" customWidth="1"/>
    <col min="11017" max="11017" width="10.57421875" style="151" bestFit="1" customWidth="1"/>
    <col min="11018" max="11018" width="9.57421875" style="151" bestFit="1" customWidth="1"/>
    <col min="11019" max="11019" width="11.00390625" style="151" bestFit="1" customWidth="1"/>
    <col min="11020" max="11023" width="9.57421875" style="151" bestFit="1" customWidth="1"/>
    <col min="11024" max="11024" width="10.57421875" style="151" bestFit="1" customWidth="1"/>
    <col min="11025" max="11027" width="9.57421875" style="151" bestFit="1" customWidth="1"/>
    <col min="11028" max="11028" width="9.7109375" style="151" bestFit="1" customWidth="1"/>
    <col min="11029" max="11264" width="11.421875" style="151" customWidth="1"/>
    <col min="11265" max="11265" width="38.7109375" style="151" customWidth="1"/>
    <col min="11266" max="11270" width="19.421875" style="151" customWidth="1"/>
    <col min="11271" max="11271" width="17.57421875" style="151" customWidth="1"/>
    <col min="11272" max="11272" width="12.140625" style="151" bestFit="1" customWidth="1"/>
    <col min="11273" max="11273" width="10.57421875" style="151" bestFit="1" customWidth="1"/>
    <col min="11274" max="11274" width="9.57421875" style="151" bestFit="1" customWidth="1"/>
    <col min="11275" max="11275" width="11.00390625" style="151" bestFit="1" customWidth="1"/>
    <col min="11276" max="11279" width="9.57421875" style="151" bestFit="1" customWidth="1"/>
    <col min="11280" max="11280" width="10.57421875" style="151" bestFit="1" customWidth="1"/>
    <col min="11281" max="11283" width="9.57421875" style="151" bestFit="1" customWidth="1"/>
    <col min="11284" max="11284" width="9.7109375" style="151" bestFit="1" customWidth="1"/>
    <col min="11285" max="11520" width="11.421875" style="151" customWidth="1"/>
    <col min="11521" max="11521" width="38.7109375" style="151" customWidth="1"/>
    <col min="11522" max="11526" width="19.421875" style="151" customWidth="1"/>
    <col min="11527" max="11527" width="17.57421875" style="151" customWidth="1"/>
    <col min="11528" max="11528" width="12.140625" style="151" bestFit="1" customWidth="1"/>
    <col min="11529" max="11529" width="10.57421875" style="151" bestFit="1" customWidth="1"/>
    <col min="11530" max="11530" width="9.57421875" style="151" bestFit="1" customWidth="1"/>
    <col min="11531" max="11531" width="11.00390625" style="151" bestFit="1" customWidth="1"/>
    <col min="11532" max="11535" width="9.57421875" style="151" bestFit="1" customWidth="1"/>
    <col min="11536" max="11536" width="10.57421875" style="151" bestFit="1" customWidth="1"/>
    <col min="11537" max="11539" width="9.57421875" style="151" bestFit="1" customWidth="1"/>
    <col min="11540" max="11540" width="9.7109375" style="151" bestFit="1" customWidth="1"/>
    <col min="11541" max="11776" width="11.421875" style="151" customWidth="1"/>
    <col min="11777" max="11777" width="38.7109375" style="151" customWidth="1"/>
    <col min="11778" max="11782" width="19.421875" style="151" customWidth="1"/>
    <col min="11783" max="11783" width="17.57421875" style="151" customWidth="1"/>
    <col min="11784" max="11784" width="12.140625" style="151" bestFit="1" customWidth="1"/>
    <col min="11785" max="11785" width="10.57421875" style="151" bestFit="1" customWidth="1"/>
    <col min="11786" max="11786" width="9.57421875" style="151" bestFit="1" customWidth="1"/>
    <col min="11787" max="11787" width="11.00390625" style="151" bestFit="1" customWidth="1"/>
    <col min="11788" max="11791" width="9.57421875" style="151" bestFit="1" customWidth="1"/>
    <col min="11792" max="11792" width="10.57421875" style="151" bestFit="1" customWidth="1"/>
    <col min="11793" max="11795" width="9.57421875" style="151" bestFit="1" customWidth="1"/>
    <col min="11796" max="11796" width="9.7109375" style="151" bestFit="1" customWidth="1"/>
    <col min="11797" max="12032" width="11.421875" style="151" customWidth="1"/>
    <col min="12033" max="12033" width="38.7109375" style="151" customWidth="1"/>
    <col min="12034" max="12038" width="19.421875" style="151" customWidth="1"/>
    <col min="12039" max="12039" width="17.57421875" style="151" customWidth="1"/>
    <col min="12040" max="12040" width="12.140625" style="151" bestFit="1" customWidth="1"/>
    <col min="12041" max="12041" width="10.57421875" style="151" bestFit="1" customWidth="1"/>
    <col min="12042" max="12042" width="9.57421875" style="151" bestFit="1" customWidth="1"/>
    <col min="12043" max="12043" width="11.00390625" style="151" bestFit="1" customWidth="1"/>
    <col min="12044" max="12047" width="9.57421875" style="151" bestFit="1" customWidth="1"/>
    <col min="12048" max="12048" width="10.57421875" style="151" bestFit="1" customWidth="1"/>
    <col min="12049" max="12051" width="9.57421875" style="151" bestFit="1" customWidth="1"/>
    <col min="12052" max="12052" width="9.7109375" style="151" bestFit="1" customWidth="1"/>
    <col min="12053" max="12288" width="11.421875" style="151" customWidth="1"/>
    <col min="12289" max="12289" width="38.7109375" style="151" customWidth="1"/>
    <col min="12290" max="12294" width="19.421875" style="151" customWidth="1"/>
    <col min="12295" max="12295" width="17.57421875" style="151" customWidth="1"/>
    <col min="12296" max="12296" width="12.140625" style="151" bestFit="1" customWidth="1"/>
    <col min="12297" max="12297" width="10.57421875" style="151" bestFit="1" customWidth="1"/>
    <col min="12298" max="12298" width="9.57421875" style="151" bestFit="1" customWidth="1"/>
    <col min="12299" max="12299" width="11.00390625" style="151" bestFit="1" customWidth="1"/>
    <col min="12300" max="12303" width="9.57421875" style="151" bestFit="1" customWidth="1"/>
    <col min="12304" max="12304" width="10.57421875" style="151" bestFit="1" customWidth="1"/>
    <col min="12305" max="12307" width="9.57421875" style="151" bestFit="1" customWidth="1"/>
    <col min="12308" max="12308" width="9.7109375" style="151" bestFit="1" customWidth="1"/>
    <col min="12309" max="12544" width="11.421875" style="151" customWidth="1"/>
    <col min="12545" max="12545" width="38.7109375" style="151" customWidth="1"/>
    <col min="12546" max="12550" width="19.421875" style="151" customWidth="1"/>
    <col min="12551" max="12551" width="17.57421875" style="151" customWidth="1"/>
    <col min="12552" max="12552" width="12.140625" style="151" bestFit="1" customWidth="1"/>
    <col min="12553" max="12553" width="10.57421875" style="151" bestFit="1" customWidth="1"/>
    <col min="12554" max="12554" width="9.57421875" style="151" bestFit="1" customWidth="1"/>
    <col min="12555" max="12555" width="11.00390625" style="151" bestFit="1" customWidth="1"/>
    <col min="12556" max="12559" width="9.57421875" style="151" bestFit="1" customWidth="1"/>
    <col min="12560" max="12560" width="10.57421875" style="151" bestFit="1" customWidth="1"/>
    <col min="12561" max="12563" width="9.57421875" style="151" bestFit="1" customWidth="1"/>
    <col min="12564" max="12564" width="9.7109375" style="151" bestFit="1" customWidth="1"/>
    <col min="12565" max="12800" width="11.421875" style="151" customWidth="1"/>
    <col min="12801" max="12801" width="38.7109375" style="151" customWidth="1"/>
    <col min="12802" max="12806" width="19.421875" style="151" customWidth="1"/>
    <col min="12807" max="12807" width="17.57421875" style="151" customWidth="1"/>
    <col min="12808" max="12808" width="12.140625" style="151" bestFit="1" customWidth="1"/>
    <col min="12809" max="12809" width="10.57421875" style="151" bestFit="1" customWidth="1"/>
    <col min="12810" max="12810" width="9.57421875" style="151" bestFit="1" customWidth="1"/>
    <col min="12811" max="12811" width="11.00390625" style="151" bestFit="1" customWidth="1"/>
    <col min="12812" max="12815" width="9.57421875" style="151" bestFit="1" customWidth="1"/>
    <col min="12816" max="12816" width="10.57421875" style="151" bestFit="1" customWidth="1"/>
    <col min="12817" max="12819" width="9.57421875" style="151" bestFit="1" customWidth="1"/>
    <col min="12820" max="12820" width="9.7109375" style="151" bestFit="1" customWidth="1"/>
    <col min="12821" max="13056" width="11.421875" style="151" customWidth="1"/>
    <col min="13057" max="13057" width="38.7109375" style="151" customWidth="1"/>
    <col min="13058" max="13062" width="19.421875" style="151" customWidth="1"/>
    <col min="13063" max="13063" width="17.57421875" style="151" customWidth="1"/>
    <col min="13064" max="13064" width="12.140625" style="151" bestFit="1" customWidth="1"/>
    <col min="13065" max="13065" width="10.57421875" style="151" bestFit="1" customWidth="1"/>
    <col min="13066" max="13066" width="9.57421875" style="151" bestFit="1" customWidth="1"/>
    <col min="13067" max="13067" width="11.00390625" style="151" bestFit="1" customWidth="1"/>
    <col min="13068" max="13071" width="9.57421875" style="151" bestFit="1" customWidth="1"/>
    <col min="13072" max="13072" width="10.57421875" style="151" bestFit="1" customWidth="1"/>
    <col min="13073" max="13075" width="9.57421875" style="151" bestFit="1" customWidth="1"/>
    <col min="13076" max="13076" width="9.7109375" style="151" bestFit="1" customWidth="1"/>
    <col min="13077" max="13312" width="11.421875" style="151" customWidth="1"/>
    <col min="13313" max="13313" width="38.7109375" style="151" customWidth="1"/>
    <col min="13314" max="13318" width="19.421875" style="151" customWidth="1"/>
    <col min="13319" max="13319" width="17.57421875" style="151" customWidth="1"/>
    <col min="13320" max="13320" width="12.140625" style="151" bestFit="1" customWidth="1"/>
    <col min="13321" max="13321" width="10.57421875" style="151" bestFit="1" customWidth="1"/>
    <col min="13322" max="13322" width="9.57421875" style="151" bestFit="1" customWidth="1"/>
    <col min="13323" max="13323" width="11.00390625" style="151" bestFit="1" customWidth="1"/>
    <col min="13324" max="13327" width="9.57421875" style="151" bestFit="1" customWidth="1"/>
    <col min="13328" max="13328" width="10.57421875" style="151" bestFit="1" customWidth="1"/>
    <col min="13329" max="13331" width="9.57421875" style="151" bestFit="1" customWidth="1"/>
    <col min="13332" max="13332" width="9.7109375" style="151" bestFit="1" customWidth="1"/>
    <col min="13333" max="13568" width="11.421875" style="151" customWidth="1"/>
    <col min="13569" max="13569" width="38.7109375" style="151" customWidth="1"/>
    <col min="13570" max="13574" width="19.421875" style="151" customWidth="1"/>
    <col min="13575" max="13575" width="17.57421875" style="151" customWidth="1"/>
    <col min="13576" max="13576" width="12.140625" style="151" bestFit="1" customWidth="1"/>
    <col min="13577" max="13577" width="10.57421875" style="151" bestFit="1" customWidth="1"/>
    <col min="13578" max="13578" width="9.57421875" style="151" bestFit="1" customWidth="1"/>
    <col min="13579" max="13579" width="11.00390625" style="151" bestFit="1" customWidth="1"/>
    <col min="13580" max="13583" width="9.57421875" style="151" bestFit="1" customWidth="1"/>
    <col min="13584" max="13584" width="10.57421875" style="151" bestFit="1" customWidth="1"/>
    <col min="13585" max="13587" width="9.57421875" style="151" bestFit="1" customWidth="1"/>
    <col min="13588" max="13588" width="9.7109375" style="151" bestFit="1" customWidth="1"/>
    <col min="13589" max="13824" width="11.421875" style="151" customWidth="1"/>
    <col min="13825" max="13825" width="38.7109375" style="151" customWidth="1"/>
    <col min="13826" max="13830" width="19.421875" style="151" customWidth="1"/>
    <col min="13831" max="13831" width="17.57421875" style="151" customWidth="1"/>
    <col min="13832" max="13832" width="12.140625" style="151" bestFit="1" customWidth="1"/>
    <col min="13833" max="13833" width="10.57421875" style="151" bestFit="1" customWidth="1"/>
    <col min="13834" max="13834" width="9.57421875" style="151" bestFit="1" customWidth="1"/>
    <col min="13835" max="13835" width="11.00390625" style="151" bestFit="1" customWidth="1"/>
    <col min="13836" max="13839" width="9.57421875" style="151" bestFit="1" customWidth="1"/>
    <col min="13840" max="13840" width="10.57421875" style="151" bestFit="1" customWidth="1"/>
    <col min="13841" max="13843" width="9.57421875" style="151" bestFit="1" customWidth="1"/>
    <col min="13844" max="13844" width="9.7109375" style="151" bestFit="1" customWidth="1"/>
    <col min="13845" max="14080" width="11.421875" style="151" customWidth="1"/>
    <col min="14081" max="14081" width="38.7109375" style="151" customWidth="1"/>
    <col min="14082" max="14086" width="19.421875" style="151" customWidth="1"/>
    <col min="14087" max="14087" width="17.57421875" style="151" customWidth="1"/>
    <col min="14088" max="14088" width="12.140625" style="151" bestFit="1" customWidth="1"/>
    <col min="14089" max="14089" width="10.57421875" style="151" bestFit="1" customWidth="1"/>
    <col min="14090" max="14090" width="9.57421875" style="151" bestFit="1" customWidth="1"/>
    <col min="14091" max="14091" width="11.00390625" style="151" bestFit="1" customWidth="1"/>
    <col min="14092" max="14095" width="9.57421875" style="151" bestFit="1" customWidth="1"/>
    <col min="14096" max="14096" width="10.57421875" style="151" bestFit="1" customWidth="1"/>
    <col min="14097" max="14099" width="9.57421875" style="151" bestFit="1" customWidth="1"/>
    <col min="14100" max="14100" width="9.7109375" style="151" bestFit="1" customWidth="1"/>
    <col min="14101" max="14336" width="11.421875" style="151" customWidth="1"/>
    <col min="14337" max="14337" width="38.7109375" style="151" customWidth="1"/>
    <col min="14338" max="14342" width="19.421875" style="151" customWidth="1"/>
    <col min="14343" max="14343" width="17.57421875" style="151" customWidth="1"/>
    <col min="14344" max="14344" width="12.140625" style="151" bestFit="1" customWidth="1"/>
    <col min="14345" max="14345" width="10.57421875" style="151" bestFit="1" customWidth="1"/>
    <col min="14346" max="14346" width="9.57421875" style="151" bestFit="1" customWidth="1"/>
    <col min="14347" max="14347" width="11.00390625" style="151" bestFit="1" customWidth="1"/>
    <col min="14348" max="14351" width="9.57421875" style="151" bestFit="1" customWidth="1"/>
    <col min="14352" max="14352" width="10.57421875" style="151" bestFit="1" customWidth="1"/>
    <col min="14353" max="14355" width="9.57421875" style="151" bestFit="1" customWidth="1"/>
    <col min="14356" max="14356" width="9.7109375" style="151" bestFit="1" customWidth="1"/>
    <col min="14357" max="14592" width="11.421875" style="151" customWidth="1"/>
    <col min="14593" max="14593" width="38.7109375" style="151" customWidth="1"/>
    <col min="14594" max="14598" width="19.421875" style="151" customWidth="1"/>
    <col min="14599" max="14599" width="17.57421875" style="151" customWidth="1"/>
    <col min="14600" max="14600" width="12.140625" style="151" bestFit="1" customWidth="1"/>
    <col min="14601" max="14601" width="10.57421875" style="151" bestFit="1" customWidth="1"/>
    <col min="14602" max="14602" width="9.57421875" style="151" bestFit="1" customWidth="1"/>
    <col min="14603" max="14603" width="11.00390625" style="151" bestFit="1" customWidth="1"/>
    <col min="14604" max="14607" width="9.57421875" style="151" bestFit="1" customWidth="1"/>
    <col min="14608" max="14608" width="10.57421875" style="151" bestFit="1" customWidth="1"/>
    <col min="14609" max="14611" width="9.57421875" style="151" bestFit="1" customWidth="1"/>
    <col min="14612" max="14612" width="9.7109375" style="151" bestFit="1" customWidth="1"/>
    <col min="14613" max="14848" width="11.421875" style="151" customWidth="1"/>
    <col min="14849" max="14849" width="38.7109375" style="151" customWidth="1"/>
    <col min="14850" max="14854" width="19.421875" style="151" customWidth="1"/>
    <col min="14855" max="14855" width="17.57421875" style="151" customWidth="1"/>
    <col min="14856" max="14856" width="12.140625" style="151" bestFit="1" customWidth="1"/>
    <col min="14857" max="14857" width="10.57421875" style="151" bestFit="1" customWidth="1"/>
    <col min="14858" max="14858" width="9.57421875" style="151" bestFit="1" customWidth="1"/>
    <col min="14859" max="14859" width="11.00390625" style="151" bestFit="1" customWidth="1"/>
    <col min="14860" max="14863" width="9.57421875" style="151" bestFit="1" customWidth="1"/>
    <col min="14864" max="14864" width="10.57421875" style="151" bestFit="1" customWidth="1"/>
    <col min="14865" max="14867" width="9.57421875" style="151" bestFit="1" customWidth="1"/>
    <col min="14868" max="14868" width="9.7109375" style="151" bestFit="1" customWidth="1"/>
    <col min="14869" max="15104" width="11.421875" style="151" customWidth="1"/>
    <col min="15105" max="15105" width="38.7109375" style="151" customWidth="1"/>
    <col min="15106" max="15110" width="19.421875" style="151" customWidth="1"/>
    <col min="15111" max="15111" width="17.57421875" style="151" customWidth="1"/>
    <col min="15112" max="15112" width="12.140625" style="151" bestFit="1" customWidth="1"/>
    <col min="15113" max="15113" width="10.57421875" style="151" bestFit="1" customWidth="1"/>
    <col min="15114" max="15114" width="9.57421875" style="151" bestFit="1" customWidth="1"/>
    <col min="15115" max="15115" width="11.00390625" style="151" bestFit="1" customWidth="1"/>
    <col min="15116" max="15119" width="9.57421875" style="151" bestFit="1" customWidth="1"/>
    <col min="15120" max="15120" width="10.57421875" style="151" bestFit="1" customWidth="1"/>
    <col min="15121" max="15123" width="9.57421875" style="151" bestFit="1" customWidth="1"/>
    <col min="15124" max="15124" width="9.7109375" style="151" bestFit="1" customWidth="1"/>
    <col min="15125" max="15360" width="11.421875" style="151" customWidth="1"/>
    <col min="15361" max="15361" width="38.7109375" style="151" customWidth="1"/>
    <col min="15362" max="15366" width="19.421875" style="151" customWidth="1"/>
    <col min="15367" max="15367" width="17.57421875" style="151" customWidth="1"/>
    <col min="15368" max="15368" width="12.140625" style="151" bestFit="1" customWidth="1"/>
    <col min="15369" max="15369" width="10.57421875" style="151" bestFit="1" customWidth="1"/>
    <col min="15370" max="15370" width="9.57421875" style="151" bestFit="1" customWidth="1"/>
    <col min="15371" max="15371" width="11.00390625" style="151" bestFit="1" customWidth="1"/>
    <col min="15372" max="15375" width="9.57421875" style="151" bestFit="1" customWidth="1"/>
    <col min="15376" max="15376" width="10.57421875" style="151" bestFit="1" customWidth="1"/>
    <col min="15377" max="15379" width="9.57421875" style="151" bestFit="1" customWidth="1"/>
    <col min="15380" max="15380" width="9.7109375" style="151" bestFit="1" customWidth="1"/>
    <col min="15381" max="15616" width="11.421875" style="151" customWidth="1"/>
    <col min="15617" max="15617" width="38.7109375" style="151" customWidth="1"/>
    <col min="15618" max="15622" width="19.421875" style="151" customWidth="1"/>
    <col min="15623" max="15623" width="17.57421875" style="151" customWidth="1"/>
    <col min="15624" max="15624" width="12.140625" style="151" bestFit="1" customWidth="1"/>
    <col min="15625" max="15625" width="10.57421875" style="151" bestFit="1" customWidth="1"/>
    <col min="15626" max="15626" width="9.57421875" style="151" bestFit="1" customWidth="1"/>
    <col min="15627" max="15627" width="11.00390625" style="151" bestFit="1" customWidth="1"/>
    <col min="15628" max="15631" width="9.57421875" style="151" bestFit="1" customWidth="1"/>
    <col min="15632" max="15632" width="10.57421875" style="151" bestFit="1" customWidth="1"/>
    <col min="15633" max="15635" width="9.57421875" style="151" bestFit="1" customWidth="1"/>
    <col min="15636" max="15636" width="9.7109375" style="151" bestFit="1" customWidth="1"/>
    <col min="15637" max="15872" width="11.421875" style="151" customWidth="1"/>
    <col min="15873" max="15873" width="38.7109375" style="151" customWidth="1"/>
    <col min="15874" max="15878" width="19.421875" style="151" customWidth="1"/>
    <col min="15879" max="15879" width="17.57421875" style="151" customWidth="1"/>
    <col min="15880" max="15880" width="12.140625" style="151" bestFit="1" customWidth="1"/>
    <col min="15881" max="15881" width="10.57421875" style="151" bestFit="1" customWidth="1"/>
    <col min="15882" max="15882" width="9.57421875" style="151" bestFit="1" customWidth="1"/>
    <col min="15883" max="15883" width="11.00390625" style="151" bestFit="1" customWidth="1"/>
    <col min="15884" max="15887" width="9.57421875" style="151" bestFit="1" customWidth="1"/>
    <col min="15888" max="15888" width="10.57421875" style="151" bestFit="1" customWidth="1"/>
    <col min="15889" max="15891" width="9.57421875" style="151" bestFit="1" customWidth="1"/>
    <col min="15892" max="15892" width="9.7109375" style="151" bestFit="1" customWidth="1"/>
    <col min="15893" max="16128" width="11.421875" style="151" customWidth="1"/>
    <col min="16129" max="16129" width="38.7109375" style="151" customWidth="1"/>
    <col min="16130" max="16134" width="19.421875" style="151" customWidth="1"/>
    <col min="16135" max="16135" width="17.57421875" style="151" customWidth="1"/>
    <col min="16136" max="16136" width="12.140625" style="151" bestFit="1" customWidth="1"/>
    <col min="16137" max="16137" width="10.57421875" style="151" bestFit="1" customWidth="1"/>
    <col min="16138" max="16138" width="9.57421875" style="151" bestFit="1" customWidth="1"/>
    <col min="16139" max="16139" width="11.00390625" style="151" bestFit="1" customWidth="1"/>
    <col min="16140" max="16143" width="9.57421875" style="151" bestFit="1" customWidth="1"/>
    <col min="16144" max="16144" width="10.57421875" style="151" bestFit="1" customWidth="1"/>
    <col min="16145" max="16147" width="9.57421875" style="151" bestFit="1" customWidth="1"/>
    <col min="16148" max="16148" width="9.7109375" style="151" bestFit="1" customWidth="1"/>
    <col min="16149" max="16384" width="11.421875" style="151" customWidth="1"/>
  </cols>
  <sheetData>
    <row r="1" spans="1:7" s="117" customFormat="1" ht="18" customHeight="1">
      <c r="A1" s="364" t="s">
        <v>799</v>
      </c>
      <c r="B1" s="116"/>
      <c r="C1" s="116"/>
      <c r="D1" s="116"/>
      <c r="E1" s="116"/>
      <c r="F1" s="116"/>
      <c r="G1" s="116"/>
    </row>
    <row r="2" spans="1:7" s="119" customFormat="1" ht="24" customHeight="1">
      <c r="A2" s="118" t="s">
        <v>162</v>
      </c>
      <c r="B2" s="118"/>
      <c r="C2" s="118"/>
      <c r="D2" s="118"/>
      <c r="E2" s="118"/>
      <c r="F2" s="118"/>
      <c r="G2" s="118"/>
    </row>
    <row r="3" spans="1:7" s="120" customFormat="1" ht="24" customHeight="1">
      <c r="A3" s="118" t="s">
        <v>163</v>
      </c>
      <c r="B3" s="118"/>
      <c r="C3" s="118"/>
      <c r="D3" s="118"/>
      <c r="E3" s="118"/>
      <c r="F3" s="118"/>
      <c r="G3" s="118"/>
    </row>
    <row r="4" spans="1:7" s="122" customFormat="1" ht="17.25" customHeight="1">
      <c r="A4" s="121">
        <v>44742</v>
      </c>
      <c r="B4" s="121"/>
      <c r="C4" s="121"/>
      <c r="D4" s="121"/>
      <c r="E4" s="121"/>
      <c r="F4" s="121"/>
      <c r="G4" s="121"/>
    </row>
    <row r="5" spans="1:7" s="124" customFormat="1" ht="15.9" customHeight="1">
      <c r="A5" s="123" t="s">
        <v>164</v>
      </c>
      <c r="B5" s="123"/>
      <c r="C5" s="123"/>
      <c r="D5" s="123"/>
      <c r="E5" s="123"/>
      <c r="F5" s="123"/>
      <c r="G5" s="123"/>
    </row>
    <row r="6" spans="1:7" s="126" customFormat="1" ht="9.75" customHeight="1" thickBot="1">
      <c r="A6" s="125"/>
      <c r="B6" s="125"/>
      <c r="C6" s="125"/>
      <c r="D6" s="125"/>
      <c r="E6" s="125"/>
      <c r="F6" s="125"/>
      <c r="G6" s="125"/>
    </row>
    <row r="7" spans="1:7" s="130" customFormat="1" ht="20.1" customHeight="1">
      <c r="A7" s="127" t="s">
        <v>165</v>
      </c>
      <c r="B7" s="128" t="s">
        <v>166</v>
      </c>
      <c r="C7" s="128" t="s">
        <v>167</v>
      </c>
      <c r="D7" s="128" t="s">
        <v>168</v>
      </c>
      <c r="E7" s="128" t="s">
        <v>169</v>
      </c>
      <c r="F7" s="128" t="s">
        <v>170</v>
      </c>
      <c r="G7" s="129" t="s">
        <v>171</v>
      </c>
    </row>
    <row r="8" spans="1:7" s="130" customFormat="1" ht="43.5" customHeight="1">
      <c r="A8" s="131"/>
      <c r="B8" s="132"/>
      <c r="C8" s="132"/>
      <c r="D8" s="133"/>
      <c r="E8" s="132"/>
      <c r="F8" s="132"/>
      <c r="G8" s="133"/>
    </row>
    <row r="9" spans="1:7" s="130" customFormat="1" ht="9" customHeight="1">
      <c r="A9" s="134"/>
      <c r="B9" s="135"/>
      <c r="C9" s="135"/>
      <c r="D9" s="135"/>
      <c r="E9" s="135"/>
      <c r="F9" s="135"/>
      <c r="G9" s="136"/>
    </row>
    <row r="10" spans="1:8" s="141" customFormat="1" ht="20.1" customHeight="1">
      <c r="A10" s="137" t="s">
        <v>172</v>
      </c>
      <c r="B10" s="138">
        <v>94.98</v>
      </c>
      <c r="C10" s="138">
        <v>1.11</v>
      </c>
      <c r="D10" s="138">
        <v>0.55</v>
      </c>
      <c r="E10" s="138">
        <v>1.45</v>
      </c>
      <c r="F10" s="138">
        <v>1.91</v>
      </c>
      <c r="G10" s="139">
        <v>9733381.194</v>
      </c>
      <c r="H10" s="140"/>
    </row>
    <row r="11" spans="1:8" s="141" customFormat="1" ht="20.1" customHeight="1" thickBot="1">
      <c r="A11" s="142" t="s">
        <v>3</v>
      </c>
      <c r="B11" s="143">
        <v>29.94</v>
      </c>
      <c r="C11" s="143">
        <v>0.25</v>
      </c>
      <c r="D11" s="143">
        <v>0.29</v>
      </c>
      <c r="E11" s="143">
        <v>0.92</v>
      </c>
      <c r="F11" s="143">
        <v>68.61</v>
      </c>
      <c r="G11" s="144">
        <v>837004.158</v>
      </c>
      <c r="H11" s="140"/>
    </row>
    <row r="12" spans="1:7" s="148" customFormat="1" ht="15.75" customHeight="1" thickTop="1">
      <c r="A12" s="145" t="s">
        <v>173</v>
      </c>
      <c r="B12" s="146"/>
      <c r="C12" s="147"/>
      <c r="D12" s="147"/>
      <c r="E12" s="147"/>
      <c r="F12" s="147"/>
      <c r="G12" s="147"/>
    </row>
    <row r="13" spans="1:7" s="148" customFormat="1" ht="12.75" customHeight="1">
      <c r="A13" s="145"/>
      <c r="B13" s="147"/>
      <c r="C13" s="147"/>
      <c r="D13" s="147"/>
      <c r="E13" s="147"/>
      <c r="F13" s="147"/>
      <c r="G13" s="147"/>
    </row>
    <row r="14" spans="1:7" s="126" customFormat="1" ht="15">
      <c r="A14" s="145"/>
      <c r="B14" s="138"/>
      <c r="C14" s="138"/>
      <c r="D14" s="138"/>
      <c r="E14" s="138"/>
      <c r="F14" s="138"/>
      <c r="G14" s="149"/>
    </row>
    <row r="15" s="126" customFormat="1" ht="15"/>
    <row r="16" s="126" customFormat="1" ht="15"/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9" spans="2:7" ht="15">
      <c r="B39" s="150"/>
      <c r="C39" s="150"/>
      <c r="D39" s="150"/>
      <c r="E39" s="150"/>
      <c r="F39" s="150"/>
      <c r="G39" s="150"/>
    </row>
    <row r="40" spans="2:7" ht="15">
      <c r="B40" s="150"/>
      <c r="C40" s="150"/>
      <c r="D40" s="150"/>
      <c r="E40" s="150"/>
      <c r="F40" s="150"/>
      <c r="G40" s="150"/>
    </row>
    <row r="41" spans="2:7" ht="15">
      <c r="B41" s="150"/>
      <c r="C41" s="150"/>
      <c r="D41" s="150"/>
      <c r="E41" s="150"/>
      <c r="F41" s="150"/>
      <c r="G41" s="150"/>
    </row>
    <row r="42" spans="2:7" ht="15">
      <c r="B42" s="150"/>
      <c r="C42" s="150"/>
      <c r="D42" s="150"/>
      <c r="E42" s="150"/>
      <c r="F42" s="150"/>
      <c r="G42" s="150"/>
    </row>
    <row r="43" spans="2:7" ht="15">
      <c r="B43" s="150"/>
      <c r="C43" s="150"/>
      <c r="D43" s="150"/>
      <c r="E43" s="150"/>
      <c r="F43" s="150"/>
      <c r="G43" s="150"/>
    </row>
    <row r="44" spans="2:7" ht="15">
      <c r="B44" s="150"/>
      <c r="C44" s="150"/>
      <c r="D44" s="150"/>
      <c r="E44" s="150"/>
      <c r="F44" s="150"/>
      <c r="G44" s="150"/>
    </row>
    <row r="45" spans="2:7" ht="15">
      <c r="B45" s="150"/>
      <c r="C45" s="150"/>
      <c r="D45" s="150"/>
      <c r="E45" s="150"/>
      <c r="F45" s="150"/>
      <c r="G45" s="150"/>
    </row>
    <row r="46" spans="2:7" ht="15">
      <c r="B46" s="150"/>
      <c r="C46" s="150"/>
      <c r="D46" s="150"/>
      <c r="E46" s="150"/>
      <c r="F46" s="150"/>
      <c r="G46" s="150"/>
    </row>
    <row r="47" spans="2:7" ht="15">
      <c r="B47" s="150"/>
      <c r="C47" s="150"/>
      <c r="D47" s="150"/>
      <c r="E47" s="150"/>
      <c r="F47" s="150"/>
      <c r="G47" s="150"/>
    </row>
    <row r="48" spans="2:7" ht="15">
      <c r="B48" s="150"/>
      <c r="C48" s="150"/>
      <c r="D48" s="150"/>
      <c r="E48" s="150"/>
      <c r="F48" s="150"/>
      <c r="G48" s="150"/>
    </row>
    <row r="49" spans="2:7" ht="15">
      <c r="B49" s="150"/>
      <c r="C49" s="150"/>
      <c r="D49" s="150"/>
      <c r="E49" s="150"/>
      <c r="F49" s="150"/>
      <c r="G49" s="150"/>
    </row>
    <row r="50" spans="2:7" ht="15">
      <c r="B50" s="150"/>
      <c r="C50" s="150"/>
      <c r="D50" s="150"/>
      <c r="E50" s="150"/>
      <c r="F50" s="150"/>
      <c r="G50" s="150"/>
    </row>
    <row r="51" spans="2:7" ht="15">
      <c r="B51" s="150"/>
      <c r="C51" s="150"/>
      <c r="D51" s="150"/>
      <c r="E51" s="150"/>
      <c r="F51" s="150"/>
      <c r="G51" s="150"/>
    </row>
    <row r="52" spans="2:7" ht="15">
      <c r="B52" s="150"/>
      <c r="C52" s="150"/>
      <c r="D52" s="150"/>
      <c r="E52" s="150"/>
      <c r="F52" s="150"/>
      <c r="G52" s="150"/>
    </row>
    <row r="53" spans="2:7" ht="15">
      <c r="B53" s="150"/>
      <c r="C53" s="150"/>
      <c r="D53" s="150"/>
      <c r="E53" s="150"/>
      <c r="F53" s="150"/>
      <c r="G53" s="150"/>
    </row>
    <row r="54" spans="2:7" ht="15">
      <c r="B54" s="150"/>
      <c r="C54" s="150"/>
      <c r="D54" s="150"/>
      <c r="E54" s="150"/>
      <c r="F54" s="150"/>
      <c r="G54" s="150"/>
    </row>
    <row r="55" spans="2:7" ht="15">
      <c r="B55" s="150"/>
      <c r="C55" s="150"/>
      <c r="D55" s="150"/>
      <c r="E55" s="150"/>
      <c r="F55" s="150"/>
      <c r="G55" s="150"/>
    </row>
    <row r="56" spans="2:7" ht="15">
      <c r="B56" s="150"/>
      <c r="C56" s="150"/>
      <c r="D56" s="150"/>
      <c r="E56" s="150"/>
      <c r="F56" s="150"/>
      <c r="G56" s="150"/>
    </row>
    <row r="57" spans="2:7" ht="15">
      <c r="B57" s="150"/>
      <c r="C57" s="150"/>
      <c r="D57" s="150"/>
      <c r="E57" s="150"/>
      <c r="F57" s="150"/>
      <c r="G57" s="150"/>
    </row>
    <row r="200" ht="15">
      <c r="C200" s="151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59" customWidth="1"/>
    <col min="2" max="2" width="89.140625" style="359" customWidth="1"/>
    <col min="3" max="3" width="12.7109375" style="359" customWidth="1"/>
    <col min="4" max="16384" width="11.57421875" style="359" customWidth="1"/>
  </cols>
  <sheetData>
    <row r="4" spans="1:3" ht="18">
      <c r="A4" s="360" t="s">
        <v>798</v>
      </c>
      <c r="B4" s="360"/>
      <c r="C4" s="360"/>
    </row>
    <row r="6" spans="2:3" ht="15">
      <c r="B6" s="365" t="s">
        <v>1126</v>
      </c>
      <c r="C6" s="429" t="s">
        <v>1127</v>
      </c>
    </row>
    <row r="7" spans="2:3" ht="15">
      <c r="B7" s="365" t="s">
        <v>157</v>
      </c>
      <c r="C7" s="359">
        <v>1</v>
      </c>
    </row>
    <row r="8" spans="2:3" ht="15">
      <c r="B8" s="365" t="s">
        <v>160</v>
      </c>
      <c r="C8" s="359">
        <v>2</v>
      </c>
    </row>
    <row r="9" spans="2:3" ht="15">
      <c r="B9" s="365" t="s">
        <v>1128</v>
      </c>
      <c r="C9" s="359">
        <v>3</v>
      </c>
    </row>
    <row r="10" spans="2:3" ht="15">
      <c r="B10" s="365" t="s">
        <v>1129</v>
      </c>
      <c r="C10" s="359">
        <v>4</v>
      </c>
    </row>
    <row r="11" spans="2:3" ht="15">
      <c r="B11" s="365" t="s">
        <v>1130</v>
      </c>
      <c r="C11" s="359">
        <v>5</v>
      </c>
    </row>
    <row r="12" spans="2:3" ht="15">
      <c r="B12" s="365" t="s">
        <v>1131</v>
      </c>
      <c r="C12" s="359">
        <v>6</v>
      </c>
    </row>
    <row r="13" spans="2:3" ht="15">
      <c r="B13" s="365" t="s">
        <v>1132</v>
      </c>
      <c r="C13" s="359">
        <v>7</v>
      </c>
    </row>
    <row r="14" spans="2:3" ht="15">
      <c r="B14" s="365" t="s">
        <v>1133</v>
      </c>
      <c r="C14" s="359">
        <v>8</v>
      </c>
    </row>
    <row r="15" spans="2:3" ht="15">
      <c r="B15" s="365" t="s">
        <v>1134</v>
      </c>
      <c r="C15" s="359">
        <v>9</v>
      </c>
    </row>
    <row r="16" spans="2:3" ht="15">
      <c r="B16" s="365" t="s">
        <v>1135</v>
      </c>
      <c r="C16" s="359">
        <v>10</v>
      </c>
    </row>
    <row r="17" spans="2:3" ht="15">
      <c r="B17" s="365" t="s">
        <v>1136</v>
      </c>
      <c r="C17" s="359">
        <v>11</v>
      </c>
    </row>
    <row r="18" spans="2:3" ht="15">
      <c r="B18" s="365" t="s">
        <v>1137</v>
      </c>
      <c r="C18" s="359">
        <v>12</v>
      </c>
    </row>
    <row r="19" spans="2:3" ht="15">
      <c r="B19" s="365" t="s">
        <v>733</v>
      </c>
      <c r="C19" s="359">
        <v>13</v>
      </c>
    </row>
    <row r="20" spans="2:3" ht="15">
      <c r="B20" s="365" t="s">
        <v>174</v>
      </c>
      <c r="C20" s="359">
        <v>14</v>
      </c>
    </row>
    <row r="21" spans="2:3" ht="15">
      <c r="B21" s="365" t="s">
        <v>162</v>
      </c>
      <c r="C21" s="359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66" bestFit="1" customWidth="1"/>
    <col min="2" max="2" width="69.421875" style="366" bestFit="1" customWidth="1"/>
    <col min="3" max="3" width="99.7109375" style="366" customWidth="1"/>
    <col min="4" max="16384" width="12.7109375" style="366" customWidth="1"/>
  </cols>
  <sheetData>
    <row r="1" ht="13.8">
      <c r="A1" s="364" t="s">
        <v>799</v>
      </c>
    </row>
    <row r="2" ht="13.8">
      <c r="B2" s="367" t="s">
        <v>800</v>
      </c>
    </row>
    <row r="3" ht="6.6" customHeight="1"/>
    <row r="4" spans="2:3" ht="12.75" customHeight="1">
      <c r="B4" s="368" t="s">
        <v>801</v>
      </c>
      <c r="C4" s="369"/>
    </row>
    <row r="5" spans="2:3" ht="15">
      <c r="B5" s="370"/>
      <c r="C5" s="371"/>
    </row>
    <row r="6" spans="2:3" ht="15">
      <c r="B6" s="370"/>
      <c r="C6" s="371"/>
    </row>
    <row r="7" spans="2:3" ht="30.75" customHeight="1">
      <c r="B7" s="372"/>
      <c r="C7" s="373"/>
    </row>
    <row r="8" spans="2:3" ht="14.4">
      <c r="B8" s="374"/>
      <c r="C8" s="374"/>
    </row>
    <row r="9" spans="1:3" ht="15">
      <c r="A9" s="375"/>
      <c r="B9" s="375"/>
      <c r="C9" s="375"/>
    </row>
    <row r="10" spans="1:3" ht="15">
      <c r="A10" s="376"/>
      <c r="B10" s="376" t="s">
        <v>802</v>
      </c>
      <c r="C10" s="376"/>
    </row>
    <row r="11" spans="1:3" ht="13.8" thickBot="1">
      <c r="A11" s="377"/>
      <c r="B11" s="377"/>
      <c r="C11" s="377"/>
    </row>
    <row r="12" spans="2:3" ht="24" customHeight="1">
      <c r="B12" s="276" t="s">
        <v>803</v>
      </c>
      <c r="C12" s="378"/>
    </row>
    <row r="13" spans="2:3" ht="11.4" customHeight="1">
      <c r="B13" s="276"/>
      <c r="C13" s="378"/>
    </row>
    <row r="14" spans="1:3" ht="15">
      <c r="A14" s="379" t="s">
        <v>804</v>
      </c>
      <c r="B14" s="276" t="s">
        <v>7</v>
      </c>
      <c r="C14" s="380" t="str">
        <f>A15&amp;"+"&amp;A16&amp;"+"&amp;A17&amp;"+"&amp;A18</f>
        <v>(A.1)+(A.2)+(A.3)+(A.4)</v>
      </c>
    </row>
    <row r="15" spans="1:3" ht="15">
      <c r="A15" s="381" t="s">
        <v>805</v>
      </c>
      <c r="B15" s="382" t="s">
        <v>806</v>
      </c>
      <c r="C15" s="383">
        <v>1101</v>
      </c>
    </row>
    <row r="16" spans="1:3" ht="15">
      <c r="A16" s="381" t="s">
        <v>807</v>
      </c>
      <c r="B16" s="382" t="s">
        <v>808</v>
      </c>
      <c r="C16" s="265" t="s">
        <v>809</v>
      </c>
    </row>
    <row r="17" spans="1:3" ht="15">
      <c r="A17" s="381" t="s">
        <v>810</v>
      </c>
      <c r="B17" s="382" t="s">
        <v>811</v>
      </c>
      <c r="C17" s="265" t="s">
        <v>812</v>
      </c>
    </row>
    <row r="18" spans="1:3" ht="15">
      <c r="A18" s="381" t="s">
        <v>813</v>
      </c>
      <c r="B18" s="382" t="s">
        <v>814</v>
      </c>
      <c r="C18" s="383">
        <v>1105</v>
      </c>
    </row>
    <row r="19" spans="1:3" ht="15">
      <c r="A19" s="379" t="s">
        <v>815</v>
      </c>
      <c r="B19" s="276" t="s">
        <v>12</v>
      </c>
      <c r="C19" s="384">
        <v>1201</v>
      </c>
    </row>
    <row r="20" spans="1:3" ht="18.75" customHeight="1">
      <c r="A20" s="379" t="s">
        <v>816</v>
      </c>
      <c r="B20" s="276" t="s">
        <v>817</v>
      </c>
      <c r="C20" s="380" t="str">
        <f>A21&amp;"+"&amp;A22&amp;"+"&amp;A23&amp;"+"&amp;A24&amp;"+"&amp;A25&amp;"+"&amp;A26</f>
        <v>(C.1)+(C.2)+(C.3)+(C.4)+(C.5)+(C.6)</v>
      </c>
    </row>
    <row r="21" spans="1:3" ht="15">
      <c r="A21" s="381" t="s">
        <v>818</v>
      </c>
      <c r="B21" s="382" t="s">
        <v>819</v>
      </c>
      <c r="C21" s="265" t="s">
        <v>820</v>
      </c>
    </row>
    <row r="22" spans="1:3" ht="15">
      <c r="A22" s="381" t="s">
        <v>821</v>
      </c>
      <c r="B22" s="382" t="s">
        <v>822</v>
      </c>
      <c r="C22" s="265" t="s">
        <v>823</v>
      </c>
    </row>
    <row r="23" spans="1:3" ht="15">
      <c r="A23" s="381" t="s">
        <v>824</v>
      </c>
      <c r="B23" s="382" t="s">
        <v>825</v>
      </c>
      <c r="C23" s="383">
        <v>1305</v>
      </c>
    </row>
    <row r="24" spans="1:3" ht="15">
      <c r="A24" s="381" t="s">
        <v>826</v>
      </c>
      <c r="B24" s="382" t="s">
        <v>827</v>
      </c>
      <c r="C24" s="383">
        <v>1306</v>
      </c>
    </row>
    <row r="25" spans="1:3" ht="15">
      <c r="A25" s="381" t="s">
        <v>828</v>
      </c>
      <c r="B25" s="382" t="s">
        <v>829</v>
      </c>
      <c r="C25" s="383" t="s">
        <v>830</v>
      </c>
    </row>
    <row r="26" spans="1:3" ht="15">
      <c r="A26" s="381" t="s">
        <v>831</v>
      </c>
      <c r="B26" s="382" t="s">
        <v>832</v>
      </c>
      <c r="C26" s="385" t="s">
        <v>833</v>
      </c>
    </row>
    <row r="27" spans="1:3" ht="19.2" customHeight="1">
      <c r="A27" s="379" t="s">
        <v>834</v>
      </c>
      <c r="B27" s="276" t="s">
        <v>835</v>
      </c>
      <c r="C27" s="380" t="str">
        <f>A28&amp;"+"&amp;A39&amp;"+"&amp;A40&amp;"+"&amp;A43&amp;"+"&amp;A44</f>
        <v>(D.1)+(D.12)+(D.13)+(D.16)+(D.17)</v>
      </c>
    </row>
    <row r="28" spans="1:3" ht="15">
      <c r="A28" s="381" t="s">
        <v>836</v>
      </c>
      <c r="B28" s="386" t="s">
        <v>186</v>
      </c>
      <c r="C28" s="380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81" t="s">
        <v>837</v>
      </c>
      <c r="B29" s="387" t="s">
        <v>838</v>
      </c>
      <c r="C29" s="388" t="s">
        <v>839</v>
      </c>
    </row>
    <row r="30" spans="1:3" ht="26.4">
      <c r="A30" s="381" t="s">
        <v>840</v>
      </c>
      <c r="B30" s="387" t="s">
        <v>841</v>
      </c>
      <c r="C30" s="389" t="s">
        <v>842</v>
      </c>
    </row>
    <row r="31" spans="1:3" ht="15">
      <c r="A31" s="381" t="s">
        <v>843</v>
      </c>
      <c r="B31" s="387" t="s">
        <v>844</v>
      </c>
      <c r="C31" s="390" t="s">
        <v>845</v>
      </c>
    </row>
    <row r="32" spans="1:3" ht="15">
      <c r="A32" s="381" t="s">
        <v>846</v>
      </c>
      <c r="B32" s="387" t="s">
        <v>847</v>
      </c>
      <c r="C32" s="390" t="s">
        <v>848</v>
      </c>
    </row>
    <row r="33" spans="1:3" ht="26.4">
      <c r="A33" s="381" t="s">
        <v>849</v>
      </c>
      <c r="B33" s="387" t="s">
        <v>850</v>
      </c>
      <c r="C33" s="389" t="s">
        <v>851</v>
      </c>
    </row>
    <row r="34" spans="1:3" ht="26.4">
      <c r="A34" s="381" t="s">
        <v>852</v>
      </c>
      <c r="B34" s="387" t="s">
        <v>853</v>
      </c>
      <c r="C34" s="389" t="s">
        <v>854</v>
      </c>
    </row>
    <row r="35" spans="1:3" ht="15">
      <c r="A35" s="381" t="s">
        <v>855</v>
      </c>
      <c r="B35" s="387" t="s">
        <v>182</v>
      </c>
      <c r="C35" s="391">
        <v>1401.04</v>
      </c>
    </row>
    <row r="36" spans="1:3" ht="14.4">
      <c r="A36" s="381" t="s">
        <v>856</v>
      </c>
      <c r="B36" s="387" t="s">
        <v>857</v>
      </c>
      <c r="C36" s="392" t="s">
        <v>858</v>
      </c>
    </row>
    <row r="37" spans="1:3" ht="15">
      <c r="A37" s="393" t="s">
        <v>859</v>
      </c>
      <c r="B37" s="387" t="s">
        <v>860</v>
      </c>
      <c r="C37" s="389" t="s">
        <v>861</v>
      </c>
    </row>
    <row r="38" spans="1:3" ht="66">
      <c r="A38" s="393" t="s">
        <v>862</v>
      </c>
      <c r="B38" s="387" t="s">
        <v>811</v>
      </c>
      <c r="C38" s="394" t="s">
        <v>863</v>
      </c>
    </row>
    <row r="39" spans="1:3" ht="15">
      <c r="A39" s="393" t="s">
        <v>864</v>
      </c>
      <c r="B39" s="386" t="s">
        <v>865</v>
      </c>
      <c r="C39" s="395" t="s">
        <v>866</v>
      </c>
    </row>
    <row r="40" spans="1:3" ht="15">
      <c r="A40" s="381" t="s">
        <v>867</v>
      </c>
      <c r="B40" s="386" t="s">
        <v>188</v>
      </c>
      <c r="C40" s="276" t="str">
        <f>A41&amp;"+"&amp;A42</f>
        <v>(D.14)+(D.15)</v>
      </c>
    </row>
    <row r="41" spans="1:3" ht="15">
      <c r="A41" s="381" t="s">
        <v>868</v>
      </c>
      <c r="B41" s="396" t="s">
        <v>791</v>
      </c>
      <c r="C41" s="385">
        <v>1405</v>
      </c>
    </row>
    <row r="42" spans="1:3" ht="15">
      <c r="A42" s="381" t="s">
        <v>869</v>
      </c>
      <c r="B42" s="396" t="s">
        <v>792</v>
      </c>
      <c r="C42" s="385">
        <v>1406</v>
      </c>
    </row>
    <row r="43" spans="1:3" ht="15">
      <c r="A43" s="381" t="s">
        <v>870</v>
      </c>
      <c r="B43" s="386" t="s">
        <v>832</v>
      </c>
      <c r="C43" s="397" t="s">
        <v>871</v>
      </c>
    </row>
    <row r="44" spans="1:3" ht="24" customHeight="1">
      <c r="A44" s="381" t="s">
        <v>872</v>
      </c>
      <c r="B44" s="386" t="s">
        <v>873</v>
      </c>
      <c r="C44" s="398" t="s">
        <v>874</v>
      </c>
    </row>
    <row r="45" spans="1:3" ht="19.5" customHeight="1">
      <c r="A45" s="379" t="s">
        <v>875</v>
      </c>
      <c r="B45" s="276" t="s">
        <v>36</v>
      </c>
      <c r="C45" s="398" t="s">
        <v>876</v>
      </c>
    </row>
    <row r="46" spans="1:3" ht="15">
      <c r="A46" s="379" t="s">
        <v>877</v>
      </c>
      <c r="B46" s="276" t="s">
        <v>878</v>
      </c>
      <c r="C46" s="276" t="str">
        <f>A47&amp;"+"&amp;A48&amp;"+"&amp;A49&amp;"+"&amp;A50&amp;"+"&amp;A51</f>
        <v>(F.1)+(F.2)+(F.3)+(F.4)+(F.5)</v>
      </c>
    </row>
    <row r="47" spans="1:3" ht="15">
      <c r="A47" s="381" t="s">
        <v>879</v>
      </c>
      <c r="B47" s="382" t="s">
        <v>38</v>
      </c>
      <c r="C47" s="383">
        <v>1108</v>
      </c>
    </row>
    <row r="48" spans="1:3" ht="15">
      <c r="A48" s="381" t="s">
        <v>880</v>
      </c>
      <c r="B48" s="382" t="s">
        <v>881</v>
      </c>
      <c r="C48" s="383">
        <v>1208</v>
      </c>
    </row>
    <row r="49" spans="1:3" ht="15">
      <c r="A49" s="381" t="s">
        <v>882</v>
      </c>
      <c r="B49" s="382" t="s">
        <v>883</v>
      </c>
      <c r="C49" s="383">
        <v>1308</v>
      </c>
    </row>
    <row r="50" spans="1:3" ht="15">
      <c r="A50" s="381" t="s">
        <v>884</v>
      </c>
      <c r="B50" s="382" t="s">
        <v>885</v>
      </c>
      <c r="C50" s="383">
        <v>1408</v>
      </c>
    </row>
    <row r="51" spans="1:3" ht="15">
      <c r="A51" s="381" t="s">
        <v>886</v>
      </c>
      <c r="B51" s="382" t="s">
        <v>887</v>
      </c>
      <c r="C51" s="383">
        <v>1508</v>
      </c>
    </row>
    <row r="52" spans="1:3" ht="18.75" customHeight="1">
      <c r="A52" s="379" t="s">
        <v>888</v>
      </c>
      <c r="B52" s="395" t="s">
        <v>43</v>
      </c>
      <c r="C52" s="399" t="s">
        <v>889</v>
      </c>
    </row>
    <row r="53" spans="1:3" ht="21" customHeight="1">
      <c r="A53" s="379" t="s">
        <v>890</v>
      </c>
      <c r="B53" s="276" t="s">
        <v>891</v>
      </c>
      <c r="C53" s="384">
        <v>18</v>
      </c>
    </row>
    <row r="54" spans="1:3" ht="42">
      <c r="A54" s="400" t="s">
        <v>892</v>
      </c>
      <c r="B54" s="401" t="s">
        <v>893</v>
      </c>
      <c r="C54" s="402" t="s">
        <v>894</v>
      </c>
    </row>
    <row r="55" spans="1:3" ht="42">
      <c r="A55" s="400"/>
      <c r="B55" s="401"/>
      <c r="C55" s="402" t="s">
        <v>895</v>
      </c>
    </row>
    <row r="56" spans="1:3" ht="18.6" customHeight="1">
      <c r="A56" s="379" t="s">
        <v>896</v>
      </c>
      <c r="B56" s="403" t="s">
        <v>897</v>
      </c>
      <c r="C56" s="380" t="str">
        <f>A14&amp;"+"&amp;A19&amp;"+"&amp;A20&amp;"+"&amp;A27&amp;"+"&amp;A45&amp;"+"&amp;A46&amp;"+"&amp;A52&amp;"+"&amp;A53&amp;"+"&amp;A54</f>
        <v>(A)+(B)+(C)+(D)+(E)+(F)+(G)+(H)+(I)</v>
      </c>
    </row>
    <row r="57" ht="15">
      <c r="B57" s="404"/>
    </row>
    <row r="58" ht="15">
      <c r="B58" s="404"/>
    </row>
    <row r="59" ht="15">
      <c r="B59" s="405" t="s">
        <v>898</v>
      </c>
    </row>
    <row r="60" ht="15">
      <c r="B60" s="405"/>
    </row>
    <row r="61" spans="1:3" ht="15">
      <c r="A61" s="379" t="s">
        <v>899</v>
      </c>
      <c r="B61" s="405" t="s">
        <v>49</v>
      </c>
      <c r="C61" s="380" t="str">
        <f>A62&amp;"+"&amp;A63&amp;"+"&amp;A64&amp;"+"&amp;A69&amp;"+"&amp;A70</f>
        <v>(K.1)+(K.2)+(K.3)+(K.8)+(K.9)</v>
      </c>
    </row>
    <row r="62" spans="1:3" ht="14.4">
      <c r="A62" s="381" t="s">
        <v>900</v>
      </c>
      <c r="B62" s="382" t="s">
        <v>198</v>
      </c>
      <c r="C62" s="406" t="s">
        <v>901</v>
      </c>
    </row>
    <row r="63" spans="1:3" ht="15">
      <c r="A63" s="381" t="s">
        <v>902</v>
      </c>
      <c r="B63" s="382" t="s">
        <v>903</v>
      </c>
      <c r="C63" s="383">
        <v>2102</v>
      </c>
    </row>
    <row r="64" spans="1:3" ht="15">
      <c r="A64" s="381" t="s">
        <v>904</v>
      </c>
      <c r="B64" s="382" t="s">
        <v>200</v>
      </c>
      <c r="C64" s="407" t="str">
        <f>A65&amp;"+"&amp;A66&amp;"+"&amp;A67&amp;"+"&amp;A68</f>
        <v>(K.4)+(K.5)+(K.6)+(K.7)</v>
      </c>
    </row>
    <row r="65" spans="1:3" ht="15">
      <c r="A65" s="381" t="s">
        <v>905</v>
      </c>
      <c r="B65" s="382" t="s">
        <v>906</v>
      </c>
      <c r="C65" s="408" t="s">
        <v>907</v>
      </c>
    </row>
    <row r="66" spans="1:3" ht="15">
      <c r="A66" s="381" t="s">
        <v>908</v>
      </c>
      <c r="B66" s="382" t="s">
        <v>909</v>
      </c>
      <c r="C66" s="408">
        <v>2103.03</v>
      </c>
    </row>
    <row r="67" spans="1:3" ht="15">
      <c r="A67" s="381" t="s">
        <v>910</v>
      </c>
      <c r="B67" s="382" t="s">
        <v>911</v>
      </c>
      <c r="C67" s="408">
        <v>2103.05</v>
      </c>
    </row>
    <row r="68" spans="1:3" ht="15">
      <c r="A68" s="381" t="s">
        <v>912</v>
      </c>
      <c r="B68" s="382" t="s">
        <v>913</v>
      </c>
      <c r="C68" s="265" t="s">
        <v>914</v>
      </c>
    </row>
    <row r="69" spans="1:3" ht="15">
      <c r="A69" s="381" t="s">
        <v>915</v>
      </c>
      <c r="B69" s="382" t="s">
        <v>916</v>
      </c>
      <c r="C69" s="408">
        <v>2107</v>
      </c>
    </row>
    <row r="70" spans="1:3" ht="15">
      <c r="A70" s="381" t="s">
        <v>917</v>
      </c>
      <c r="B70" s="382" t="s">
        <v>918</v>
      </c>
      <c r="C70" s="407" t="str">
        <f>A71&amp;"+"&amp;A72</f>
        <v>(K.10)+(K.11)</v>
      </c>
    </row>
    <row r="71" spans="1:3" ht="28.8">
      <c r="A71" s="393" t="s">
        <v>919</v>
      </c>
      <c r="B71" s="409" t="s">
        <v>920</v>
      </c>
      <c r="C71" s="392" t="s">
        <v>921</v>
      </c>
    </row>
    <row r="72" spans="1:3" ht="15">
      <c r="A72" s="393" t="s">
        <v>922</v>
      </c>
      <c r="B72" s="409" t="s">
        <v>923</v>
      </c>
      <c r="C72" s="408">
        <v>2105</v>
      </c>
    </row>
    <row r="73" spans="1:3" ht="15">
      <c r="A73" s="379" t="s">
        <v>924</v>
      </c>
      <c r="B73" s="405" t="s">
        <v>925</v>
      </c>
      <c r="C73" s="407" t="str">
        <f>A74&amp;"+"&amp;A75&amp;"+"&amp;A76</f>
        <v>(L.1)+(L.2)+(L.3)</v>
      </c>
    </row>
    <row r="74" spans="1:3" ht="15">
      <c r="A74" s="381" t="s">
        <v>926</v>
      </c>
      <c r="B74" s="382" t="s">
        <v>198</v>
      </c>
      <c r="C74" s="383">
        <v>2301</v>
      </c>
    </row>
    <row r="75" spans="1:3" ht="15">
      <c r="A75" s="381" t="s">
        <v>927</v>
      </c>
      <c r="B75" s="382" t="s">
        <v>903</v>
      </c>
      <c r="C75" s="383">
        <v>2302</v>
      </c>
    </row>
    <row r="76" spans="1:3" ht="15">
      <c r="A76" s="381" t="s">
        <v>928</v>
      </c>
      <c r="B76" s="382" t="s">
        <v>200</v>
      </c>
      <c r="C76" s="383">
        <v>2303</v>
      </c>
    </row>
    <row r="77" spans="1:3" ht="15">
      <c r="A77" s="379" t="s">
        <v>929</v>
      </c>
      <c r="B77" s="405" t="s">
        <v>12</v>
      </c>
      <c r="C77" s="265" t="s">
        <v>930</v>
      </c>
    </row>
    <row r="78" spans="1:3" ht="15">
      <c r="A78" s="379" t="s">
        <v>931</v>
      </c>
      <c r="B78" s="405" t="s">
        <v>932</v>
      </c>
      <c r="C78" s="407" t="str">
        <f>A79&amp;"+"&amp;A80</f>
        <v>(N.1)+(N.2)</v>
      </c>
    </row>
    <row r="79" spans="1:3" ht="15">
      <c r="A79" s="381" t="s">
        <v>933</v>
      </c>
      <c r="B79" s="383" t="s">
        <v>934</v>
      </c>
      <c r="C79" s="265" t="s">
        <v>935</v>
      </c>
    </row>
    <row r="80" spans="1:3" ht="15">
      <c r="A80" s="381" t="s">
        <v>936</v>
      </c>
      <c r="B80" s="383" t="s">
        <v>937</v>
      </c>
      <c r="C80" s="265" t="s">
        <v>938</v>
      </c>
    </row>
    <row r="81" spans="1:3" ht="15">
      <c r="A81" s="379" t="s">
        <v>939</v>
      </c>
      <c r="B81" s="405" t="s">
        <v>940</v>
      </c>
      <c r="C81" s="407" t="str">
        <f>A82&amp;"+"&amp;A83&amp;"+"&amp;A84</f>
        <v>(Ñ.1)+(Ñ.2)+(Ñ.3)</v>
      </c>
    </row>
    <row r="82" spans="1:3" ht="15">
      <c r="A82" s="381" t="s">
        <v>941</v>
      </c>
      <c r="B82" s="366" t="s">
        <v>942</v>
      </c>
      <c r="C82" s="383">
        <v>2804</v>
      </c>
    </row>
    <row r="83" spans="1:3" ht="12.75" customHeight="1">
      <c r="A83" s="381" t="s">
        <v>943</v>
      </c>
      <c r="B83" s="366" t="s">
        <v>944</v>
      </c>
      <c r="C83" s="383">
        <v>2805</v>
      </c>
    </row>
    <row r="84" spans="1:3" ht="15">
      <c r="A84" s="381" t="s">
        <v>945</v>
      </c>
      <c r="B84" s="383" t="s">
        <v>946</v>
      </c>
      <c r="C84" s="265" t="s">
        <v>947</v>
      </c>
    </row>
    <row r="85" spans="1:3" ht="15">
      <c r="A85" s="379" t="s">
        <v>948</v>
      </c>
      <c r="B85" s="405" t="s">
        <v>949</v>
      </c>
      <c r="C85" s="265" t="s">
        <v>950</v>
      </c>
    </row>
    <row r="86" spans="1:3" ht="15">
      <c r="A86" s="379" t="s">
        <v>951</v>
      </c>
      <c r="B86" s="405" t="s">
        <v>952</v>
      </c>
      <c r="C86" s="380" t="str">
        <f>A87&amp;"+"&amp;A88&amp;"+"&amp;A89&amp;"+"&amp;A90&amp;"+"&amp;A91&amp;"+"&amp;A92</f>
        <v>(P.1)+(P.2)+(P.3)+(P.4)+(P.5)+(P.6)</v>
      </c>
    </row>
    <row r="87" spans="1:3" ht="15">
      <c r="A87" s="381" t="s">
        <v>953</v>
      </c>
      <c r="B87" s="383" t="s">
        <v>954</v>
      </c>
      <c r="C87" s="265" t="s">
        <v>955</v>
      </c>
    </row>
    <row r="88" spans="1:3" ht="15">
      <c r="A88" s="381" t="s">
        <v>956</v>
      </c>
      <c r="B88" s="383" t="s">
        <v>957</v>
      </c>
      <c r="C88" s="383">
        <v>2308</v>
      </c>
    </row>
    <row r="89" spans="1:3" ht="15">
      <c r="A89" s="381" t="s">
        <v>958</v>
      </c>
      <c r="B89" s="383" t="s">
        <v>39</v>
      </c>
      <c r="C89" s="383">
        <v>2208</v>
      </c>
    </row>
    <row r="90" spans="1:3" ht="15">
      <c r="A90" s="381" t="s">
        <v>959</v>
      </c>
      <c r="B90" s="383" t="s">
        <v>960</v>
      </c>
      <c r="C90" s="265" t="s">
        <v>961</v>
      </c>
    </row>
    <row r="91" spans="1:3" ht="15">
      <c r="A91" s="381" t="s">
        <v>962</v>
      </c>
      <c r="B91" s="383" t="s">
        <v>963</v>
      </c>
      <c r="C91" s="265" t="s">
        <v>964</v>
      </c>
    </row>
    <row r="92" spans="1:3" ht="15">
      <c r="A92" s="381" t="s">
        <v>965</v>
      </c>
      <c r="B92" s="383" t="s">
        <v>966</v>
      </c>
      <c r="C92" s="383">
        <v>2508</v>
      </c>
    </row>
    <row r="93" spans="1:3" ht="72">
      <c r="A93" s="400" t="s">
        <v>967</v>
      </c>
      <c r="B93" s="401" t="s">
        <v>80</v>
      </c>
      <c r="C93" s="410" t="s">
        <v>968</v>
      </c>
    </row>
    <row r="94" spans="1:3" ht="43.2">
      <c r="A94" s="400"/>
      <c r="B94" s="401"/>
      <c r="C94" s="410" t="s">
        <v>969</v>
      </c>
    </row>
    <row r="95" spans="1:3" ht="8.4" customHeight="1">
      <c r="A95" s="379"/>
      <c r="B95" s="405"/>
      <c r="C95" s="410"/>
    </row>
    <row r="96" spans="1:3" ht="15">
      <c r="A96" s="379" t="s">
        <v>970</v>
      </c>
      <c r="B96" s="405" t="s">
        <v>971</v>
      </c>
      <c r="C96" s="407" t="str">
        <f>A97&amp;"+"&amp;A98</f>
        <v>(R.1)+(R.2)</v>
      </c>
    </row>
    <row r="97" spans="1:3" ht="15">
      <c r="A97" s="381" t="s">
        <v>972</v>
      </c>
      <c r="B97" s="382" t="s">
        <v>973</v>
      </c>
      <c r="C97" s="383">
        <v>2701</v>
      </c>
    </row>
    <row r="98" spans="1:3" ht="15">
      <c r="A98" s="381" t="s">
        <v>974</v>
      </c>
      <c r="B98" s="382" t="s">
        <v>975</v>
      </c>
      <c r="C98" s="408" t="s">
        <v>976</v>
      </c>
    </row>
    <row r="99" spans="1:3" ht="15">
      <c r="A99" s="379" t="s">
        <v>977</v>
      </c>
      <c r="B99" s="411" t="s">
        <v>978</v>
      </c>
      <c r="C99" s="412" t="s">
        <v>979</v>
      </c>
    </row>
    <row r="100" spans="1:3" ht="6.6" customHeight="1">
      <c r="A100" s="379"/>
      <c r="B100" s="411"/>
      <c r="C100" s="412"/>
    </row>
    <row r="101" spans="1:3" ht="15">
      <c r="A101" s="379" t="s">
        <v>980</v>
      </c>
      <c r="B101" s="411" t="s">
        <v>85</v>
      </c>
      <c r="C101" s="403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79"/>
      <c r="B102" s="411"/>
      <c r="C102" s="403"/>
    </row>
    <row r="103" spans="1:3" ht="15">
      <c r="A103" s="379" t="s">
        <v>981</v>
      </c>
      <c r="B103" s="411" t="s">
        <v>86</v>
      </c>
      <c r="C103" s="413" t="str">
        <f>A104&amp;"+"&amp;A105&amp;"+"&amp;A106&amp;"+"&amp;A107&amp;"+"&amp;A108&amp;"+"&amp;A109</f>
        <v>(U.1)+(U.2)+(U.3)+(U.4)+(U.5)+(U.6)</v>
      </c>
    </row>
    <row r="104" spans="1:3" ht="15">
      <c r="A104" s="381" t="s">
        <v>982</v>
      </c>
      <c r="B104" s="414" t="s">
        <v>983</v>
      </c>
      <c r="C104" s="412" t="s">
        <v>984</v>
      </c>
    </row>
    <row r="105" spans="1:3" ht="15">
      <c r="A105" s="381" t="s">
        <v>985</v>
      </c>
      <c r="B105" s="414" t="s">
        <v>986</v>
      </c>
      <c r="C105" s="415" t="s">
        <v>987</v>
      </c>
    </row>
    <row r="106" spans="1:3" ht="15">
      <c r="A106" s="381" t="s">
        <v>988</v>
      </c>
      <c r="B106" s="414" t="s">
        <v>989</v>
      </c>
      <c r="C106" s="412" t="s">
        <v>990</v>
      </c>
    </row>
    <row r="107" spans="1:3" ht="15">
      <c r="A107" s="381" t="s">
        <v>991</v>
      </c>
      <c r="B107" s="414" t="s">
        <v>992</v>
      </c>
      <c r="C107" s="412" t="s">
        <v>993</v>
      </c>
    </row>
    <row r="108" spans="1:3" ht="15">
      <c r="A108" s="381" t="s">
        <v>994</v>
      </c>
      <c r="B108" s="414" t="s">
        <v>995</v>
      </c>
      <c r="C108" s="412" t="s">
        <v>996</v>
      </c>
    </row>
    <row r="109" spans="1:3" ht="15">
      <c r="A109" s="381" t="s">
        <v>997</v>
      </c>
      <c r="B109" s="414" t="s">
        <v>998</v>
      </c>
      <c r="C109" s="412" t="s">
        <v>999</v>
      </c>
    </row>
    <row r="110" spans="1:3" ht="15">
      <c r="A110" s="379" t="s">
        <v>1000</v>
      </c>
      <c r="B110" s="411" t="s">
        <v>93</v>
      </c>
      <c r="C110" s="403" t="str">
        <f>A101&amp;"+"&amp;A103</f>
        <v>(T)+(U)</v>
      </c>
    </row>
    <row r="111" spans="1:3" ht="9.6" customHeight="1">
      <c r="A111" s="379"/>
      <c r="B111" s="411"/>
      <c r="C111" s="403"/>
    </row>
    <row r="112" spans="1:3" ht="15">
      <c r="A112" s="379" t="s">
        <v>1001</v>
      </c>
      <c r="B112" s="405" t="s">
        <v>1002</v>
      </c>
      <c r="C112" s="407" t="str">
        <f>A113&amp;"+"&amp;A114&amp;"+"&amp;A115&amp;"+"&amp;A116</f>
        <v>(W.1)+(W.2)+(W.3)+(W.4)</v>
      </c>
    </row>
    <row r="113" spans="1:3" ht="15">
      <c r="A113" s="381" t="s">
        <v>1003</v>
      </c>
      <c r="B113" s="382" t="s">
        <v>973</v>
      </c>
      <c r="C113" s="265" t="s">
        <v>1004</v>
      </c>
    </row>
    <row r="114" spans="1:3" ht="15">
      <c r="A114" s="381" t="s">
        <v>1005</v>
      </c>
      <c r="B114" s="382" t="s">
        <v>1006</v>
      </c>
      <c r="C114" s="383">
        <v>7205</v>
      </c>
    </row>
    <row r="115" spans="1:3" ht="15">
      <c r="A115" s="381" t="s">
        <v>1007</v>
      </c>
      <c r="B115" s="382" t="s">
        <v>1008</v>
      </c>
      <c r="C115" s="383">
        <v>7206</v>
      </c>
    </row>
    <row r="116" spans="1:3" ht="15">
      <c r="A116" s="381" t="s">
        <v>1009</v>
      </c>
      <c r="B116" s="382" t="s">
        <v>1010</v>
      </c>
      <c r="C116" s="408" t="s">
        <v>1011</v>
      </c>
    </row>
    <row r="117" spans="2:3" ht="15">
      <c r="B117" s="382"/>
      <c r="C117" s="408"/>
    </row>
    <row r="119" spans="1:4" ht="15">
      <c r="A119" s="375"/>
      <c r="B119" s="375"/>
      <c r="C119" s="375"/>
      <c r="D119" s="375"/>
    </row>
    <row r="120" spans="1:4" ht="13.8">
      <c r="A120" s="416"/>
      <c r="B120" s="417" t="s">
        <v>1012</v>
      </c>
      <c r="C120" s="417"/>
      <c r="D120" s="418"/>
    </row>
    <row r="121" spans="1:4" ht="13.8" thickBot="1">
      <c r="A121" s="377"/>
      <c r="B121" s="377"/>
      <c r="C121" s="377"/>
      <c r="D121" s="377"/>
    </row>
    <row r="122" spans="2:4" ht="13.8">
      <c r="B122" s="419"/>
      <c r="C122" s="420"/>
      <c r="D122" s="421"/>
    </row>
    <row r="123" spans="1:3" ht="15">
      <c r="A123" s="379" t="s">
        <v>804</v>
      </c>
      <c r="B123" s="405" t="s">
        <v>1013</v>
      </c>
      <c r="C123" s="384" t="s">
        <v>1014</v>
      </c>
    </row>
    <row r="124" spans="1:3" ht="15">
      <c r="A124" s="381" t="s">
        <v>805</v>
      </c>
      <c r="B124" s="382" t="s">
        <v>38</v>
      </c>
      <c r="C124" s="383">
        <v>5101</v>
      </c>
    </row>
    <row r="125" spans="1:3" ht="15">
      <c r="A125" s="381" t="s">
        <v>807</v>
      </c>
      <c r="B125" s="382" t="s">
        <v>881</v>
      </c>
      <c r="C125" s="383">
        <v>5102</v>
      </c>
    </row>
    <row r="126" spans="1:3" ht="15">
      <c r="A126" s="381" t="s">
        <v>810</v>
      </c>
      <c r="B126" s="382" t="s">
        <v>883</v>
      </c>
      <c r="C126" s="383">
        <v>5103</v>
      </c>
    </row>
    <row r="127" spans="1:3" ht="14.4">
      <c r="A127" s="381" t="s">
        <v>813</v>
      </c>
      <c r="B127" s="382" t="s">
        <v>1015</v>
      </c>
      <c r="C127" s="383" t="s">
        <v>1016</v>
      </c>
    </row>
    <row r="128" spans="1:3" ht="14.4">
      <c r="A128" s="381" t="s">
        <v>1017</v>
      </c>
      <c r="B128" s="382" t="s">
        <v>1018</v>
      </c>
      <c r="C128" s="383" t="s">
        <v>1019</v>
      </c>
    </row>
    <row r="129" spans="1:3" ht="15">
      <c r="A129" s="381" t="s">
        <v>1020</v>
      </c>
      <c r="B129" s="382" t="s">
        <v>1021</v>
      </c>
      <c r="C129" s="383" t="s">
        <v>1022</v>
      </c>
    </row>
    <row r="130" spans="1:3" ht="14.4">
      <c r="A130" s="381" t="s">
        <v>1023</v>
      </c>
      <c r="B130" s="382" t="s">
        <v>1024</v>
      </c>
      <c r="C130" s="383" t="s">
        <v>1025</v>
      </c>
    </row>
    <row r="131" spans="1:3" ht="14.4">
      <c r="A131" s="381" t="s">
        <v>1026</v>
      </c>
      <c r="B131" s="382" t="s">
        <v>1027</v>
      </c>
      <c r="C131" s="383" t="s">
        <v>1028</v>
      </c>
    </row>
    <row r="132" spans="1:3" ht="15">
      <c r="A132" s="381" t="s">
        <v>1029</v>
      </c>
      <c r="B132" s="382" t="s">
        <v>811</v>
      </c>
      <c r="C132" s="383" t="s">
        <v>1030</v>
      </c>
    </row>
    <row r="133" spans="1:3" ht="9" customHeight="1">
      <c r="A133" s="422"/>
      <c r="B133" s="423"/>
      <c r="C133" s="383"/>
    </row>
    <row r="134" spans="1:3" ht="15">
      <c r="A134" s="379" t="s">
        <v>815</v>
      </c>
      <c r="B134" s="405" t="s">
        <v>1031</v>
      </c>
      <c r="C134" s="384" t="s">
        <v>1032</v>
      </c>
    </row>
    <row r="135" spans="1:3" ht="15">
      <c r="A135" s="381" t="s">
        <v>1033</v>
      </c>
      <c r="B135" s="382" t="s">
        <v>1034</v>
      </c>
      <c r="C135" s="383">
        <v>4101</v>
      </c>
    </row>
    <row r="136" spans="1:3" ht="15">
      <c r="A136" s="381" t="s">
        <v>1035</v>
      </c>
      <c r="B136" s="382" t="s">
        <v>881</v>
      </c>
      <c r="C136" s="383">
        <v>4102</v>
      </c>
    </row>
    <row r="137" spans="1:3" ht="15">
      <c r="A137" s="381" t="s">
        <v>1036</v>
      </c>
      <c r="B137" s="382" t="s">
        <v>1037</v>
      </c>
      <c r="C137" s="383">
        <v>4103</v>
      </c>
    </row>
    <row r="138" spans="1:3" ht="15">
      <c r="A138" s="381" t="s">
        <v>1038</v>
      </c>
      <c r="B138" s="382" t="s">
        <v>1039</v>
      </c>
      <c r="C138" s="383" t="s">
        <v>1040</v>
      </c>
    </row>
    <row r="139" spans="1:3" ht="15">
      <c r="A139" s="381" t="s">
        <v>1041</v>
      </c>
      <c r="B139" s="382" t="s">
        <v>1042</v>
      </c>
      <c r="C139" s="383" t="s">
        <v>1043</v>
      </c>
    </row>
    <row r="140" spans="1:3" ht="15">
      <c r="A140" s="381" t="s">
        <v>1044</v>
      </c>
      <c r="B140" s="382" t="s">
        <v>1045</v>
      </c>
      <c r="C140" s="383" t="s">
        <v>1046</v>
      </c>
    </row>
    <row r="141" spans="1:3" ht="14.4">
      <c r="A141" s="381" t="s">
        <v>1047</v>
      </c>
      <c r="B141" s="382" t="s">
        <v>1048</v>
      </c>
      <c r="C141" s="383" t="s">
        <v>1049</v>
      </c>
    </row>
    <row r="142" spans="1:3" ht="14.4">
      <c r="A142" s="381" t="s">
        <v>1050</v>
      </c>
      <c r="B142" s="382" t="s">
        <v>1051</v>
      </c>
      <c r="C142" s="383" t="s">
        <v>1052</v>
      </c>
    </row>
    <row r="143" spans="1:3" ht="15">
      <c r="A143" s="381" t="s">
        <v>1053</v>
      </c>
      <c r="B143" s="382" t="s">
        <v>1054</v>
      </c>
      <c r="C143" s="383">
        <v>4109.05</v>
      </c>
    </row>
    <row r="144" spans="1:3" ht="14.4">
      <c r="A144" s="393" t="s">
        <v>1055</v>
      </c>
      <c r="B144" s="382" t="s">
        <v>1056</v>
      </c>
      <c r="C144" s="383" t="s">
        <v>1057</v>
      </c>
    </row>
    <row r="145" spans="1:3" ht="14.4">
      <c r="A145" s="393" t="s">
        <v>1058</v>
      </c>
      <c r="B145" s="382" t="s">
        <v>1059</v>
      </c>
      <c r="C145" s="383" t="s">
        <v>1060</v>
      </c>
    </row>
    <row r="146" spans="1:3" ht="14.4">
      <c r="A146" s="393" t="s">
        <v>1061</v>
      </c>
      <c r="B146" s="382" t="s">
        <v>811</v>
      </c>
      <c r="C146" s="383" t="s">
        <v>1062</v>
      </c>
    </row>
    <row r="147" spans="1:3" ht="9" customHeight="1">
      <c r="A147" s="422"/>
      <c r="B147" s="419"/>
      <c r="C147" s="383"/>
    </row>
    <row r="148" spans="1:3" ht="15">
      <c r="A148" s="424" t="s">
        <v>816</v>
      </c>
      <c r="B148" s="405" t="s">
        <v>120</v>
      </c>
      <c r="C148" s="384" t="s">
        <v>1063</v>
      </c>
    </row>
    <row r="149" spans="1:3" ht="15">
      <c r="A149" s="379" t="s">
        <v>834</v>
      </c>
      <c r="B149" s="382" t="s">
        <v>1064</v>
      </c>
      <c r="C149" s="383" t="s">
        <v>1065</v>
      </c>
    </row>
    <row r="150" spans="1:3" ht="9" customHeight="1">
      <c r="A150" s="381"/>
      <c r="B150" s="382"/>
      <c r="C150" s="383"/>
    </row>
    <row r="151" spans="1:3" ht="15">
      <c r="A151" s="424" t="s">
        <v>875</v>
      </c>
      <c r="B151" s="405" t="s">
        <v>122</v>
      </c>
      <c r="C151" s="384" t="s">
        <v>1066</v>
      </c>
    </row>
    <row r="152" spans="1:3" ht="9" customHeight="1">
      <c r="A152" s="425"/>
      <c r="B152" s="405"/>
      <c r="C152" s="383"/>
    </row>
    <row r="153" spans="1:3" ht="15">
      <c r="A153" s="379" t="s">
        <v>877</v>
      </c>
      <c r="B153" s="405" t="s">
        <v>123</v>
      </c>
      <c r="C153" s="384" t="s">
        <v>1067</v>
      </c>
    </row>
    <row r="154" spans="1:3" ht="15">
      <c r="A154" s="381" t="s">
        <v>879</v>
      </c>
      <c r="B154" s="382" t="s">
        <v>1068</v>
      </c>
      <c r="C154" s="383">
        <v>5105</v>
      </c>
    </row>
    <row r="155" spans="1:3" ht="15">
      <c r="A155" s="381" t="s">
        <v>880</v>
      </c>
      <c r="B155" s="382" t="s">
        <v>973</v>
      </c>
      <c r="C155" s="383">
        <v>5201</v>
      </c>
    </row>
    <row r="156" spans="1:3" ht="15">
      <c r="A156" s="381" t="s">
        <v>882</v>
      </c>
      <c r="B156" s="382" t="s">
        <v>1069</v>
      </c>
      <c r="C156" s="383" t="s">
        <v>1070</v>
      </c>
    </row>
    <row r="157" spans="1:3" ht="15">
      <c r="A157" s="381" t="s">
        <v>884</v>
      </c>
      <c r="B157" s="382" t="s">
        <v>1071</v>
      </c>
      <c r="C157" s="383" t="s">
        <v>1072</v>
      </c>
    </row>
    <row r="158" spans="1:3" ht="9" customHeight="1">
      <c r="A158" s="381"/>
      <c r="B158" s="382"/>
      <c r="C158" s="383"/>
    </row>
    <row r="159" spans="1:3" ht="15">
      <c r="A159" s="379" t="s">
        <v>888</v>
      </c>
      <c r="B159" s="405" t="s">
        <v>128</v>
      </c>
      <c r="C159" s="384" t="s">
        <v>1073</v>
      </c>
    </row>
    <row r="160" spans="1:3" ht="15">
      <c r="A160" s="381" t="s">
        <v>1074</v>
      </c>
      <c r="B160" s="382" t="s">
        <v>1075</v>
      </c>
      <c r="C160" s="383">
        <v>4105</v>
      </c>
    </row>
    <row r="161" spans="1:3" ht="15">
      <c r="A161" s="381" t="s">
        <v>1076</v>
      </c>
      <c r="B161" s="382" t="s">
        <v>1077</v>
      </c>
      <c r="C161" s="383" t="s">
        <v>1078</v>
      </c>
    </row>
    <row r="162" spans="1:3" ht="15">
      <c r="A162" s="381" t="s">
        <v>1079</v>
      </c>
      <c r="B162" s="382" t="s">
        <v>1069</v>
      </c>
      <c r="C162" s="383" t="s">
        <v>1080</v>
      </c>
    </row>
    <row r="163" spans="1:3" ht="15">
      <c r="A163" s="381" t="s">
        <v>1081</v>
      </c>
      <c r="B163" s="382" t="s">
        <v>1082</v>
      </c>
      <c r="C163" s="383" t="s">
        <v>1083</v>
      </c>
    </row>
    <row r="164" spans="1:3" ht="9" customHeight="1">
      <c r="A164" s="381"/>
      <c r="B164" s="382"/>
      <c r="C164" s="383"/>
    </row>
    <row r="165" spans="1:3" ht="15">
      <c r="A165" s="379" t="s">
        <v>892</v>
      </c>
      <c r="B165" s="405" t="s">
        <v>1084</v>
      </c>
      <c r="C165" s="383" t="s">
        <v>1085</v>
      </c>
    </row>
    <row r="166" spans="1:3" ht="9" customHeight="1">
      <c r="A166" s="379"/>
      <c r="B166" s="405"/>
      <c r="C166" s="383"/>
    </row>
    <row r="167" spans="1:3" ht="15">
      <c r="A167" s="379" t="s">
        <v>896</v>
      </c>
      <c r="B167" s="405" t="s">
        <v>132</v>
      </c>
      <c r="C167" s="384" t="s">
        <v>1086</v>
      </c>
    </row>
    <row r="168" spans="1:3" ht="9" customHeight="1">
      <c r="A168" s="379"/>
      <c r="B168" s="405"/>
      <c r="C168" s="383"/>
    </row>
    <row r="169" spans="1:3" ht="15">
      <c r="A169" s="379" t="s">
        <v>899</v>
      </c>
      <c r="B169" s="405" t="s">
        <v>1087</v>
      </c>
      <c r="C169" s="384" t="s">
        <v>1088</v>
      </c>
    </row>
    <row r="170" spans="1:3" ht="15">
      <c r="A170" s="381" t="s">
        <v>900</v>
      </c>
      <c r="B170" s="382" t="s">
        <v>1089</v>
      </c>
      <c r="C170" s="383">
        <v>4501</v>
      </c>
    </row>
    <row r="171" spans="1:3" ht="15">
      <c r="A171" s="381" t="s">
        <v>902</v>
      </c>
      <c r="B171" s="382" t="s">
        <v>1090</v>
      </c>
      <c r="C171" s="383">
        <v>4502</v>
      </c>
    </row>
    <row r="172" spans="1:3" ht="15">
      <c r="A172" s="381" t="s">
        <v>904</v>
      </c>
      <c r="B172" s="382" t="s">
        <v>1091</v>
      </c>
      <c r="C172" s="383">
        <v>4503</v>
      </c>
    </row>
    <row r="173" spans="1:3" ht="15">
      <c r="A173" s="381" t="s">
        <v>905</v>
      </c>
      <c r="B173" s="382" t="s">
        <v>1092</v>
      </c>
      <c r="C173" s="383">
        <v>4504</v>
      </c>
    </row>
    <row r="174" spans="1:3" ht="9" customHeight="1">
      <c r="A174" s="381"/>
      <c r="B174" s="382"/>
      <c r="C174" s="383"/>
    </row>
    <row r="175" spans="1:3" ht="15">
      <c r="A175" s="379" t="s">
        <v>924</v>
      </c>
      <c r="B175" s="405" t="s">
        <v>138</v>
      </c>
      <c r="C175" s="384" t="s">
        <v>1093</v>
      </c>
    </row>
    <row r="176" spans="1:3" ht="9" customHeight="1">
      <c r="A176" s="379"/>
      <c r="B176" s="405"/>
      <c r="C176" s="383"/>
    </row>
    <row r="177" spans="1:3" ht="15">
      <c r="A177" s="379" t="s">
        <v>929</v>
      </c>
      <c r="B177" s="405" t="s">
        <v>1094</v>
      </c>
      <c r="C177" s="384" t="s">
        <v>1095</v>
      </c>
    </row>
    <row r="178" spans="1:3" ht="15">
      <c r="A178" s="381" t="s">
        <v>1096</v>
      </c>
      <c r="B178" s="382" t="s">
        <v>1097</v>
      </c>
      <c r="C178" s="383" t="s">
        <v>1098</v>
      </c>
    </row>
    <row r="179" spans="1:3" ht="15">
      <c r="A179" s="381" t="s">
        <v>1099</v>
      </c>
      <c r="B179" s="382" t="s">
        <v>1100</v>
      </c>
      <c r="C179" s="383" t="s">
        <v>1101</v>
      </c>
    </row>
    <row r="180" spans="1:3" ht="15">
      <c r="A180" s="381" t="s">
        <v>1102</v>
      </c>
      <c r="B180" s="382" t="s">
        <v>1103</v>
      </c>
      <c r="C180" s="383" t="s">
        <v>1104</v>
      </c>
    </row>
    <row r="181" spans="1:3" ht="15">
      <c r="A181" s="381" t="s">
        <v>1105</v>
      </c>
      <c r="B181" s="382" t="s">
        <v>1106</v>
      </c>
      <c r="C181" s="383" t="s">
        <v>1107</v>
      </c>
    </row>
    <row r="182" spans="1:3" ht="15">
      <c r="A182" s="381" t="s">
        <v>1108</v>
      </c>
      <c r="B182" s="382" t="s">
        <v>975</v>
      </c>
      <c r="C182" s="383" t="s">
        <v>1109</v>
      </c>
    </row>
    <row r="183" spans="1:3" ht="15">
      <c r="A183" s="381" t="s">
        <v>1110</v>
      </c>
      <c r="B183" s="382" t="s">
        <v>1111</v>
      </c>
      <c r="C183" s="383" t="s">
        <v>1112</v>
      </c>
    </row>
    <row r="184" spans="1:3" ht="15">
      <c r="A184" s="381" t="s">
        <v>1113</v>
      </c>
      <c r="B184" s="382" t="s">
        <v>1114</v>
      </c>
      <c r="C184" s="383" t="s">
        <v>1115</v>
      </c>
    </row>
    <row r="185" spans="1:3" ht="9" customHeight="1">
      <c r="A185" s="381"/>
      <c r="B185" s="382"/>
      <c r="C185" s="383"/>
    </row>
    <row r="186" spans="1:3" ht="15">
      <c r="A186" s="379" t="s">
        <v>931</v>
      </c>
      <c r="B186" s="405" t="s">
        <v>1116</v>
      </c>
      <c r="C186" s="384" t="s">
        <v>1117</v>
      </c>
    </row>
    <row r="187" spans="1:3" ht="9" customHeight="1">
      <c r="A187" s="379"/>
      <c r="B187" s="405"/>
      <c r="C187" s="383"/>
    </row>
    <row r="188" spans="1:3" ht="15">
      <c r="A188" s="379" t="s">
        <v>948</v>
      </c>
      <c r="B188" s="405" t="s">
        <v>1118</v>
      </c>
      <c r="C188" s="384" t="s">
        <v>1119</v>
      </c>
    </row>
    <row r="189" spans="1:3" ht="9" customHeight="1">
      <c r="A189" s="379"/>
      <c r="B189" s="405"/>
      <c r="C189" s="383"/>
    </row>
    <row r="190" spans="1:3" ht="15">
      <c r="A190" s="424" t="s">
        <v>951</v>
      </c>
      <c r="B190" s="405" t="s">
        <v>149</v>
      </c>
      <c r="C190" s="384">
        <v>6801</v>
      </c>
    </row>
    <row r="191" spans="1:3" ht="9" customHeight="1">
      <c r="A191" s="424"/>
      <c r="B191" s="405"/>
      <c r="C191" s="383"/>
    </row>
    <row r="192" spans="1:3" ht="15">
      <c r="A192" s="426" t="s">
        <v>967</v>
      </c>
      <c r="B192" s="405" t="s">
        <v>150</v>
      </c>
      <c r="C192" s="384" t="s">
        <v>1120</v>
      </c>
    </row>
    <row r="193" spans="1:4" ht="13.8">
      <c r="A193" s="422"/>
      <c r="B193" s="419"/>
      <c r="C193" s="419"/>
      <c r="D193" s="419"/>
    </row>
    <row r="194" spans="1:4" ht="13.8">
      <c r="A194" s="422" t="s">
        <v>1121</v>
      </c>
      <c r="B194" s="419"/>
      <c r="C194" s="419"/>
      <c r="D194" s="419"/>
    </row>
    <row r="195" spans="1:4" ht="13.8">
      <c r="A195" s="422"/>
      <c r="B195" s="419" t="s">
        <v>1122</v>
      </c>
      <c r="C195" s="419"/>
      <c r="D195" s="419"/>
    </row>
    <row r="196" spans="1:4" ht="13.8">
      <c r="A196" s="422"/>
      <c r="B196" s="419" t="s">
        <v>1123</v>
      </c>
      <c r="D196" s="419"/>
    </row>
    <row r="197" spans="2:4" ht="13.8">
      <c r="B197" s="419" t="s">
        <v>1124</v>
      </c>
      <c r="D197" s="419"/>
    </row>
    <row r="198" spans="2:3" ht="13.8">
      <c r="B198" s="419" t="s">
        <v>1125</v>
      </c>
      <c r="C198" s="427"/>
    </row>
    <row r="199" spans="2:3" ht="13.8">
      <c r="B199" s="428"/>
      <c r="C199" s="427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5" sqref="A5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44742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19033682.832</v>
      </c>
      <c r="C9" s="22">
        <v>3058287.33</v>
      </c>
      <c r="D9" s="22">
        <v>22091970.163</v>
      </c>
    </row>
    <row r="10" spans="1:7" s="25" customFormat="1" ht="9.75" customHeight="1">
      <c r="A10" s="26" t="s">
        <v>8</v>
      </c>
      <c r="B10" s="27">
        <v>1689311.908</v>
      </c>
      <c r="C10" s="27">
        <v>119388.756</v>
      </c>
      <c r="D10" s="27">
        <v>1808700.664</v>
      </c>
      <c r="G10" s="24"/>
    </row>
    <row r="11" spans="1:4" s="25" customFormat="1" ht="9.75" customHeight="1">
      <c r="A11" s="26" t="s">
        <v>9</v>
      </c>
      <c r="B11" s="27">
        <v>17328556.076</v>
      </c>
      <c r="C11" s="27">
        <v>2932462.083</v>
      </c>
      <c r="D11" s="27">
        <v>20261018.159</v>
      </c>
    </row>
    <row r="12" spans="1:4" s="25" customFormat="1" ht="9.75" customHeight="1">
      <c r="A12" s="26" t="s">
        <v>10</v>
      </c>
      <c r="B12" s="27">
        <v>15108.552</v>
      </c>
      <c r="C12" s="27">
        <v>6191.426</v>
      </c>
      <c r="D12" s="27">
        <v>21299.979</v>
      </c>
    </row>
    <row r="13" spans="1:4" s="25" customFormat="1" ht="9.75" customHeight="1">
      <c r="A13" s="26" t="s">
        <v>11</v>
      </c>
      <c r="B13" s="27">
        <v>706.295</v>
      </c>
      <c r="C13" s="27">
        <v>245.064</v>
      </c>
      <c r="D13" s="27">
        <v>951.36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8841691.657</v>
      </c>
      <c r="C17" s="22">
        <v>22667.18</v>
      </c>
      <c r="D17" s="22">
        <v>8864358.837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6197204.557</v>
      </c>
      <c r="C19" s="27">
        <v>22667.18</v>
      </c>
      <c r="D19" s="27">
        <v>6219871.737</v>
      </c>
    </row>
    <row r="20" spans="1:7" s="25" customFormat="1" ht="9.75" customHeight="1">
      <c r="A20" s="31" t="s">
        <v>16</v>
      </c>
      <c r="B20" s="27">
        <v>2644487.1</v>
      </c>
      <c r="C20" s="27">
        <v>0</v>
      </c>
      <c r="D20" s="27">
        <v>2644487.1</v>
      </c>
      <c r="G20" s="114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15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8645871.041</v>
      </c>
      <c r="C24" s="22">
        <v>0</v>
      </c>
      <c r="D24" s="22">
        <v>8645871.041</v>
      </c>
      <c r="E24" s="101"/>
    </row>
    <row r="25" spans="1:5" s="25" customFormat="1" ht="9.75" customHeight="1">
      <c r="A25" s="32" t="s">
        <v>20</v>
      </c>
      <c r="B25" s="29">
        <v>8919158.589</v>
      </c>
      <c r="C25" s="29">
        <v>0</v>
      </c>
      <c r="D25" s="29">
        <v>8919158.589</v>
      </c>
      <c r="E25" s="24"/>
    </row>
    <row r="26" spans="1:5" s="25" customFormat="1" ht="9.75" customHeight="1">
      <c r="A26" s="26" t="s">
        <v>21</v>
      </c>
      <c r="B26" s="27">
        <v>187024.648</v>
      </c>
      <c r="C26" s="27">
        <v>0</v>
      </c>
      <c r="D26" s="27">
        <v>187024.648</v>
      </c>
      <c r="E26" s="24"/>
    </row>
    <row r="27" spans="1:4" s="25" customFormat="1" ht="9.75" customHeight="1">
      <c r="A27" s="26" t="s">
        <v>22</v>
      </c>
      <c r="B27" s="27">
        <v>415052.316</v>
      </c>
      <c r="C27" s="27">
        <v>0</v>
      </c>
      <c r="D27" s="27">
        <v>415052.316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5876468.732</v>
      </c>
      <c r="C30" s="27">
        <v>0</v>
      </c>
      <c r="D30" s="27">
        <v>5876468.732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426399.22</v>
      </c>
      <c r="C32" s="27">
        <v>0</v>
      </c>
      <c r="D32" s="27">
        <v>426399.22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2014213.671</v>
      </c>
      <c r="C34" s="27">
        <v>0</v>
      </c>
      <c r="D34" s="27">
        <v>2014213.671</v>
      </c>
    </row>
    <row r="35" spans="1:4" s="25" customFormat="1" ht="9.75" customHeight="1">
      <c r="A35" s="32" t="s">
        <v>30</v>
      </c>
      <c r="B35" s="29">
        <v>16150.015</v>
      </c>
      <c r="C35" s="29">
        <v>0</v>
      </c>
      <c r="D35" s="29">
        <v>16150.015</v>
      </c>
    </row>
    <row r="36" spans="1:4" s="25" customFormat="1" ht="9.75" customHeight="1">
      <c r="A36" s="32" t="s">
        <v>31</v>
      </c>
      <c r="B36" s="29">
        <v>196928.611</v>
      </c>
      <c r="C36" s="29">
        <v>2659.346</v>
      </c>
      <c r="D36" s="29">
        <v>199587.957</v>
      </c>
    </row>
    <row r="37" spans="1:4" s="25" customFormat="1" ht="9.75" customHeight="1">
      <c r="A37" s="26" t="s">
        <v>32</v>
      </c>
      <c r="B37" s="27">
        <v>153205.471</v>
      </c>
      <c r="C37" s="27">
        <v>664.945</v>
      </c>
      <c r="D37" s="27">
        <v>153870.416</v>
      </c>
    </row>
    <row r="38" spans="1:4" s="25" customFormat="1" ht="9.75" customHeight="1">
      <c r="A38" s="26" t="s">
        <v>33</v>
      </c>
      <c r="B38" s="27">
        <v>43723.139</v>
      </c>
      <c r="C38" s="27">
        <v>1994.401</v>
      </c>
      <c r="D38" s="27">
        <v>45717.54</v>
      </c>
    </row>
    <row r="39" spans="1:4" s="25" customFormat="1" ht="9.75" customHeight="1">
      <c r="A39" s="28" t="s">
        <v>34</v>
      </c>
      <c r="B39" s="29">
        <v>-469490.068</v>
      </c>
      <c r="C39" s="29">
        <v>-2659.346</v>
      </c>
      <c r="D39" s="29">
        <v>-472149.414</v>
      </c>
    </row>
    <row r="40" spans="1:4" s="25" customFormat="1" ht="9.75" customHeight="1">
      <c r="A40" s="28" t="s">
        <v>35</v>
      </c>
      <c r="B40" s="29">
        <v>-16876.106</v>
      </c>
      <c r="C40" s="29">
        <v>0</v>
      </c>
      <c r="D40" s="29">
        <v>-16876.106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299885.009</v>
      </c>
      <c r="C42" s="29">
        <v>1186.141</v>
      </c>
      <c r="D42" s="29">
        <v>301071.151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170996.303</v>
      </c>
      <c r="C44" s="22">
        <v>108.629</v>
      </c>
      <c r="D44" s="22">
        <v>171104.933</v>
      </c>
    </row>
    <row r="45" spans="1:4" s="25" customFormat="1" ht="9.75" customHeight="1">
      <c r="A45" s="34" t="s">
        <v>38</v>
      </c>
      <c r="B45" s="27">
        <v>106239.96</v>
      </c>
      <c r="C45" s="27">
        <v>108.629</v>
      </c>
      <c r="D45" s="27">
        <v>106348.59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64756.343</v>
      </c>
      <c r="C48" s="27">
        <v>0</v>
      </c>
      <c r="D48" s="27">
        <v>64756.343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614229.545</v>
      </c>
      <c r="C53" s="29">
        <v>0</v>
      </c>
      <c r="D53" s="29">
        <v>614229.545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1078046.333</v>
      </c>
      <c r="C55" s="29">
        <v>-11667.445</v>
      </c>
      <c r="D55" s="29">
        <v>1066378.888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38684402.724</v>
      </c>
      <c r="C57" s="22">
        <v>3070581.836</v>
      </c>
      <c r="D57" s="22">
        <v>41754984.56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4" ht="12.75" customHeight="1">
      <c r="A61" s="45"/>
      <c r="B61" s="14"/>
      <c r="C61" s="46"/>
      <c r="D61" s="14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44742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spans="1:4" ht="3.9" customHeight="1" thickBot="1">
      <c r="A66" s="51"/>
      <c r="B66" s="51"/>
      <c r="C66" s="51"/>
      <c r="D66" s="51"/>
    </row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2">
        <v>100</v>
      </c>
      <c r="C69" s="52">
        <v>200</v>
      </c>
      <c r="D69" s="52">
        <v>300</v>
      </c>
    </row>
    <row r="70" spans="1:5" s="25" customFormat="1" ht="9.9" customHeight="1">
      <c r="A70" s="53" t="s">
        <v>49</v>
      </c>
      <c r="B70" s="22">
        <v>34070175.785</v>
      </c>
      <c r="C70" s="22">
        <v>3035090.575</v>
      </c>
      <c r="D70" s="22">
        <v>37105266.361</v>
      </c>
      <c r="E70" s="24"/>
    </row>
    <row r="71" spans="1:4" s="25" customFormat="1" ht="2.1" customHeight="1">
      <c r="A71" s="54"/>
      <c r="B71" s="29"/>
      <c r="C71" s="29"/>
      <c r="D71" s="29"/>
    </row>
    <row r="72" spans="1:4" s="25" customFormat="1" ht="9.9" customHeight="1">
      <c r="A72" s="54" t="s">
        <v>50</v>
      </c>
      <c r="B72" s="29">
        <v>15717079.229</v>
      </c>
      <c r="C72" s="29">
        <v>1274399.917</v>
      </c>
      <c r="D72" s="29">
        <v>16991479.146</v>
      </c>
    </row>
    <row r="73" spans="1:4" s="25" customFormat="1" ht="9.9" customHeight="1">
      <c r="A73" s="54" t="s">
        <v>51</v>
      </c>
      <c r="B73" s="29">
        <v>14999957.826</v>
      </c>
      <c r="C73" s="29">
        <v>195929.326</v>
      </c>
      <c r="D73" s="29">
        <v>15195887.153</v>
      </c>
    </row>
    <row r="74" spans="1:4" s="25" customFormat="1" ht="9.9" customHeight="1">
      <c r="A74" s="54" t="s">
        <v>52</v>
      </c>
      <c r="B74" s="29">
        <v>217523.046</v>
      </c>
      <c r="C74" s="29">
        <v>79331.676</v>
      </c>
      <c r="D74" s="29">
        <v>296854.722</v>
      </c>
    </row>
    <row r="75" spans="1:4" s="25" customFormat="1" ht="9.9" customHeight="1">
      <c r="A75" s="55" t="s">
        <v>53</v>
      </c>
      <c r="B75" s="27">
        <v>0</v>
      </c>
      <c r="C75" s="27">
        <v>4949.574</v>
      </c>
      <c r="D75" s="27">
        <v>4949.574</v>
      </c>
    </row>
    <row r="76" spans="1:4" s="25" customFormat="1" ht="9.9" customHeight="1">
      <c r="A76" s="55" t="s">
        <v>54</v>
      </c>
      <c r="B76" s="27">
        <v>154378.745</v>
      </c>
      <c r="C76" s="27">
        <v>57842.2</v>
      </c>
      <c r="D76" s="27">
        <v>212220.946</v>
      </c>
    </row>
    <row r="77" spans="1:4" s="25" customFormat="1" ht="9.9" customHeight="1">
      <c r="A77" s="55" t="s">
        <v>55</v>
      </c>
      <c r="B77" s="27">
        <v>63144.3</v>
      </c>
      <c r="C77" s="27">
        <v>16539.901</v>
      </c>
      <c r="D77" s="27">
        <v>79684.202</v>
      </c>
    </row>
    <row r="78" spans="1:4" s="25" customFormat="1" ht="9.9" customHeight="1">
      <c r="A78" s="55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4" t="s">
        <v>57</v>
      </c>
      <c r="B79" s="29">
        <v>2689877.621</v>
      </c>
      <c r="C79" s="29">
        <v>1472248.25</v>
      </c>
      <c r="D79" s="29">
        <v>4162125.872</v>
      </c>
    </row>
    <row r="80" spans="1:4" s="25" customFormat="1" ht="9.9" customHeight="1">
      <c r="A80" s="54" t="s">
        <v>58</v>
      </c>
      <c r="B80" s="29">
        <v>445738.061</v>
      </c>
      <c r="C80" s="29">
        <v>13181.405</v>
      </c>
      <c r="D80" s="29">
        <v>458919.467</v>
      </c>
    </row>
    <row r="81" spans="1:4" s="25" customFormat="1" ht="9.9" customHeight="1">
      <c r="A81" s="55" t="s">
        <v>59</v>
      </c>
      <c r="B81" s="27">
        <v>445738.061</v>
      </c>
      <c r="C81" s="27">
        <v>13181.405</v>
      </c>
      <c r="D81" s="27">
        <v>458919.467</v>
      </c>
    </row>
    <row r="82" spans="1:4" s="25" customFormat="1" ht="9.9" customHeight="1">
      <c r="A82" s="55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5"/>
      <c r="B83" s="27"/>
      <c r="C83" s="27"/>
      <c r="D83" s="27"/>
    </row>
    <row r="84" spans="1:4" s="25" customFormat="1" ht="9.9" customHeight="1">
      <c r="A84" s="56" t="s">
        <v>61</v>
      </c>
      <c r="B84" s="22">
        <v>565731.243</v>
      </c>
      <c r="C84" s="22">
        <v>5325.031</v>
      </c>
      <c r="D84" s="22">
        <v>571056.275</v>
      </c>
    </row>
    <row r="85" spans="1:4" s="25" customFormat="1" ht="9.9" customHeight="1">
      <c r="A85" s="55" t="s">
        <v>62</v>
      </c>
      <c r="B85" s="27">
        <v>563574.644</v>
      </c>
      <c r="C85" s="27">
        <v>5325.031</v>
      </c>
      <c r="D85" s="27">
        <v>568899.676</v>
      </c>
    </row>
    <row r="86" spans="1:4" s="25" customFormat="1" ht="9.9" customHeight="1">
      <c r="A86" s="55" t="s">
        <v>63</v>
      </c>
      <c r="B86" s="27">
        <v>2156.598</v>
      </c>
      <c r="C86" s="27">
        <v>0</v>
      </c>
      <c r="D86" s="27">
        <v>2156.598</v>
      </c>
    </row>
    <row r="87" spans="1:4" s="25" customFormat="1" ht="9.9" customHeight="1">
      <c r="A87" s="55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5"/>
      <c r="B88" s="27"/>
      <c r="C88" s="27"/>
      <c r="D88" s="27"/>
    </row>
    <row r="89" spans="1:4" s="25" customFormat="1" ht="9.9" customHeight="1">
      <c r="A89" s="54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4"/>
      <c r="B90" s="29"/>
      <c r="C90" s="29"/>
      <c r="D90" s="29"/>
    </row>
    <row r="91" spans="1:4" s="25" customFormat="1" ht="9.9" customHeight="1">
      <c r="A91" s="53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5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5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5"/>
      <c r="B94" s="27"/>
      <c r="C94" s="27"/>
      <c r="D94" s="27"/>
    </row>
    <row r="95" spans="1:4" s="25" customFormat="1" ht="9.9" customHeight="1">
      <c r="A95" s="53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5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5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5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5"/>
      <c r="B99" s="27"/>
      <c r="C99" s="27"/>
      <c r="D99" s="27"/>
    </row>
    <row r="100" spans="1:4" s="25" customFormat="1" ht="9.9" customHeight="1">
      <c r="A100" s="54" t="s">
        <v>72</v>
      </c>
      <c r="B100" s="29">
        <v>399657.584</v>
      </c>
      <c r="C100" s="29">
        <v>1809.98</v>
      </c>
      <c r="D100" s="29">
        <v>401467.565</v>
      </c>
    </row>
    <row r="101" spans="1:4" s="25" customFormat="1" ht="3" customHeight="1">
      <c r="A101" s="55"/>
      <c r="B101" s="27"/>
      <c r="C101" s="27"/>
      <c r="D101" s="27"/>
    </row>
    <row r="102" spans="1:4" s="25" customFormat="1" ht="9.9" customHeight="1">
      <c r="A102" s="53" t="s">
        <v>73</v>
      </c>
      <c r="B102" s="22">
        <v>90522.641</v>
      </c>
      <c r="C102" s="22">
        <v>10922.065</v>
      </c>
      <c r="D102" s="22">
        <v>101444.706</v>
      </c>
    </row>
    <row r="103" spans="1:4" s="25" customFormat="1" ht="9.9" customHeight="1">
      <c r="A103" s="55" t="s">
        <v>74</v>
      </c>
      <c r="B103" s="27">
        <v>90522.641</v>
      </c>
      <c r="C103" s="27">
        <v>10761.224</v>
      </c>
      <c r="D103" s="27">
        <v>101283.865</v>
      </c>
    </row>
    <row r="104" spans="1:4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5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5" t="s">
        <v>79</v>
      </c>
      <c r="B108" s="27">
        <v>0</v>
      </c>
      <c r="C108" s="27">
        <v>160.841</v>
      </c>
      <c r="D108" s="27">
        <v>160.841</v>
      </c>
    </row>
    <row r="109" spans="1:4" s="25" customFormat="1" ht="3" customHeight="1">
      <c r="A109" s="55"/>
      <c r="B109" s="27"/>
      <c r="C109" s="27"/>
      <c r="D109" s="27"/>
    </row>
    <row r="110" spans="1:4" s="25" customFormat="1" ht="9.9" customHeight="1">
      <c r="A110" s="53" t="s">
        <v>80</v>
      </c>
      <c r="B110" s="22">
        <v>1700355.685</v>
      </c>
      <c r="C110" s="22">
        <v>18261.405</v>
      </c>
      <c r="D110" s="22">
        <v>1718617.09</v>
      </c>
    </row>
    <row r="111" spans="1:4" s="25" customFormat="1" ht="3" customHeight="1">
      <c r="A111" s="55"/>
      <c r="B111" s="27"/>
      <c r="C111" s="27"/>
      <c r="D111" s="27"/>
    </row>
    <row r="112" spans="1:4" s="25" customFormat="1" ht="9.9" customHeight="1">
      <c r="A112" s="30" t="s">
        <v>81</v>
      </c>
      <c r="B112" s="22">
        <v>135199.794</v>
      </c>
      <c r="C112" s="22">
        <v>24646.914</v>
      </c>
      <c r="D112" s="22">
        <v>159846.709</v>
      </c>
    </row>
    <row r="113" spans="1:4" s="25" customFormat="1" ht="9.9" customHeight="1">
      <c r="A113" s="31" t="s">
        <v>82</v>
      </c>
      <c r="B113" s="29">
        <v>8417.893</v>
      </c>
      <c r="C113" s="29">
        <v>10946.221</v>
      </c>
      <c r="D113" s="29">
        <v>19364.115</v>
      </c>
    </row>
    <row r="114" spans="1:4" s="25" customFormat="1" ht="9.9" customHeight="1">
      <c r="A114" s="31" t="s">
        <v>83</v>
      </c>
      <c r="B114" s="29">
        <v>126781.901</v>
      </c>
      <c r="C114" s="29">
        <v>13700.692</v>
      </c>
      <c r="D114" s="29">
        <v>140482.593</v>
      </c>
    </row>
    <row r="115" spans="1:4" s="25" customFormat="1" ht="5.1" customHeight="1">
      <c r="A115" s="54"/>
      <c r="B115" s="29"/>
      <c r="C115" s="29"/>
      <c r="D115" s="29"/>
    </row>
    <row r="116" spans="1:4" s="60" customFormat="1" ht="9.9" customHeight="1">
      <c r="A116" s="57" t="s">
        <v>84</v>
      </c>
      <c r="B116" s="58">
        <v>251578.093</v>
      </c>
      <c r="C116" s="58">
        <v>0</v>
      </c>
      <c r="D116" s="58">
        <v>251578.093</v>
      </c>
    </row>
    <row r="117" spans="1:4" s="25" customFormat="1" ht="3" customHeight="1">
      <c r="A117" s="55"/>
      <c r="B117" s="29"/>
      <c r="C117" s="29"/>
      <c r="D117" s="29"/>
    </row>
    <row r="118" spans="1:4" s="25" customFormat="1" ht="10.5" customHeight="1">
      <c r="A118" s="53" t="s">
        <v>85</v>
      </c>
      <c r="B118" s="22">
        <v>37213220.828</v>
      </c>
      <c r="C118" s="22">
        <v>3096055.974</v>
      </c>
      <c r="D118" s="22">
        <v>40309276.802</v>
      </c>
    </row>
    <row r="119" spans="1:4" s="25" customFormat="1" ht="3" customHeight="1">
      <c r="A119" s="55"/>
      <c r="B119" s="29"/>
      <c r="C119" s="29"/>
      <c r="D119" s="29"/>
    </row>
    <row r="120" spans="1:4" s="25" customFormat="1" ht="12.75" customHeight="1">
      <c r="A120" s="53" t="s">
        <v>86</v>
      </c>
      <c r="B120" s="22">
        <v>1445707.758</v>
      </c>
      <c r="C120" s="22">
        <v>0</v>
      </c>
      <c r="D120" s="22">
        <v>1445707.758</v>
      </c>
    </row>
    <row r="121" spans="1:4" s="25" customFormat="1" ht="9.9" customHeight="1">
      <c r="A121" s="55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5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5" t="s">
        <v>89</v>
      </c>
      <c r="B123" s="27">
        <v>420000</v>
      </c>
      <c r="C123" s="27">
        <v>0</v>
      </c>
      <c r="D123" s="27">
        <v>420000</v>
      </c>
    </row>
    <row r="124" spans="1:4" s="25" customFormat="1" ht="9.9" customHeight="1">
      <c r="A124" s="55" t="s">
        <v>90</v>
      </c>
      <c r="B124" s="27">
        <v>-1061137.086</v>
      </c>
      <c r="C124" s="27">
        <v>0</v>
      </c>
      <c r="D124" s="27">
        <v>-1061137.086</v>
      </c>
    </row>
    <row r="125" spans="1:4" s="25" customFormat="1" ht="9.9" customHeight="1">
      <c r="A125" s="55" t="s">
        <v>91</v>
      </c>
      <c r="B125" s="27">
        <v>156507.202</v>
      </c>
      <c r="C125" s="27">
        <v>0</v>
      </c>
      <c r="D125" s="27">
        <v>156507.202</v>
      </c>
    </row>
    <row r="126" spans="1:4" s="25" customFormat="1" ht="9.9" customHeight="1">
      <c r="A126" s="55" t="s">
        <v>92</v>
      </c>
      <c r="B126" s="27">
        <v>332270.982</v>
      </c>
      <c r="C126" s="27">
        <v>0</v>
      </c>
      <c r="D126" s="27">
        <v>332270.982</v>
      </c>
    </row>
    <row r="127" spans="1:4" s="25" customFormat="1" ht="2.1" customHeight="1">
      <c r="A127" s="55"/>
      <c r="B127" s="27"/>
      <c r="C127" s="27"/>
      <c r="D127" s="27"/>
    </row>
    <row r="128" spans="1:4" s="25" customFormat="1" ht="12" customHeight="1">
      <c r="A128" s="53" t="s">
        <v>93</v>
      </c>
      <c r="B128" s="22">
        <v>38658928.586</v>
      </c>
      <c r="C128" s="22">
        <v>3096055.974</v>
      </c>
      <c r="D128" s="22">
        <v>41754984.56</v>
      </c>
    </row>
    <row r="129" spans="1:4" s="25" customFormat="1" ht="2.1" customHeight="1">
      <c r="A129" s="61"/>
      <c r="B129" s="38"/>
      <c r="C129" s="38"/>
      <c r="D129" s="38"/>
    </row>
    <row r="130" spans="1:4" s="25" customFormat="1" ht="12.75" customHeight="1">
      <c r="A130" s="53" t="s">
        <v>94</v>
      </c>
      <c r="B130" s="22">
        <v>1814059.69</v>
      </c>
      <c r="C130" s="22">
        <v>883601.741</v>
      </c>
      <c r="D130" s="22">
        <v>2697661.431</v>
      </c>
    </row>
    <row r="131" spans="1:4" s="25" customFormat="1" ht="9.9" customHeight="1">
      <c r="A131" s="31" t="s">
        <v>95</v>
      </c>
      <c r="B131" s="27">
        <v>8759.612</v>
      </c>
      <c r="C131" s="27">
        <v>604285.636</v>
      </c>
      <c r="D131" s="27">
        <v>613045.248</v>
      </c>
    </row>
    <row r="132" spans="1:4" s="25" customFormat="1" ht="9.9" customHeight="1">
      <c r="A132" s="55" t="s">
        <v>96</v>
      </c>
      <c r="B132" s="27">
        <v>1805300.078</v>
      </c>
      <c r="C132" s="27">
        <v>279316.105</v>
      </c>
      <c r="D132" s="27">
        <v>2084616.183</v>
      </c>
    </row>
    <row r="133" spans="1:4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62"/>
      <c r="B135" s="62"/>
      <c r="C135" s="62"/>
      <c r="D135" s="62"/>
    </row>
    <row r="136" spans="1:4" s="44" customFormat="1" ht="14.25" customHeight="1">
      <c r="A136" s="65" t="s">
        <v>47</v>
      </c>
      <c r="B136" s="64"/>
      <c r="C136" s="64"/>
      <c r="D136" s="64"/>
    </row>
    <row r="137" spans="1:4" s="44" customFormat="1" ht="10.2">
      <c r="A137" s="65" t="s">
        <v>99</v>
      </c>
      <c r="B137" s="64"/>
      <c r="C137" s="64"/>
      <c r="D137" s="64"/>
    </row>
    <row r="139" spans="2:4" ht="15">
      <c r="B139" s="67"/>
      <c r="D139" s="67">
        <v>0</v>
      </c>
    </row>
    <row r="200" ht="15">
      <c r="B200" s="6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1" t="s">
        <v>799</v>
      </c>
      <c r="B1" s="361"/>
      <c r="C1" s="361"/>
      <c r="D1" s="361"/>
    </row>
    <row r="2" spans="1:4" s="70" customFormat="1" ht="24" customHeight="1">
      <c r="A2" s="69" t="s">
        <v>160</v>
      </c>
      <c r="B2" s="69"/>
      <c r="C2" s="69"/>
      <c r="D2" s="69"/>
    </row>
    <row r="3" spans="1:4" s="72" customFormat="1" ht="15.9" customHeight="1">
      <c r="A3" s="71">
        <v>44742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12" customHeight="1" thickBot="1">
      <c r="A5" s="26" t="s">
        <v>161</v>
      </c>
      <c r="B5" s="76"/>
      <c r="C5" s="76"/>
      <c r="D5" s="76"/>
    </row>
    <row r="6" spans="1:4" s="79" customFormat="1" ht="15.9" customHeight="1">
      <c r="A6" s="77"/>
      <c r="B6" s="106" t="s">
        <v>158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860159.24927</v>
      </c>
      <c r="C9" s="85">
        <v>55152.89435</v>
      </c>
      <c r="D9" s="85">
        <v>915312.14362</v>
      </c>
      <c r="E9" s="86"/>
    </row>
    <row r="10" spans="1:4" s="60" customFormat="1" ht="8.4" customHeight="1">
      <c r="A10" s="87" t="s">
        <v>102</v>
      </c>
      <c r="B10" s="88">
        <v>223856.53894</v>
      </c>
      <c r="C10" s="88">
        <v>5560.436549999999</v>
      </c>
      <c r="D10" s="88">
        <v>229416.97549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172202.4149</v>
      </c>
      <c r="C12" s="88">
        <v>846.75635</v>
      </c>
      <c r="D12" s="88">
        <v>173049.17125</v>
      </c>
    </row>
    <row r="13" spans="1:4" s="60" customFormat="1" ht="8.4" customHeight="1">
      <c r="A13" s="26" t="s">
        <v>105</v>
      </c>
      <c r="B13" s="88">
        <v>464100.29543</v>
      </c>
      <c r="C13" s="88">
        <v>0</v>
      </c>
      <c r="D13" s="88">
        <v>464100.29543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48745.70145</v>
      </c>
      <c r="D16" s="88">
        <v>48745.70145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31031.65998</v>
      </c>
      <c r="C20" s="85">
        <v>912.33994</v>
      </c>
      <c r="D20" s="85">
        <v>31943.999920000002</v>
      </c>
    </row>
    <row r="21" spans="1:4" s="60" customFormat="1" ht="8.4" customHeight="1">
      <c r="A21" s="26" t="s">
        <v>111</v>
      </c>
      <c r="B21" s="88">
        <v>21089.870440000002</v>
      </c>
      <c r="C21" s="88">
        <v>843.1670300000001</v>
      </c>
      <c r="D21" s="88">
        <v>21933.03747</v>
      </c>
    </row>
    <row r="22" spans="1:4" s="60" customFormat="1" ht="8.4" customHeight="1">
      <c r="A22" s="26" t="s">
        <v>112</v>
      </c>
      <c r="B22" s="88">
        <v>0.21416</v>
      </c>
      <c r="C22" s="88">
        <v>0</v>
      </c>
      <c r="D22" s="88">
        <v>0.21416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30</v>
      </c>
      <c r="C24" s="88">
        <v>0</v>
      </c>
      <c r="D24" s="88">
        <v>30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9911.57538</v>
      </c>
      <c r="C26" s="88">
        <v>0</v>
      </c>
      <c r="D26" s="88">
        <v>9911.57538</v>
      </c>
    </row>
    <row r="27" spans="1:4" s="60" customFormat="1" ht="8.4" customHeight="1">
      <c r="A27" s="26" t="s">
        <v>116</v>
      </c>
      <c r="B27" s="88">
        <v>0</v>
      </c>
      <c r="C27" s="88">
        <v>69.17291</v>
      </c>
      <c r="D27" s="88">
        <v>69.17291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829127.5892899999</v>
      </c>
      <c r="C34" s="85">
        <v>54240.55441</v>
      </c>
      <c r="D34" s="85">
        <v>883368.1437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31688.501519999998</v>
      </c>
      <c r="C36" s="85">
        <v>0</v>
      </c>
      <c r="D36" s="85">
        <v>31688.501519999998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797439.08777</v>
      </c>
      <c r="C38" s="85">
        <v>54240.55441</v>
      </c>
      <c r="D38" s="85">
        <v>851679.64218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390772.39077</v>
      </c>
      <c r="C40" s="85">
        <v>10045.800439999999</v>
      </c>
      <c r="D40" s="85">
        <v>400818.19120999996</v>
      </c>
    </row>
    <row r="41" spans="1:4" s="60" customFormat="1" ht="8.4" customHeight="1">
      <c r="A41" s="26" t="s">
        <v>124</v>
      </c>
      <c r="B41" s="88">
        <v>0</v>
      </c>
      <c r="C41" s="88">
        <v>143.15664999999998</v>
      </c>
      <c r="D41" s="88">
        <v>143.15664999999998</v>
      </c>
    </row>
    <row r="42" spans="1:4" s="60" customFormat="1" ht="8.4" customHeight="1">
      <c r="A42" s="26" t="s">
        <v>125</v>
      </c>
      <c r="B42" s="88">
        <v>90.19077</v>
      </c>
      <c r="C42" s="88">
        <v>1994.39475</v>
      </c>
      <c r="D42" s="88">
        <v>2084.58552</v>
      </c>
    </row>
    <row r="43" spans="1:4" s="60" customFormat="1" ht="8.4" customHeight="1">
      <c r="A43" s="26" t="s">
        <v>126</v>
      </c>
      <c r="B43" s="88">
        <v>1921.57848</v>
      </c>
      <c r="C43" s="88">
        <v>696.5056800000001</v>
      </c>
      <c r="D43" s="88">
        <v>2618.0841600000003</v>
      </c>
    </row>
    <row r="44" spans="1:4" s="60" customFormat="1" ht="8.4" customHeight="1">
      <c r="A44" s="26" t="s">
        <v>127</v>
      </c>
      <c r="B44" s="88">
        <v>388760.62152</v>
      </c>
      <c r="C44" s="88">
        <v>7211.74336</v>
      </c>
      <c r="D44" s="88">
        <v>395972.36488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115213.81023</v>
      </c>
      <c r="C46" s="85">
        <v>36875.03972</v>
      </c>
      <c r="D46" s="85">
        <v>152088.84994999997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13.0626</v>
      </c>
      <c r="C49" s="88">
        <v>0</v>
      </c>
      <c r="D49" s="88">
        <v>13.0626</v>
      </c>
    </row>
    <row r="50" spans="1:4" s="60" customFormat="1" ht="8.4" customHeight="1">
      <c r="A50" s="26" t="s">
        <v>130</v>
      </c>
      <c r="B50" s="88">
        <v>115200.74763</v>
      </c>
      <c r="C50" s="88">
        <v>36875.03972</v>
      </c>
      <c r="D50" s="88">
        <v>152075.78735</v>
      </c>
    </row>
    <row r="51" spans="1:4" s="60" customFormat="1" ht="5.25" customHeight="1">
      <c r="A51" s="26"/>
      <c r="B51" s="89"/>
      <c r="C51" s="89"/>
      <c r="D51" s="89"/>
    </row>
    <row r="52" spans="1:4" s="60" customFormat="1" ht="8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8.25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1072997.6683099999</v>
      </c>
      <c r="C54" s="85">
        <v>27411.31513</v>
      </c>
      <c r="D54" s="85">
        <v>1100408.98344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514549.51211</v>
      </c>
      <c r="C56" s="85">
        <v>0</v>
      </c>
      <c r="D56" s="85">
        <v>514549.51211</v>
      </c>
    </row>
    <row r="57" spans="1:4" s="60" customFormat="1" ht="8.4" customHeight="1">
      <c r="A57" s="26" t="s">
        <v>134</v>
      </c>
      <c r="B57" s="88">
        <v>264021.82198</v>
      </c>
      <c r="C57" s="88">
        <v>0</v>
      </c>
      <c r="D57" s="88">
        <v>264021.82198</v>
      </c>
    </row>
    <row r="58" spans="1:4" s="60" customFormat="1" ht="8.4" customHeight="1">
      <c r="A58" s="26" t="s">
        <v>135</v>
      </c>
      <c r="B58" s="88">
        <v>153</v>
      </c>
      <c r="C58" s="88">
        <v>0</v>
      </c>
      <c r="D58" s="88">
        <v>153</v>
      </c>
    </row>
    <row r="59" spans="1:4" s="60" customFormat="1" ht="8.4" customHeight="1">
      <c r="A59" s="26" t="s">
        <v>136</v>
      </c>
      <c r="B59" s="88">
        <v>173959.26875</v>
      </c>
      <c r="C59" s="88">
        <v>0</v>
      </c>
      <c r="D59" s="88">
        <v>173959.26875</v>
      </c>
    </row>
    <row r="60" spans="1:4" s="60" customFormat="1" ht="8.4" customHeight="1">
      <c r="A60" s="26" t="s">
        <v>137</v>
      </c>
      <c r="B60" s="88">
        <v>76415.42138</v>
      </c>
      <c r="C60" s="88">
        <v>0</v>
      </c>
      <c r="D60" s="88">
        <v>76415.42138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558448.1562000001</v>
      </c>
      <c r="C62" s="85">
        <v>27411.31513</v>
      </c>
      <c r="D62" s="85">
        <v>585859.4713300001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123396.69168</v>
      </c>
      <c r="C64" s="85">
        <v>-1666.9171000000001</v>
      </c>
      <c r="D64" s="85">
        <v>121729.77458</v>
      </c>
    </row>
    <row r="65" spans="1:4" s="60" customFormat="1" ht="8.4" customHeight="1">
      <c r="A65" s="26" t="s">
        <v>140</v>
      </c>
      <c r="B65" s="88">
        <v>361.33231</v>
      </c>
      <c r="C65" s="88">
        <v>-1698.92679</v>
      </c>
      <c r="D65" s="88">
        <v>-1337.59448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11090.06091</v>
      </c>
      <c r="C67" s="88">
        <v>26.03969</v>
      </c>
      <c r="D67" s="88">
        <v>11116.1006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77951.79381999999</v>
      </c>
      <c r="C69" s="88">
        <v>5.97</v>
      </c>
      <c r="D69" s="88">
        <v>77957.76382</v>
      </c>
    </row>
    <row r="70" spans="1:4" s="60" customFormat="1" ht="8.4" customHeight="1">
      <c r="A70" s="26" t="s">
        <v>145</v>
      </c>
      <c r="B70" s="88">
        <v>25357.667579999998</v>
      </c>
      <c r="C70" s="88">
        <v>0</v>
      </c>
      <c r="D70" s="88">
        <v>25357.667579999998</v>
      </c>
    </row>
    <row r="71" spans="1:4" s="60" customFormat="1" ht="8.4" customHeight="1">
      <c r="A71" s="26" t="s">
        <v>146</v>
      </c>
      <c r="B71" s="88">
        <v>8635.83706</v>
      </c>
      <c r="C71" s="88">
        <v>0</v>
      </c>
      <c r="D71" s="88">
        <v>8635.83706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4502.47964</v>
      </c>
      <c r="C73" s="85">
        <v>72.20519999999999</v>
      </c>
      <c r="D73" s="85">
        <v>4574.68484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439553.94416</v>
      </c>
      <c r="C75" s="85">
        <v>29150.437429999998</v>
      </c>
      <c r="D75" s="85">
        <v>468704.38158999995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136433.39906</v>
      </c>
      <c r="C77" s="88">
        <v>0</v>
      </c>
      <c r="D77" s="88">
        <v>136433.39906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303120.54510000005</v>
      </c>
      <c r="C79" s="89">
        <v>29150.437429999998</v>
      </c>
      <c r="D79" s="89">
        <v>332270.98253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6"/>
      <c r="C83" s="96"/>
      <c r="D83" s="96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62" t="s">
        <v>799</v>
      </c>
      <c r="B1" s="362"/>
      <c r="C1" s="362"/>
      <c r="D1" s="362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44742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100611.945</v>
      </c>
      <c r="C9" s="22">
        <v>1226318.698</v>
      </c>
      <c r="D9" s="22">
        <v>1326930.643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100599.876</v>
      </c>
      <c r="C11" s="27">
        <v>153954.316</v>
      </c>
      <c r="D11" s="27">
        <v>254554.192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12.069</v>
      </c>
      <c r="C13" s="27">
        <v>1072364.381</v>
      </c>
      <c r="D13" s="27">
        <v>1072376.45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2514713.214</v>
      </c>
      <c r="C17" s="22">
        <v>1432242.48</v>
      </c>
      <c r="D17" s="22">
        <v>3946955.695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2517713.214</v>
      </c>
      <c r="C19" s="27">
        <v>1432242.48</v>
      </c>
      <c r="D19" s="27">
        <v>3949955.695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4380157.394</v>
      </c>
      <c r="C24" s="22">
        <v>1376080.511</v>
      </c>
      <c r="D24" s="22">
        <v>5756237.905</v>
      </c>
      <c r="E24" s="101"/>
      <c r="F24" s="101"/>
      <c r="G24" s="101"/>
      <c r="H24" s="24"/>
    </row>
    <row r="25" spans="1:6" s="25" customFormat="1" ht="9.75" customHeight="1">
      <c r="A25" s="32" t="s">
        <v>20</v>
      </c>
      <c r="B25" s="29">
        <v>4261094.077</v>
      </c>
      <c r="C25" s="29">
        <v>1154800.099</v>
      </c>
      <c r="D25" s="29">
        <v>5415894.176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102"/>
      <c r="F29" s="24"/>
    </row>
    <row r="30" spans="1:6" s="25" customFormat="1" ht="9.75" customHeight="1">
      <c r="A30" s="26" t="s">
        <v>25</v>
      </c>
      <c r="B30" s="27">
        <v>4256917.407</v>
      </c>
      <c r="C30" s="27">
        <v>1154800.099</v>
      </c>
      <c r="D30" s="27">
        <v>5411717.506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4176.67</v>
      </c>
      <c r="C32" s="27">
        <v>0</v>
      </c>
      <c r="D32" s="27">
        <v>4176.67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523275.091</v>
      </c>
      <c r="C35" s="29">
        <v>600140.617</v>
      </c>
      <c r="D35" s="29">
        <v>1123415.709</v>
      </c>
      <c r="E35" s="33"/>
      <c r="F35" s="24"/>
    </row>
    <row r="36" spans="1:6" s="25" customFormat="1" ht="9.75" customHeight="1">
      <c r="A36" s="32" t="s">
        <v>31</v>
      </c>
      <c r="B36" s="29">
        <v>311686.768</v>
      </c>
      <c r="C36" s="29">
        <v>396357.979</v>
      </c>
      <c r="D36" s="29">
        <v>708044.747</v>
      </c>
      <c r="E36" s="23"/>
      <c r="F36" s="24"/>
    </row>
    <row r="37" spans="1:6" s="25" customFormat="1" ht="9.75" customHeight="1">
      <c r="A37" s="26" t="s">
        <v>32</v>
      </c>
      <c r="B37" s="27">
        <v>310341.053</v>
      </c>
      <c r="C37" s="27">
        <v>378588.379</v>
      </c>
      <c r="D37" s="27">
        <v>688929.432</v>
      </c>
      <c r="E37" s="23"/>
      <c r="F37" s="24"/>
    </row>
    <row r="38" spans="1:6" s="25" customFormat="1" ht="9.75" customHeight="1">
      <c r="A38" s="26" t="s">
        <v>33</v>
      </c>
      <c r="B38" s="27">
        <v>1345.715</v>
      </c>
      <c r="C38" s="27">
        <v>17769.599</v>
      </c>
      <c r="D38" s="27">
        <v>19115.314</v>
      </c>
      <c r="E38" s="23"/>
      <c r="F38" s="24"/>
    </row>
    <row r="39" spans="1:6" s="25" customFormat="1" ht="9.75" customHeight="1">
      <c r="A39" s="28" t="s">
        <v>34</v>
      </c>
      <c r="B39" s="29">
        <v>-671031.623</v>
      </c>
      <c r="C39" s="29">
        <v>-775037.638</v>
      </c>
      <c r="D39" s="29">
        <v>-1446069.261</v>
      </c>
      <c r="E39" s="23"/>
      <c r="F39" s="24"/>
    </row>
    <row r="40" spans="1:6" s="25" customFormat="1" ht="9.75" customHeight="1">
      <c r="A40" s="28" t="s">
        <v>35</v>
      </c>
      <c r="B40" s="29">
        <v>-44866.919</v>
      </c>
      <c r="C40" s="29">
        <v>-180.546</v>
      </c>
      <c r="D40" s="29">
        <v>-45047.466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105962.21</v>
      </c>
      <c r="C42" s="29">
        <v>756680.799</v>
      </c>
      <c r="D42" s="29">
        <v>862643.01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33532.75</v>
      </c>
      <c r="C44" s="22">
        <v>7739.262</v>
      </c>
      <c r="D44" s="22">
        <v>41272.012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33532.75</v>
      </c>
      <c r="C48" s="27">
        <v>7000.566</v>
      </c>
      <c r="D48" s="27">
        <v>40533.317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738.695</v>
      </c>
      <c r="D49" s="27">
        <v>738.695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4619.052</v>
      </c>
      <c r="C53" s="29">
        <v>0</v>
      </c>
      <c r="D53" s="29">
        <v>4619.052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90101.645</v>
      </c>
      <c r="C55" s="29">
        <v>16058.838</v>
      </c>
      <c r="D55" s="29">
        <v>106160.484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7229698.213</v>
      </c>
      <c r="C57" s="22">
        <v>4815120.59</v>
      </c>
      <c r="D57" s="22">
        <v>12044818.804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3"/>
      <c r="C60" s="103"/>
      <c r="D60" s="103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44742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22117.415</v>
      </c>
      <c r="C70" s="22">
        <v>195480.878</v>
      </c>
      <c r="D70" s="22">
        <v>217598.293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22117.415</v>
      </c>
      <c r="C79" s="29">
        <v>195480.878</v>
      </c>
      <c r="D79" s="29">
        <v>217598.293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196000</v>
      </c>
      <c r="C84" s="22">
        <v>0</v>
      </c>
      <c r="D84" s="22">
        <v>196000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196000</v>
      </c>
      <c r="C87" s="27">
        <v>0</v>
      </c>
      <c r="D87" s="27">
        <v>196000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1971367.439</v>
      </c>
      <c r="C91" s="22">
        <v>892101.573</v>
      </c>
      <c r="D91" s="22">
        <v>2863469.012</v>
      </c>
      <c r="E91" s="23"/>
      <c r="F91" s="24"/>
    </row>
    <row r="92" spans="1:6" s="25" customFormat="1" ht="9.9" customHeight="1">
      <c r="A92" s="55" t="s">
        <v>66</v>
      </c>
      <c r="B92" s="27">
        <v>1971367.439</v>
      </c>
      <c r="C92" s="27">
        <v>15682.5</v>
      </c>
      <c r="D92" s="27">
        <v>1987049.939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876419.073</v>
      </c>
      <c r="D93" s="27">
        <v>876419.073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1442619.382</v>
      </c>
      <c r="C95" s="22">
        <v>3250042.045</v>
      </c>
      <c r="D95" s="22">
        <v>4692661.427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1442619.382</v>
      </c>
      <c r="C98" s="27">
        <v>3250042.045</v>
      </c>
      <c r="D98" s="27">
        <v>4692661.427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783780.088</v>
      </c>
      <c r="C100" s="29">
        <v>11490.355</v>
      </c>
      <c r="D100" s="29">
        <v>795270.444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62282.134</v>
      </c>
      <c r="C102" s="22">
        <v>53541.371</v>
      </c>
      <c r="D102" s="22">
        <v>115823.506</v>
      </c>
      <c r="E102" s="23"/>
      <c r="F102" s="24"/>
    </row>
    <row r="103" spans="1:6" s="25" customFormat="1" ht="9.9" customHeight="1">
      <c r="A103" s="55" t="s">
        <v>74</v>
      </c>
      <c r="B103" s="27">
        <v>0.454</v>
      </c>
      <c r="C103" s="27">
        <v>318.087</v>
      </c>
      <c r="D103" s="27">
        <v>318.541</v>
      </c>
      <c r="E103" s="23"/>
      <c r="F103" s="24"/>
    </row>
    <row r="104" spans="1:6" s="25" customFormat="1" ht="9.9" customHeight="1">
      <c r="A104" s="55" t="s">
        <v>75</v>
      </c>
      <c r="B104" s="27">
        <v>1485.794</v>
      </c>
      <c r="C104" s="27">
        <v>0</v>
      </c>
      <c r="D104" s="27">
        <v>1485.794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22268.056</v>
      </c>
      <c r="C106" s="27">
        <v>7094.767</v>
      </c>
      <c r="D106" s="27">
        <v>29362.823</v>
      </c>
      <c r="E106" s="23"/>
      <c r="F106" s="24"/>
    </row>
    <row r="107" spans="1:6" s="25" customFormat="1" ht="9.9" customHeight="1">
      <c r="A107" s="55" t="s">
        <v>78</v>
      </c>
      <c r="B107" s="27">
        <v>35413.662</v>
      </c>
      <c r="C107" s="27">
        <v>46128.516</v>
      </c>
      <c r="D107" s="27">
        <v>81542.178</v>
      </c>
      <c r="E107" s="23"/>
      <c r="F107" s="24"/>
    </row>
    <row r="108" spans="1:6" s="25" customFormat="1" ht="9.9" customHeight="1">
      <c r="A108" s="55" t="s">
        <v>79</v>
      </c>
      <c r="B108" s="27">
        <v>3114.167</v>
      </c>
      <c r="C108" s="27">
        <v>0</v>
      </c>
      <c r="D108" s="27">
        <v>3114.167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7800.983</v>
      </c>
      <c r="C110" s="22">
        <v>24232.604</v>
      </c>
      <c r="D110" s="22">
        <v>32033.587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5080.056</v>
      </c>
      <c r="C112" s="22">
        <v>32068.693</v>
      </c>
      <c r="D112" s="22">
        <v>37148.75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32068.693</v>
      </c>
      <c r="D113" s="27">
        <v>32667.633</v>
      </c>
      <c r="E113" s="23"/>
      <c r="F113" s="24"/>
    </row>
    <row r="114" spans="1:6" s="25" customFormat="1" ht="9.9" customHeight="1">
      <c r="A114" s="31" t="s">
        <v>83</v>
      </c>
      <c r="B114" s="27">
        <v>4481.117</v>
      </c>
      <c r="C114" s="27">
        <v>0</v>
      </c>
      <c r="D114" s="27">
        <v>4481.117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995355.055</v>
      </c>
      <c r="D116" s="58">
        <v>995355.055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4491047.499</v>
      </c>
      <c r="C118" s="22">
        <v>5454312.579</v>
      </c>
      <c r="D118" s="22">
        <v>9945360.079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8" s="25" customFormat="1" ht="12.75" customHeight="1">
      <c r="A120" s="53" t="s">
        <v>86</v>
      </c>
      <c r="B120" s="22">
        <v>2208805.998</v>
      </c>
      <c r="C120" s="22">
        <v>-109347.273</v>
      </c>
      <c r="D120" s="22">
        <v>2099458.725</v>
      </c>
      <c r="E120" s="101"/>
      <c r="F120" s="101"/>
      <c r="G120" s="101"/>
      <c r="H120" s="101"/>
    </row>
    <row r="121" spans="1:6" s="25" customFormat="1" ht="9.9" customHeight="1">
      <c r="A121" s="55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5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5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5" t="s">
        <v>90</v>
      </c>
      <c r="B124" s="27">
        <v>-14544.631</v>
      </c>
      <c r="C124" s="27">
        <v>-109347.273</v>
      </c>
      <c r="D124" s="27">
        <v>-123891.904</v>
      </c>
      <c r="E124" s="23"/>
      <c r="F124" s="24"/>
    </row>
    <row r="125" spans="1:6" s="25" customFormat="1" ht="9.9" customHeight="1">
      <c r="A125" s="55" t="s">
        <v>91</v>
      </c>
      <c r="B125" s="27">
        <v>233015.623</v>
      </c>
      <c r="C125" s="27">
        <v>0</v>
      </c>
      <c r="D125" s="27">
        <v>233015.623</v>
      </c>
      <c r="E125" s="23"/>
      <c r="F125" s="24"/>
    </row>
    <row r="126" spans="1:6" s="25" customFormat="1" ht="9.9" customHeight="1">
      <c r="A126" s="55" t="s">
        <v>92</v>
      </c>
      <c r="B126" s="27">
        <v>8918.363</v>
      </c>
      <c r="C126" s="27">
        <v>0</v>
      </c>
      <c r="D126" s="27">
        <v>8918.363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6699853.498</v>
      </c>
      <c r="C128" s="22">
        <v>5344965.306</v>
      </c>
      <c r="D128" s="22">
        <v>12044818.804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85562.761</v>
      </c>
      <c r="C130" s="22">
        <v>912892.2</v>
      </c>
      <c r="D130" s="22">
        <v>998454.961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68068.941</v>
      </c>
      <c r="D131" s="27">
        <v>153631.702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64988.649</v>
      </c>
      <c r="D132" s="27">
        <v>64988.649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559582.758</v>
      </c>
      <c r="D133" s="27">
        <v>559582.758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220251.851</v>
      </c>
      <c r="D134" s="27">
        <v>220251.851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04"/>
      <c r="C136" s="104"/>
      <c r="D136" s="104"/>
      <c r="E136" s="43"/>
    </row>
    <row r="137" spans="1:5" s="44" customFormat="1" ht="10.2">
      <c r="A137" s="65" t="s">
        <v>99</v>
      </c>
      <c r="B137" s="104"/>
      <c r="C137" s="104"/>
      <c r="D137" s="105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1" t="s">
        <v>799</v>
      </c>
      <c r="B1" s="361"/>
      <c r="C1" s="361"/>
      <c r="D1" s="361"/>
    </row>
    <row r="2" spans="1:4" s="70" customFormat="1" ht="24" customHeight="1">
      <c r="A2" s="69" t="s">
        <v>153</v>
      </c>
      <c r="B2" s="69"/>
      <c r="C2" s="69"/>
      <c r="D2" s="69"/>
    </row>
    <row r="3" spans="1:4" s="72" customFormat="1" ht="15.9" customHeight="1">
      <c r="A3" s="71">
        <v>44742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152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129441.60442</v>
      </c>
      <c r="C9" s="85">
        <v>155596.19922</v>
      </c>
      <c r="D9" s="85">
        <v>285037.80364</v>
      </c>
      <c r="E9" s="86"/>
    </row>
    <row r="10" spans="1:4" s="60" customFormat="1" ht="8.4" customHeight="1">
      <c r="A10" s="87" t="s">
        <v>102</v>
      </c>
      <c r="B10" s="88">
        <v>830.758</v>
      </c>
      <c r="C10" s="88">
        <v>1363.8724399999999</v>
      </c>
      <c r="D10" s="88">
        <v>2194.63044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21668.28451</v>
      </c>
      <c r="C12" s="88">
        <v>38736.32732</v>
      </c>
      <c r="D12" s="88">
        <v>60404.61183</v>
      </c>
    </row>
    <row r="13" spans="1:4" s="60" customFormat="1" ht="8.4" customHeight="1">
      <c r="A13" s="26" t="s">
        <v>105</v>
      </c>
      <c r="B13" s="88">
        <v>106903.7828</v>
      </c>
      <c r="C13" s="88">
        <v>34483.91763</v>
      </c>
      <c r="D13" s="88">
        <v>141387.70043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79423.68667</v>
      </c>
      <c r="D16" s="88">
        <v>79423.68667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38.77911</v>
      </c>
      <c r="C18" s="88">
        <v>1588.3951599999998</v>
      </c>
      <c r="D18" s="88">
        <v>1627.17427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68781.87170999999</v>
      </c>
      <c r="C20" s="85">
        <v>209452.68790000002</v>
      </c>
      <c r="D20" s="85">
        <v>278234.55961</v>
      </c>
    </row>
    <row r="21" spans="1:4" s="60" customFormat="1" ht="8.4" customHeight="1">
      <c r="A21" s="26" t="s">
        <v>111</v>
      </c>
      <c r="B21" s="88">
        <v>293.82968</v>
      </c>
      <c r="C21" s="88">
        <v>311.7888</v>
      </c>
      <c r="D21" s="88">
        <v>605.61848</v>
      </c>
    </row>
    <row r="22" spans="1:4" s="60" customFormat="1" ht="8.4" customHeight="1">
      <c r="A22" s="26" t="s">
        <v>112</v>
      </c>
      <c r="B22" s="88">
        <v>1491.164</v>
      </c>
      <c r="C22" s="88">
        <v>0</v>
      </c>
      <c r="D22" s="88">
        <v>1491.164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25702.36834</v>
      </c>
      <c r="C24" s="88">
        <v>13645.99993</v>
      </c>
      <c r="D24" s="88">
        <v>39348.368270000006</v>
      </c>
    </row>
    <row r="25" spans="1:4" s="60" customFormat="1" ht="8.4" customHeight="1">
      <c r="A25" s="26" t="s">
        <v>114</v>
      </c>
      <c r="B25" s="88">
        <v>41282.678270000004</v>
      </c>
      <c r="C25" s="88">
        <v>81220.23327</v>
      </c>
      <c r="D25" s="88">
        <v>122502.91154</v>
      </c>
    </row>
    <row r="26" spans="1:4" s="60" customFormat="1" ht="8.4" customHeight="1">
      <c r="A26" s="26" t="s">
        <v>115</v>
      </c>
      <c r="B26" s="88">
        <v>0</v>
      </c>
      <c r="C26" s="88">
        <v>26306.21302</v>
      </c>
      <c r="D26" s="88">
        <v>26306.21302</v>
      </c>
    </row>
    <row r="27" spans="1:4" s="60" customFormat="1" ht="8.4" customHeight="1">
      <c r="A27" s="26" t="s">
        <v>116</v>
      </c>
      <c r="B27" s="88">
        <v>-4345.320650000001</v>
      </c>
      <c r="C27" s="88">
        <v>75419.19422</v>
      </c>
      <c r="D27" s="88">
        <v>71073.87357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12549.25866</v>
      </c>
      <c r="D31" s="88">
        <v>12549.25866</v>
      </c>
    </row>
    <row r="32" spans="1:4" s="60" customFormat="1" ht="8.4" customHeight="1">
      <c r="A32" s="26" t="s">
        <v>29</v>
      </c>
      <c r="B32" s="88">
        <v>4357.15207</v>
      </c>
      <c r="C32" s="88">
        <v>0</v>
      </c>
      <c r="D32" s="88">
        <v>4357.15207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60659.732710000004</v>
      </c>
      <c r="C34" s="85">
        <v>-53856.48868</v>
      </c>
      <c r="D34" s="85">
        <v>6803.24403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-6738.05916</v>
      </c>
      <c r="C36" s="85">
        <v>11786.94064</v>
      </c>
      <c r="D36" s="85">
        <v>5048.88148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67397.79187</v>
      </c>
      <c r="C38" s="85">
        <v>-65643.42932</v>
      </c>
      <c r="D38" s="85">
        <v>1754.36255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46591.202560000005</v>
      </c>
      <c r="C40" s="85">
        <v>7946.686769999999</v>
      </c>
      <c r="D40" s="85">
        <v>54537.88933</v>
      </c>
    </row>
    <row r="41" spans="1:4" s="60" customFormat="1" ht="8.4" customHeight="1">
      <c r="A41" s="26" t="s">
        <v>124</v>
      </c>
      <c r="B41" s="88">
        <v>0</v>
      </c>
      <c r="C41" s="88">
        <v>5481.6749</v>
      </c>
      <c r="D41" s="88">
        <v>5481.6749</v>
      </c>
    </row>
    <row r="42" spans="1:4" s="60" customFormat="1" ht="8.4" customHeight="1">
      <c r="A42" s="26" t="s">
        <v>125</v>
      </c>
      <c r="B42" s="88">
        <v>241.41871</v>
      </c>
      <c r="C42" s="88">
        <v>538.92963</v>
      </c>
      <c r="D42" s="88">
        <v>780.34834</v>
      </c>
    </row>
    <row r="43" spans="1:4" s="60" customFormat="1" ht="8.4" customHeight="1">
      <c r="A43" s="26" t="s">
        <v>126</v>
      </c>
      <c r="B43" s="88">
        <v>46247.66083</v>
      </c>
      <c r="C43" s="88">
        <v>1926.08224</v>
      </c>
      <c r="D43" s="88">
        <v>48173.74307</v>
      </c>
    </row>
    <row r="44" spans="1:4" s="60" customFormat="1" ht="8.4" customHeight="1">
      <c r="A44" s="26" t="s">
        <v>127</v>
      </c>
      <c r="B44" s="88">
        <v>102.12302000000001</v>
      </c>
      <c r="C44" s="88">
        <v>0</v>
      </c>
      <c r="D44" s="88">
        <v>102.12302000000001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5639.980799999999</v>
      </c>
      <c r="C46" s="85">
        <v>821.81674</v>
      </c>
      <c r="D46" s="85">
        <v>6461.7975400000005</v>
      </c>
    </row>
    <row r="47" spans="1:4" s="60" customFormat="1" ht="8.4" customHeight="1">
      <c r="A47" s="26" t="s">
        <v>129</v>
      </c>
      <c r="B47" s="88">
        <v>1860.90949</v>
      </c>
      <c r="C47" s="88">
        <v>0</v>
      </c>
      <c r="D47" s="88">
        <v>1860.90949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3779.0713100000003</v>
      </c>
      <c r="C50" s="88">
        <v>821.81674</v>
      </c>
      <c r="D50" s="88">
        <v>4600.88805</v>
      </c>
    </row>
    <row r="51" spans="1:4" s="60" customFormat="1" ht="3.75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3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108349.01363</v>
      </c>
      <c r="C54" s="85">
        <v>-58518.55929</v>
      </c>
      <c r="D54" s="85">
        <v>49830.454340000004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27830.31305</v>
      </c>
      <c r="C56" s="85">
        <v>3636.45166</v>
      </c>
      <c r="D56" s="85">
        <v>31466.76471</v>
      </c>
    </row>
    <row r="57" spans="1:4" s="60" customFormat="1" ht="8.4" customHeight="1">
      <c r="A57" s="26" t="s">
        <v>134</v>
      </c>
      <c r="B57" s="88">
        <v>16553.85426</v>
      </c>
      <c r="C57" s="88">
        <v>247.93291</v>
      </c>
      <c r="D57" s="88">
        <v>16801.787170000003</v>
      </c>
    </row>
    <row r="58" spans="1:4" s="60" customFormat="1" ht="8.4" customHeight="1">
      <c r="A58" s="26" t="s">
        <v>135</v>
      </c>
      <c r="B58" s="88">
        <v>381</v>
      </c>
      <c r="C58" s="88">
        <v>0</v>
      </c>
      <c r="D58" s="88">
        <v>381</v>
      </c>
    </row>
    <row r="59" spans="1:4" s="60" customFormat="1" ht="8.4" customHeight="1">
      <c r="A59" s="26" t="s">
        <v>136</v>
      </c>
      <c r="B59" s="88">
        <v>8676.956400000001</v>
      </c>
      <c r="C59" s="88">
        <v>3388.06256</v>
      </c>
      <c r="D59" s="88">
        <v>12065.018960000001</v>
      </c>
    </row>
    <row r="60" spans="1:4" s="60" customFormat="1" ht="8.4" customHeight="1">
      <c r="A60" s="26" t="s">
        <v>137</v>
      </c>
      <c r="B60" s="88">
        <v>2218.50239</v>
      </c>
      <c r="C60" s="88">
        <v>0.45619</v>
      </c>
      <c r="D60" s="88">
        <v>2218.95858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80518.70058</v>
      </c>
      <c r="C62" s="85">
        <v>-62155.01095</v>
      </c>
      <c r="D62" s="85">
        <v>18363.68963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1820.76035</v>
      </c>
      <c r="C64" s="85">
        <v>-1861.7013</v>
      </c>
      <c r="D64" s="85">
        <v>-40.940949999999994</v>
      </c>
    </row>
    <row r="65" spans="1:4" s="60" customFormat="1" ht="8.4" customHeight="1">
      <c r="A65" s="26" t="s">
        <v>140</v>
      </c>
      <c r="B65" s="88">
        <v>0</v>
      </c>
      <c r="C65" s="88">
        <v>-244.84242999999998</v>
      </c>
      <c r="D65" s="88">
        <v>-244.84242999999998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48.03598</v>
      </c>
      <c r="C67" s="88">
        <v>-1618.1093799999999</v>
      </c>
      <c r="D67" s="88">
        <v>-1570.0734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372.74929</v>
      </c>
      <c r="C69" s="88">
        <v>1.25051</v>
      </c>
      <c r="D69" s="88">
        <v>373.9998</v>
      </c>
    </row>
    <row r="70" spans="1:4" s="60" customFormat="1" ht="8.4" customHeight="1">
      <c r="A70" s="26" t="s">
        <v>145</v>
      </c>
      <c r="B70" s="88">
        <v>428.22964</v>
      </c>
      <c r="C70" s="88">
        <v>0</v>
      </c>
      <c r="D70" s="88">
        <v>428.22964</v>
      </c>
    </row>
    <row r="71" spans="1:4" s="60" customFormat="1" ht="8.4" customHeight="1">
      <c r="A71" s="26" t="s">
        <v>146</v>
      </c>
      <c r="B71" s="88">
        <v>971.7454399999999</v>
      </c>
      <c r="C71" s="88">
        <v>0</v>
      </c>
      <c r="D71" s="88">
        <v>971.7454399999999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827.17949</v>
      </c>
      <c r="C73" s="85">
        <v>-10782.858320000001</v>
      </c>
      <c r="D73" s="85">
        <v>-9955.67883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79525.11972</v>
      </c>
      <c r="C75" s="85">
        <v>-71076.16797</v>
      </c>
      <c r="D75" s="85">
        <v>8448.95175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-469.41134999999997</v>
      </c>
      <c r="C77" s="88">
        <v>0</v>
      </c>
      <c r="D77" s="88">
        <v>-469.41134999999997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79994.53107</v>
      </c>
      <c r="C79" s="89">
        <v>-71076.16797</v>
      </c>
      <c r="D79" s="89">
        <v>8918.3631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5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62" t="s">
        <v>799</v>
      </c>
      <c r="B1" s="362"/>
      <c r="C1" s="362"/>
      <c r="D1" s="362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44742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127065.8</v>
      </c>
      <c r="C9" s="22">
        <v>4663.677</v>
      </c>
      <c r="D9" s="22">
        <v>131729.477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126401.308</v>
      </c>
      <c r="C11" s="27">
        <v>3462.117</v>
      </c>
      <c r="D11" s="27">
        <v>129863.426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664.492</v>
      </c>
      <c r="C13" s="27">
        <v>1201.559</v>
      </c>
      <c r="D13" s="27">
        <v>1866.051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229883.387</v>
      </c>
      <c r="C24" s="22">
        <v>5812.812</v>
      </c>
      <c r="D24" s="22">
        <v>235696.2</v>
      </c>
      <c r="E24" s="23"/>
      <c r="F24" s="24"/>
    </row>
    <row r="25" spans="1:6" s="25" customFormat="1" ht="9.75" customHeight="1">
      <c r="A25" s="32" t="s">
        <v>20</v>
      </c>
      <c r="B25" s="29">
        <v>253861.306</v>
      </c>
      <c r="C25" s="29">
        <v>0</v>
      </c>
      <c r="D25" s="29">
        <v>253861.306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253146.924</v>
      </c>
      <c r="C30" s="27">
        <v>0</v>
      </c>
      <c r="D30" s="27">
        <v>253146.924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714.382</v>
      </c>
      <c r="C34" s="27">
        <v>0</v>
      </c>
      <c r="D34" s="27">
        <v>714.382</v>
      </c>
      <c r="E34" s="23"/>
      <c r="F34" s="24"/>
    </row>
    <row r="35" spans="1:6" s="25" customFormat="1" ht="9.75" customHeight="1">
      <c r="A35" s="32" t="s">
        <v>30</v>
      </c>
      <c r="B35" s="29">
        <v>5283.819</v>
      </c>
      <c r="C35" s="29">
        <v>0</v>
      </c>
      <c r="D35" s="29">
        <v>5283.819</v>
      </c>
      <c r="E35" s="33"/>
      <c r="F35" s="24"/>
    </row>
    <row r="36" spans="1:6" s="25" customFormat="1" ht="9.75" customHeight="1">
      <c r="A36" s="32" t="s">
        <v>31</v>
      </c>
      <c r="B36" s="29">
        <v>256109.722</v>
      </c>
      <c r="C36" s="29">
        <v>353664.5</v>
      </c>
      <c r="D36" s="29">
        <v>609774.222</v>
      </c>
      <c r="E36" s="23"/>
      <c r="F36" s="24"/>
    </row>
    <row r="37" spans="1:6" s="25" customFormat="1" ht="9.75" customHeight="1">
      <c r="A37" s="26" t="s">
        <v>32</v>
      </c>
      <c r="B37" s="27">
        <v>56107.744</v>
      </c>
      <c r="C37" s="27">
        <v>49739.436</v>
      </c>
      <c r="D37" s="27">
        <v>105847.18</v>
      </c>
      <c r="E37" s="23"/>
      <c r="F37" s="24"/>
    </row>
    <row r="38" spans="1:6" s="25" customFormat="1" ht="9.75" customHeight="1">
      <c r="A38" s="26" t="s">
        <v>33</v>
      </c>
      <c r="B38" s="27">
        <v>200001.978</v>
      </c>
      <c r="C38" s="27">
        <v>303925.063</v>
      </c>
      <c r="D38" s="27">
        <v>503927.041</v>
      </c>
      <c r="E38" s="23"/>
      <c r="F38" s="24"/>
    </row>
    <row r="39" spans="1:6" s="25" customFormat="1" ht="9.75" customHeight="1">
      <c r="A39" s="28" t="s">
        <v>34</v>
      </c>
      <c r="B39" s="29">
        <v>-271473.17</v>
      </c>
      <c r="C39" s="29">
        <v>-329834.276</v>
      </c>
      <c r="D39" s="29">
        <v>-601307.447</v>
      </c>
      <c r="E39" s="23"/>
      <c r="F39" s="24"/>
    </row>
    <row r="40" spans="1:6" s="25" customFormat="1" ht="9.75" customHeight="1">
      <c r="A40" s="28" t="s">
        <v>35</v>
      </c>
      <c r="B40" s="29">
        <v>-13898.289</v>
      </c>
      <c r="C40" s="29">
        <v>-18017.411</v>
      </c>
      <c r="D40" s="29">
        <v>-31915.701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2009.582</v>
      </c>
      <c r="C42" s="29">
        <v>492.445</v>
      </c>
      <c r="D42" s="29">
        <v>2502.027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22749.129</v>
      </c>
      <c r="C44" s="22">
        <v>0.332</v>
      </c>
      <c r="D44" s="22">
        <v>22749.461</v>
      </c>
      <c r="E44" s="23"/>
      <c r="F44" s="24"/>
    </row>
    <row r="45" spans="1:6" s="25" customFormat="1" ht="9.75" customHeight="1">
      <c r="A45" s="34" t="s">
        <v>38</v>
      </c>
      <c r="B45" s="27">
        <v>409.048</v>
      </c>
      <c r="C45" s="27">
        <v>0.332</v>
      </c>
      <c r="D45" s="27">
        <v>409.38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22340.081</v>
      </c>
      <c r="C48" s="27">
        <v>0</v>
      </c>
      <c r="D48" s="27">
        <v>22340.081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35.093</v>
      </c>
      <c r="C51" s="29">
        <v>0</v>
      </c>
      <c r="D51" s="29">
        <v>35.093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3601.375</v>
      </c>
      <c r="C53" s="29">
        <v>0</v>
      </c>
      <c r="D53" s="29">
        <v>3601.375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20979.105</v>
      </c>
      <c r="C55" s="29">
        <v>1023.634</v>
      </c>
      <c r="D55" s="29">
        <v>22002.74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406323.474</v>
      </c>
      <c r="C57" s="22">
        <v>11992.901</v>
      </c>
      <c r="D57" s="22">
        <v>418316.376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44742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61714.285</v>
      </c>
      <c r="C91" s="22">
        <v>0</v>
      </c>
      <c r="D91" s="22">
        <v>61714.285</v>
      </c>
      <c r="E91" s="23"/>
      <c r="F91" s="24"/>
    </row>
    <row r="92" spans="1:6" s="25" customFormat="1" ht="9.9" customHeight="1">
      <c r="A92" s="55" t="s">
        <v>66</v>
      </c>
      <c r="B92" s="27">
        <v>61714.285</v>
      </c>
      <c r="C92" s="27">
        <v>0</v>
      </c>
      <c r="D92" s="27">
        <v>61714.285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22682.615</v>
      </c>
      <c r="C100" s="29">
        <v>663.592</v>
      </c>
      <c r="D100" s="29">
        <v>23346.207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583.637</v>
      </c>
      <c r="C102" s="22">
        <v>1201.559</v>
      </c>
      <c r="D102" s="22">
        <v>1785.196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0</v>
      </c>
      <c r="C106" s="27">
        <v>0</v>
      </c>
      <c r="D106" s="27">
        <v>0</v>
      </c>
      <c r="E106" s="23"/>
      <c r="F106" s="24"/>
    </row>
    <row r="107" spans="1:6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5" t="s">
        <v>79</v>
      </c>
      <c r="B108" s="27">
        <v>583.637</v>
      </c>
      <c r="C108" s="27">
        <v>1201.559</v>
      </c>
      <c r="D108" s="27">
        <v>1785.196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5915.979</v>
      </c>
      <c r="C110" s="22">
        <v>948.192</v>
      </c>
      <c r="D110" s="22">
        <v>6864.172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15218.958</v>
      </c>
      <c r="C112" s="22">
        <v>509.721</v>
      </c>
      <c r="D112" s="22">
        <v>15728.679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15218.958</v>
      </c>
      <c r="C114" s="29">
        <v>509.721</v>
      </c>
      <c r="D114" s="29">
        <v>15728.679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106115.476</v>
      </c>
      <c r="C118" s="22">
        <v>3323.066</v>
      </c>
      <c r="D118" s="22">
        <v>109438.542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6" s="25" customFormat="1" ht="12.75" customHeight="1">
      <c r="A120" s="53" t="s">
        <v>86</v>
      </c>
      <c r="B120" s="22">
        <v>308877.833</v>
      </c>
      <c r="C120" s="22">
        <v>0</v>
      </c>
      <c r="D120" s="22">
        <v>308877.833</v>
      </c>
      <c r="E120" s="23"/>
      <c r="F120" s="24"/>
    </row>
    <row r="121" spans="1:6" s="25" customFormat="1" ht="9.9" customHeight="1">
      <c r="A121" s="55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5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5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5" t="s">
        <v>91</v>
      </c>
      <c r="B125" s="27">
        <v>-761274.38</v>
      </c>
      <c r="C125" s="27">
        <v>0</v>
      </c>
      <c r="D125" s="27">
        <v>-761274.38</v>
      </c>
      <c r="E125" s="23"/>
      <c r="F125" s="24"/>
    </row>
    <row r="126" spans="1:6" s="25" customFormat="1" ht="9.9" customHeight="1">
      <c r="A126" s="55" t="s">
        <v>92</v>
      </c>
      <c r="B126" s="27">
        <v>26435.51</v>
      </c>
      <c r="C126" s="27">
        <v>0</v>
      </c>
      <c r="D126" s="27">
        <v>26435.51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414993.309</v>
      </c>
      <c r="C128" s="22">
        <v>3323.066</v>
      </c>
      <c r="D128" s="22">
        <v>418316.376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3" t="s">
        <v>47</v>
      </c>
      <c r="B136" s="64"/>
      <c r="C136" s="64"/>
      <c r="D136" s="64"/>
      <c r="E136" s="43"/>
    </row>
    <row r="137" spans="1:5" s="44" customFormat="1" ht="10.2">
      <c r="A137" s="65" t="s">
        <v>99</v>
      </c>
      <c r="B137" s="64"/>
      <c r="C137" s="64"/>
      <c r="D137" s="64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0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6" width="20.00390625" style="3" bestFit="1" customWidth="1"/>
    <col min="7" max="16384" width="11.421875" style="3" customWidth="1"/>
  </cols>
  <sheetData>
    <row r="1" spans="1:4" s="68" customFormat="1" ht="15.9" customHeight="1">
      <c r="A1" s="361" t="s">
        <v>799</v>
      </c>
      <c r="B1" s="361"/>
      <c r="C1" s="361"/>
      <c r="D1" s="361"/>
    </row>
    <row r="2" spans="1:4" s="70" customFormat="1" ht="24" customHeight="1">
      <c r="A2" s="69" t="s">
        <v>100</v>
      </c>
      <c r="B2" s="69"/>
      <c r="C2" s="69"/>
      <c r="D2" s="69"/>
    </row>
    <row r="3" spans="1:4" s="72" customFormat="1" ht="15.9" customHeight="1">
      <c r="A3" s="71">
        <v>44742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78" t="s">
        <v>3</v>
      </c>
      <c r="C6" s="78"/>
      <c r="D6" s="78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32797.23459</v>
      </c>
      <c r="C9" s="85">
        <v>4991.99475</v>
      </c>
      <c r="D9" s="85">
        <v>37789.229340000005</v>
      </c>
      <c r="E9" s="86"/>
    </row>
    <row r="10" spans="1:4" s="60" customFormat="1" ht="8.4" customHeight="1">
      <c r="A10" s="87" t="s">
        <v>102</v>
      </c>
      <c r="B10" s="88">
        <v>826.87163</v>
      </c>
      <c r="C10" s="88">
        <v>0.016579999999999998</v>
      </c>
      <c r="D10" s="88">
        <v>826.88821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0</v>
      </c>
      <c r="C12" s="88">
        <v>0</v>
      </c>
      <c r="D12" s="88">
        <v>0</v>
      </c>
    </row>
    <row r="13" spans="1:4" s="60" customFormat="1" ht="8.4" customHeight="1">
      <c r="A13" s="26" t="s">
        <v>105</v>
      </c>
      <c r="B13" s="88">
        <v>31970.362960000002</v>
      </c>
      <c r="C13" s="88">
        <v>4991.97817</v>
      </c>
      <c r="D13" s="88">
        <v>36962.34113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2738.46001</v>
      </c>
      <c r="C20" s="85">
        <v>588.99362</v>
      </c>
      <c r="D20" s="85">
        <v>3327.45363</v>
      </c>
    </row>
    <row r="21" spans="1:4" s="60" customFormat="1" ht="8.4" customHeight="1">
      <c r="A21" s="26" t="s">
        <v>111</v>
      </c>
      <c r="B21" s="88">
        <v>0</v>
      </c>
      <c r="C21" s="88">
        <v>0</v>
      </c>
      <c r="D21" s="88">
        <v>0</v>
      </c>
    </row>
    <row r="22" spans="1:4" s="60" customFormat="1" ht="8.4" customHeight="1">
      <c r="A22" s="26" t="s">
        <v>112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2738.46015</v>
      </c>
      <c r="C24" s="88">
        <v>58.64972</v>
      </c>
      <c r="D24" s="88">
        <v>2797.1098700000002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116</v>
      </c>
      <c r="B27" s="88">
        <v>0</v>
      </c>
      <c r="C27" s="88">
        <v>0</v>
      </c>
      <c r="D27" s="88">
        <v>0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-0.00014000000000000001</v>
      </c>
      <c r="C30" s="88">
        <v>530.3439000000001</v>
      </c>
      <c r="D30" s="88">
        <v>530.34376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30058.774579999998</v>
      </c>
      <c r="C34" s="85">
        <v>4403.00113</v>
      </c>
      <c r="D34" s="85">
        <v>34461.77571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-2666.20781</v>
      </c>
      <c r="C36" s="85">
        <v>-8442.12789</v>
      </c>
      <c r="D36" s="85">
        <v>-11108.3357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32724.98239</v>
      </c>
      <c r="C38" s="85">
        <v>12845.12902</v>
      </c>
      <c r="D38" s="85">
        <v>45570.11141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11034.889570000001</v>
      </c>
      <c r="C40" s="85">
        <v>0</v>
      </c>
      <c r="D40" s="85">
        <v>11034.889570000001</v>
      </c>
    </row>
    <row r="41" spans="1:4" s="60" customFormat="1" ht="8.4" customHeight="1">
      <c r="A41" s="26" t="s">
        <v>124</v>
      </c>
      <c r="B41" s="88">
        <v>0</v>
      </c>
      <c r="C41" s="88">
        <v>0</v>
      </c>
      <c r="D41" s="88">
        <v>0</v>
      </c>
    </row>
    <row r="42" spans="1:4" s="60" customFormat="1" ht="8.4" customHeight="1">
      <c r="A42" s="26" t="s">
        <v>125</v>
      </c>
      <c r="B42" s="88">
        <v>0</v>
      </c>
      <c r="C42" s="88">
        <v>0</v>
      </c>
      <c r="D42" s="88">
        <v>0</v>
      </c>
    </row>
    <row r="43" spans="1:4" s="60" customFormat="1" ht="8.4" customHeight="1">
      <c r="A43" s="26" t="s">
        <v>126</v>
      </c>
      <c r="B43" s="88">
        <v>10583.32408</v>
      </c>
      <c r="C43" s="88">
        <v>0</v>
      </c>
      <c r="D43" s="88">
        <v>10583.32408</v>
      </c>
    </row>
    <row r="44" spans="1:4" s="60" customFormat="1" ht="8.4" customHeight="1">
      <c r="A44" s="26" t="s">
        <v>127</v>
      </c>
      <c r="B44" s="88">
        <v>451.56549</v>
      </c>
      <c r="C44" s="88">
        <v>0</v>
      </c>
      <c r="D44" s="88">
        <v>451.56549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1521.59617</v>
      </c>
      <c r="C46" s="85">
        <v>11.95267</v>
      </c>
      <c r="D46" s="85">
        <v>1533.5488400000002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1521.59617</v>
      </c>
      <c r="C50" s="88">
        <v>11.95267</v>
      </c>
      <c r="D50" s="88">
        <v>1533.5488400000002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7.5" customHeight="1">
      <c r="A53" s="32"/>
      <c r="B53" s="88"/>
      <c r="C53" s="88"/>
      <c r="D53" s="88"/>
    </row>
    <row r="54" spans="1:4" s="60" customFormat="1" ht="8.4" customHeight="1">
      <c r="A54" s="21" t="s">
        <v>132</v>
      </c>
      <c r="B54" s="85">
        <v>42238.27579</v>
      </c>
      <c r="C54" s="85">
        <v>12833.17635</v>
      </c>
      <c r="D54" s="85">
        <v>55071.45214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23060.52201</v>
      </c>
      <c r="C56" s="85">
        <v>1072.43591</v>
      </c>
      <c r="D56" s="85">
        <v>24132.95792</v>
      </c>
    </row>
    <row r="57" spans="1:4" s="60" customFormat="1" ht="8.4" customHeight="1">
      <c r="A57" s="26" t="s">
        <v>134</v>
      </c>
      <c r="B57" s="88">
        <v>16249.47443</v>
      </c>
      <c r="C57" s="88">
        <v>-1.52727</v>
      </c>
      <c r="D57" s="88">
        <v>16247.94716</v>
      </c>
    </row>
    <row r="58" spans="1:4" s="60" customFormat="1" ht="8.4" customHeight="1">
      <c r="A58" s="26" t="s">
        <v>135</v>
      </c>
      <c r="B58" s="88">
        <v>300</v>
      </c>
      <c r="C58" s="88">
        <v>0</v>
      </c>
      <c r="D58" s="88">
        <v>300</v>
      </c>
    </row>
    <row r="59" spans="1:4" s="60" customFormat="1" ht="8.4" customHeight="1">
      <c r="A59" s="26" t="s">
        <v>136</v>
      </c>
      <c r="B59" s="88">
        <v>6373.84248</v>
      </c>
      <c r="C59" s="88">
        <v>1073.96318</v>
      </c>
      <c r="D59" s="88">
        <v>7447.80566</v>
      </c>
    </row>
    <row r="60" spans="1:4" s="60" customFormat="1" ht="8.4" customHeight="1">
      <c r="A60" s="26" t="s">
        <v>137</v>
      </c>
      <c r="B60" s="88">
        <v>137.20510000000002</v>
      </c>
      <c r="C60" s="88">
        <v>0</v>
      </c>
      <c r="D60" s="88">
        <v>137.20510000000002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19177.753780000003</v>
      </c>
      <c r="C62" s="85">
        <v>11760.74044</v>
      </c>
      <c r="D62" s="85">
        <v>30938.49422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4093.64455</v>
      </c>
      <c r="C64" s="85">
        <v>0</v>
      </c>
      <c r="D64" s="85">
        <v>4093.64455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215.391</v>
      </c>
      <c r="C67" s="88">
        <v>0</v>
      </c>
      <c r="D67" s="88">
        <v>215.391</v>
      </c>
    </row>
    <row r="68" spans="1:4" s="60" customFormat="1" ht="8.4" customHeight="1">
      <c r="A68" s="26" t="s">
        <v>143</v>
      </c>
      <c r="B68" s="88">
        <v>35.09328</v>
      </c>
      <c r="C68" s="88">
        <v>0</v>
      </c>
      <c r="D68" s="88">
        <v>35.09328</v>
      </c>
    </row>
    <row r="69" spans="1:4" s="60" customFormat="1" ht="8.4" customHeight="1">
      <c r="A69" s="26" t="s">
        <v>144</v>
      </c>
      <c r="B69" s="88">
        <v>2497.64889</v>
      </c>
      <c r="C69" s="88">
        <v>0</v>
      </c>
      <c r="D69" s="88">
        <v>2497.64889</v>
      </c>
    </row>
    <row r="70" spans="1:4" s="60" customFormat="1" ht="8.4" customHeight="1">
      <c r="A70" s="26" t="s">
        <v>145</v>
      </c>
      <c r="B70" s="88">
        <v>802.7453</v>
      </c>
      <c r="C70" s="88">
        <v>0</v>
      </c>
      <c r="D70" s="88">
        <v>802.7453</v>
      </c>
    </row>
    <row r="71" spans="1:4" s="60" customFormat="1" ht="8.4" customHeight="1">
      <c r="A71" s="26" t="s">
        <v>146</v>
      </c>
      <c r="B71" s="88">
        <v>542.76608</v>
      </c>
      <c r="C71" s="88">
        <v>0</v>
      </c>
      <c r="D71" s="88">
        <v>542.76608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-202.83013</v>
      </c>
      <c r="C73" s="85">
        <v>-206.50869</v>
      </c>
      <c r="D73" s="85">
        <v>-409.33882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14881.2791</v>
      </c>
      <c r="C75" s="85">
        <v>11554.23175</v>
      </c>
      <c r="D75" s="85">
        <v>26435.510850000002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0</v>
      </c>
      <c r="C77" s="88">
        <v>0</v>
      </c>
      <c r="D77" s="88">
        <v>0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14881.2791</v>
      </c>
      <c r="C79" s="89">
        <v>11554.23175</v>
      </c>
      <c r="D79" s="89">
        <v>26435.510850000002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6" s="68" customFormat="1" ht="15">
      <c r="A83" s="95"/>
      <c r="B83" s="96"/>
      <c r="C83" s="96"/>
      <c r="D83" s="96"/>
      <c r="E83" s="97"/>
      <c r="F83" s="97"/>
    </row>
    <row r="84" spans="1:4" s="68" customFormat="1" ht="15">
      <c r="A84" s="95"/>
      <c r="B84" s="98"/>
      <c r="C84" s="98"/>
      <c r="D84" s="98"/>
    </row>
    <row r="85" spans="1:5" s="68" customFormat="1" ht="15">
      <c r="A85" s="95"/>
      <c r="B85" s="99"/>
      <c r="C85" s="99"/>
      <c r="D85" s="99"/>
      <c r="E85" s="97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2022-10-26T23:29:48Z</dcterms:created>
  <dcterms:modified xsi:type="dcterms:W3CDTF">2022-10-26T23:29:56Z</dcterms:modified>
  <cp:category/>
  <cp:version/>
  <cp:contentType/>
  <cp:contentStatus/>
</cp:coreProperties>
</file>