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BG DM 31-03-2022" sheetId="2" r:id="rId1"/>
    <sheet name="GyP DM  31-03-2022" sheetId="3" r:id="rId2"/>
  </sheets>
  <externalReferences>
    <externalReference r:id="rId5"/>
    <externalReference r:id="rId6"/>
  </externalReferences>
  <definedNames>
    <definedName name="_xlnm.Print_Area" localSheetId="0">'BG DM 31-03-2022'!$A$2:$A$61</definedName>
    <definedName name="_xlnm.Print_Area" localSheetId="1">'GyP DM  31-03-2022'!$A$2:$A$25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31-03-2022'!$A$3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<sst xmlns="http://schemas.openxmlformats.org/spreadsheetml/2006/main" count="72" uniqueCount="67">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</sst>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44651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2554126.114</v>
      </c>
      <c r="C8" s="18"/>
    </row>
    <row r="9" spans="1:3" s="19" customFormat="1" ht="11.25" customHeight="1">
      <c r="A9" s="20" t="s">
        <v>6</v>
      </c>
      <c r="B9" s="21">
        <v>109240.119</v>
      </c>
      <c r="C9" s="18"/>
    </row>
    <row r="10" spans="1:3" s="19" customFormat="1" ht="11.25" customHeight="1">
      <c r="A10" s="20" t="s">
        <v>7</v>
      </c>
      <c r="B10" s="21">
        <v>5164.606</v>
      </c>
      <c r="C10" s="18"/>
    </row>
    <row r="11" spans="1:3" s="19" customFormat="1" ht="11.25" customHeight="1">
      <c r="A11" s="20" t="s">
        <v>8</v>
      </c>
      <c r="B11" s="21">
        <v>105.25</v>
      </c>
      <c r="C11" s="18"/>
    </row>
    <row r="12" spans="1:3" s="19" customFormat="1" ht="11.25" customHeight="1">
      <c r="A12" s="20" t="s">
        <v>9</v>
      </c>
      <c r="B12" s="21">
        <f>SUM(B13:B15)</f>
        <v>1426891.8229999999</v>
      </c>
      <c r="C12" s="18"/>
    </row>
    <row r="13" spans="1:3" s="19" customFormat="1" ht="11.25" customHeight="1">
      <c r="A13" s="22" t="s">
        <v>10</v>
      </c>
      <c r="B13" s="21">
        <v>1427716.077</v>
      </c>
      <c r="C13" s="18"/>
    </row>
    <row r="14" spans="1:3" s="19" customFormat="1" ht="11.25" customHeight="1">
      <c r="A14" s="22" t="s">
        <v>11</v>
      </c>
      <c r="B14" s="21">
        <v>43405.268</v>
      </c>
      <c r="C14" s="18"/>
    </row>
    <row r="15" spans="1:3" s="19" customFormat="1" ht="11.25" customHeight="1">
      <c r="A15" s="22" t="s">
        <v>12</v>
      </c>
      <c r="B15" s="21">
        <v>-44229.522</v>
      </c>
      <c r="C15" s="18"/>
    </row>
    <row r="16" spans="1:3" s="19" customFormat="1" ht="11.25" customHeight="1">
      <c r="A16" s="20" t="s">
        <v>13</v>
      </c>
      <c r="B16" s="21">
        <f>20975.679-10980.922</f>
        <v>9994.757</v>
      </c>
      <c r="C16" s="18"/>
    </row>
    <row r="17" spans="1:3" s="19" customFormat="1" ht="11.25" customHeight="1">
      <c r="A17" s="20" t="s">
        <v>14</v>
      </c>
      <c r="B17" s="21">
        <v>277584.325</v>
      </c>
      <c r="C17" s="18"/>
    </row>
    <row r="18" spans="1:3" s="19" customFormat="1" ht="11.25" customHeight="1">
      <c r="A18" s="20" t="s">
        <v>15</v>
      </c>
      <c r="B18" s="21">
        <v>677391.542</v>
      </c>
      <c r="C18" s="18"/>
    </row>
    <row r="19" spans="1:3" s="19" customFormat="1" ht="11.25" customHeight="1">
      <c r="A19" s="20" t="s">
        <v>16</v>
      </c>
      <c r="B19" s="21">
        <v>40476.339</v>
      </c>
      <c r="C19" s="18"/>
    </row>
    <row r="20" spans="1:3" s="19" customFormat="1" ht="11.25" customHeight="1">
      <c r="A20" s="20" t="s">
        <v>17</v>
      </c>
      <c r="B20" s="21">
        <v>7277.353</v>
      </c>
      <c r="C20" s="18"/>
    </row>
    <row r="21" spans="1:4" s="19" customFormat="1" ht="18" customHeight="1">
      <c r="A21" s="23" t="s">
        <v>18</v>
      </c>
      <c r="B21" s="17">
        <f>SUM(B22:B24)</f>
        <v>354501.61299999995</v>
      </c>
      <c r="C21" s="24"/>
      <c r="D21" s="25"/>
    </row>
    <row r="22" spans="1:3" s="19" customFormat="1" ht="11.25" customHeight="1">
      <c r="A22" s="26" t="s">
        <v>19</v>
      </c>
      <c r="B22" s="21">
        <v>413961.442</v>
      </c>
      <c r="C22" s="18"/>
    </row>
    <row r="23" spans="1:3" s="19" customFormat="1" ht="11.25" customHeight="1">
      <c r="A23" s="20" t="s">
        <v>20</v>
      </c>
      <c r="B23" s="21">
        <v>15984.453</v>
      </c>
      <c r="C23" s="18"/>
    </row>
    <row r="24" spans="1:3" s="19" customFormat="1" ht="11.25" customHeight="1">
      <c r="A24" s="20" t="s">
        <v>21</v>
      </c>
      <c r="B24" s="21">
        <v>-75444.282</v>
      </c>
      <c r="C24" s="18"/>
    </row>
    <row r="25" spans="1:3" s="19" customFormat="1" ht="18" customHeight="1">
      <c r="A25" s="16" t="s">
        <v>22</v>
      </c>
      <c r="B25" s="17">
        <f>+B8+B21</f>
        <v>2908627.727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23.25" customHeight="1">
      <c r="A32" s="7">
        <v>44651</v>
      </c>
      <c r="B32" s="8"/>
      <c r="C32" s="18"/>
    </row>
    <row r="33" spans="1:3" s="38" customFormat="1" ht="23.25" customHeight="1">
      <c r="A33" s="10" t="s">
        <v>23</v>
      </c>
      <c r="B33" s="37"/>
      <c r="C33" s="18"/>
    </row>
    <row r="34" spans="1:3" ht="11.25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35634.385</v>
      </c>
      <c r="C37" s="18"/>
    </row>
    <row r="38" spans="1:3" s="19" customFormat="1" ht="11.25" customHeight="1">
      <c r="A38" s="41" t="s">
        <v>26</v>
      </c>
      <c r="B38" s="21">
        <v>1151.446</v>
      </c>
      <c r="C38" s="18"/>
    </row>
    <row r="39" spans="1:3" s="19" customFormat="1" ht="11.25" customHeight="1">
      <c r="A39" s="41" t="s">
        <v>27</v>
      </c>
      <c r="B39" s="21">
        <v>2882.69</v>
      </c>
      <c r="C39" s="18"/>
    </row>
    <row r="40" spans="1:3" s="19" customFormat="1" ht="11.25" customHeight="1">
      <c r="A40" s="42" t="s">
        <v>28</v>
      </c>
      <c r="B40" s="21">
        <v>7630.318</v>
      </c>
      <c r="C40" s="18"/>
    </row>
    <row r="41" spans="1:3" s="19" customFormat="1" ht="11.25" customHeight="1">
      <c r="A41" s="41" t="s">
        <v>29</v>
      </c>
      <c r="B41" s="21">
        <v>717.205</v>
      </c>
      <c r="C41" s="18"/>
    </row>
    <row r="42" spans="1:3" s="19" customFormat="1" ht="11.25" customHeight="1">
      <c r="A42" s="41" t="s">
        <v>30</v>
      </c>
      <c r="B42" s="21">
        <v>20169.99</v>
      </c>
      <c r="C42" s="18"/>
    </row>
    <row r="43" spans="1:3" s="19" customFormat="1" ht="11.25" customHeight="1">
      <c r="A43" s="41" t="s">
        <v>31</v>
      </c>
      <c r="B43" s="21">
        <v>3082.736</v>
      </c>
      <c r="C43" s="18"/>
    </row>
    <row r="44" spans="1:3" s="19" customFormat="1" ht="18" customHeight="1">
      <c r="A44" s="43" t="s">
        <v>32</v>
      </c>
      <c r="B44" s="17">
        <f>+B45+B50+B54</f>
        <v>2748382.678</v>
      </c>
      <c r="C44" s="18"/>
    </row>
    <row r="45" spans="1:3" s="19" customFormat="1" ht="11.25" customHeight="1">
      <c r="A45" s="41" t="s">
        <v>33</v>
      </c>
      <c r="B45" s="21">
        <f>SUM(B46:B49)</f>
        <v>2619461.885</v>
      </c>
      <c r="C45" s="18"/>
    </row>
    <row r="46" spans="1:3" s="19" customFormat="1" ht="11.25" customHeight="1">
      <c r="A46" s="41" t="s">
        <v>34</v>
      </c>
      <c r="B46" s="21">
        <v>2145854.447</v>
      </c>
      <c r="C46" s="18"/>
    </row>
    <row r="47" spans="1:3" s="19" customFormat="1" ht="11.25" customHeight="1">
      <c r="A47" s="41" t="s">
        <v>35</v>
      </c>
      <c r="B47" s="21">
        <v>404902.025</v>
      </c>
      <c r="C47" s="18"/>
    </row>
    <row r="48" spans="1:3" s="19" customFormat="1" ht="11.25" customHeight="1">
      <c r="A48" s="41" t="s">
        <v>36</v>
      </c>
      <c r="B48" s="21">
        <v>5121.993</v>
      </c>
      <c r="C48" s="18"/>
    </row>
    <row r="49" spans="1:3" s="19" customFormat="1" ht="11.25" customHeight="1">
      <c r="A49" s="41" t="s">
        <v>37</v>
      </c>
      <c r="B49" s="21">
        <v>63583.42</v>
      </c>
      <c r="C49" s="18"/>
    </row>
    <row r="50" spans="1:3" s="19" customFormat="1" ht="11.25" customHeight="1">
      <c r="A50" s="41" t="s">
        <v>38</v>
      </c>
      <c r="B50" s="21">
        <f>SUM(B51:B53)</f>
        <v>118762.506</v>
      </c>
      <c r="C50" s="18"/>
    </row>
    <row r="51" spans="1:3" s="19" customFormat="1" ht="11.25" customHeight="1">
      <c r="A51" s="41" t="s">
        <v>39</v>
      </c>
      <c r="B51" s="21">
        <v>58503.524</v>
      </c>
      <c r="C51" s="18"/>
    </row>
    <row r="52" spans="1:3" s="19" customFormat="1" ht="11.25" customHeight="1">
      <c r="A52" s="41" t="s">
        <v>40</v>
      </c>
      <c r="B52" s="21">
        <v>30189.419</v>
      </c>
      <c r="C52" s="18"/>
    </row>
    <row r="53" spans="1:3" s="19" customFormat="1" ht="11.25" customHeight="1">
      <c r="A53" s="41" t="s">
        <v>41</v>
      </c>
      <c r="B53" s="21">
        <v>30069.563</v>
      </c>
      <c r="C53" s="18"/>
    </row>
    <row r="54" spans="1:3" s="19" customFormat="1" ht="11.25" customHeight="1">
      <c r="A54" s="41" t="s">
        <v>42</v>
      </c>
      <c r="B54" s="21">
        <v>10158.287</v>
      </c>
      <c r="C54" s="18"/>
    </row>
    <row r="55" spans="1:3" s="19" customFormat="1" ht="18" customHeight="1">
      <c r="A55" s="40" t="s">
        <v>43</v>
      </c>
      <c r="B55" s="17">
        <f>+B44+B37</f>
        <v>2784017.0629999996</v>
      </c>
      <c r="C55" s="18"/>
    </row>
    <row r="56" spans="1:3" s="19" customFormat="1" ht="18" customHeight="1">
      <c r="A56" s="40" t="s">
        <v>44</v>
      </c>
      <c r="B56" s="17">
        <f>SUM(B57:B59)</f>
        <v>124610.665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92176.267</v>
      </c>
      <c r="C58" s="18"/>
    </row>
    <row r="59" spans="1:3" s="19" customFormat="1" ht="11.25" customHeight="1">
      <c r="A59" s="41" t="s">
        <v>47</v>
      </c>
      <c r="B59" s="21">
        <v>5872.51</v>
      </c>
      <c r="C59" s="18"/>
    </row>
    <row r="60" spans="1:3" s="19" customFormat="1" ht="18" customHeight="1">
      <c r="A60" s="40" t="s">
        <v>48</v>
      </c>
      <c r="B60" s="17">
        <f>+B55+B56</f>
        <v>2908627.7279999997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44651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99957.14600000001</v>
      </c>
      <c r="C8" s="62"/>
    </row>
    <row r="9" spans="1:2" s="63" customFormat="1" ht="11.25" customHeight="1">
      <c r="A9" s="41" t="s">
        <v>52</v>
      </c>
      <c r="B9" s="64">
        <v>70830.704</v>
      </c>
    </row>
    <row r="10" spans="1:2" s="63" customFormat="1" ht="11.25" customHeight="1">
      <c r="A10" s="41" t="s">
        <v>53</v>
      </c>
      <c r="B10" s="65">
        <v>19110.096</v>
      </c>
    </row>
    <row r="11" spans="1:2" s="63" customFormat="1" ht="11.25" customHeight="1">
      <c r="A11" s="41" t="s">
        <v>54</v>
      </c>
      <c r="B11" s="65">
        <v>10016.346</v>
      </c>
    </row>
    <row r="12" spans="1:3" s="63" customFormat="1" ht="18" customHeight="1">
      <c r="A12" s="16" t="s">
        <v>55</v>
      </c>
      <c r="B12" s="61">
        <f>SUM(B13:B16)</f>
        <v>-85578.91500000001</v>
      </c>
      <c r="C12" s="62"/>
    </row>
    <row r="13" spans="1:2" s="63" customFormat="1" ht="14.25" customHeight="1">
      <c r="A13" s="41" t="s">
        <v>56</v>
      </c>
      <c r="B13" s="64">
        <v>-12519.25</v>
      </c>
    </row>
    <row r="14" spans="1:2" s="63" customFormat="1" ht="14.25" customHeight="1">
      <c r="A14" s="41" t="s">
        <v>57</v>
      </c>
      <c r="B14" s="65">
        <v>-34363.246</v>
      </c>
    </row>
    <row r="15" spans="1:2" s="63" customFormat="1" ht="14.25" customHeight="1">
      <c r="A15" s="41" t="s">
        <v>58</v>
      </c>
      <c r="B15" s="65">
        <v>-1702.624</v>
      </c>
    </row>
    <row r="16" spans="1:3" s="63" customFormat="1" ht="14.25" customHeight="1">
      <c r="A16" s="41" t="s">
        <v>59</v>
      </c>
      <c r="B16" s="65">
        <v>-36993.795</v>
      </c>
      <c r="C16" s="66"/>
    </row>
    <row r="17" spans="1:3" s="63" customFormat="1" ht="14.25" customHeight="1">
      <c r="A17" s="67" t="s">
        <v>60</v>
      </c>
      <c r="B17" s="68">
        <f>+B8+B12</f>
        <v>14378.231</v>
      </c>
      <c r="C17" s="66"/>
    </row>
    <row r="18" spans="1:2" s="63" customFormat="1" ht="14.25" customHeight="1">
      <c r="A18" s="16" t="s">
        <v>61</v>
      </c>
      <c r="B18" s="61">
        <f>SUM(B19:B22)</f>
        <v>-8505.720999999998</v>
      </c>
    </row>
    <row r="19" spans="1:2" s="63" customFormat="1" ht="11.25" customHeight="1">
      <c r="A19" s="41" t="s">
        <v>62</v>
      </c>
      <c r="B19" s="64">
        <v>12.887</v>
      </c>
    </row>
    <row r="20" spans="1:2" s="63" customFormat="1" ht="11.25" customHeight="1">
      <c r="A20" s="69" t="s">
        <v>63</v>
      </c>
      <c r="B20" s="65">
        <v>96.5</v>
      </c>
    </row>
    <row r="21" spans="1:2" s="63" customFormat="1" ht="11.25" customHeight="1">
      <c r="A21" s="41" t="s">
        <v>64</v>
      </c>
      <c r="B21" s="65">
        <v>-8556.746</v>
      </c>
    </row>
    <row r="22" spans="1:2" s="63" customFormat="1" ht="11.25" customHeight="1">
      <c r="A22" s="41" t="s">
        <v>65</v>
      </c>
      <c r="B22" s="65">
        <v>-58.362</v>
      </c>
    </row>
    <row r="23" spans="1:2" s="63" customFormat="1" ht="18" customHeight="1">
      <c r="A23" s="70" t="s">
        <v>66</v>
      </c>
      <c r="B23" s="68">
        <f>+B17+B18</f>
        <v>5872.510000000002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2022-06-11T00:16:40Z</dcterms:created>
  <dcterms:modified xsi:type="dcterms:W3CDTF">2022-06-11T00:25:48Z</dcterms:modified>
  <cp:category/>
  <cp:version/>
  <cp:contentType/>
  <cp:contentStatus/>
</cp:coreProperties>
</file>